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0"/>
  <workbookPr defaultThemeVersion="124226"/>
  <mc:AlternateContent xmlns:mc="http://schemas.openxmlformats.org/markup-compatibility/2006">
    <mc:Choice Requires="x15">
      <x15ac:absPath xmlns:x15ac="http://schemas.microsoft.com/office/spreadsheetml/2010/11/ac" url="/Users/olga/Desktop/Rating2021/"/>
    </mc:Choice>
  </mc:AlternateContent>
  <xr:revisionPtr revIDLastSave="0" documentId="13_ncr:1_{83CB7E32-F334-2449-923E-B4D25AD6743F}" xr6:coauthVersionLast="47" xr6:coauthVersionMax="47" xr10:uidLastSave="{00000000-0000-0000-0000-000000000000}"/>
  <bookViews>
    <workbookView xWindow="7920" yWindow="500" windowWidth="36880" windowHeight="23000" tabRatio="845" activeTab="1" xr2:uid="{00000000-000D-0000-FFFF-FFFF00000000}"/>
  </bookViews>
  <sheets>
    <sheet name="Рейтинг (раздел 2)" sheetId="66" r:id="rId1"/>
    <sheet name=" Оценка (раздел 2)" sheetId="57" r:id="rId2"/>
    <sheet name="Методика (раздел 2)" sheetId="63" r:id="rId3"/>
    <sheet name="Изменения в бюджет" sheetId="40" r:id="rId4"/>
    <sheet name="2.1" sheetId="52" r:id="rId5"/>
    <sheet name="2.2" sheetId="59" r:id="rId6"/>
    <sheet name="2.3" sheetId="60" r:id="rId7"/>
    <sheet name="2.4" sheetId="50" r:id="rId8"/>
    <sheet name="2.5" sheetId="51" r:id="rId9"/>
  </sheets>
  <definedNames>
    <definedName name="_xlnm._FilterDatabase" localSheetId="1" hidden="1">' Оценка (раздел 2)'!$A$6:$H$98</definedName>
    <definedName name="_xlnm._FilterDatabase" localSheetId="4" hidden="1">'2.1'!$A$6:$T$99</definedName>
    <definedName name="_xlnm._FilterDatabase" localSheetId="5" hidden="1">'2.2'!$A$6:$T$99</definedName>
    <definedName name="_xlnm._FilterDatabase" localSheetId="6" hidden="1">'2.3'!$A$6:$S$98</definedName>
    <definedName name="_xlnm._FilterDatabase" localSheetId="7" hidden="1">'2.4'!$A$6:$L$98</definedName>
    <definedName name="_xlnm._FilterDatabase" localSheetId="8" hidden="1">'2.5'!$A$6:$N$98</definedName>
    <definedName name="_xlnm._FilterDatabase" localSheetId="3" hidden="1">'Изменения в бюджет'!$A$5:$P$457</definedName>
    <definedName name="_Toc67321824" localSheetId="2">'Методика (раздел 2)'!$B$4</definedName>
    <definedName name="_xlnm.Print_Titles" localSheetId="1">' Оценка (раздел 2)'!$3:$4</definedName>
    <definedName name="_xlnm.Print_Titles" localSheetId="4">'2.1'!$3:$5</definedName>
    <definedName name="_xlnm.Print_Titles" localSheetId="5">'2.2'!$3:$5</definedName>
    <definedName name="_xlnm.Print_Titles" localSheetId="6">'2.3'!$3:$5</definedName>
    <definedName name="_xlnm.Print_Titles" localSheetId="7">'2.4'!$3:$5</definedName>
    <definedName name="_xlnm.Print_Titles" localSheetId="8">'2.5'!$3:$5</definedName>
    <definedName name="_xlnm.Print_Titles" localSheetId="3">'Изменения в бюджет'!$3:$4</definedName>
    <definedName name="_xlnm.Print_Titles" localSheetId="2">'Методика (раздел 2)'!$2:$3</definedName>
    <definedName name="_xlnm.Print_Titles" localSheetId="0">'Рейтинг (раздел 2)'!$3:$4</definedName>
    <definedName name="_xlnm.Print_Area" localSheetId="1">' Оценка (раздел 2)'!$A$1:$H$98</definedName>
    <definedName name="_xlnm.Print_Area" localSheetId="4">'2.1'!$A$1:$T$99</definedName>
    <definedName name="_xlnm.Print_Area" localSheetId="5">'2.2'!$A$1:$T$99</definedName>
    <definedName name="_xlnm.Print_Area" localSheetId="6">'2.3'!$A$1:$S$98</definedName>
    <definedName name="_xlnm.Print_Area" localSheetId="7">'2.4'!$A$1:$L$98</definedName>
    <definedName name="_xlnm.Print_Area" localSheetId="8">'2.5'!$A$1:$N$98</definedName>
    <definedName name="_xlnm.Print_Area" localSheetId="3">'Изменения в бюджет'!$A$1:$P$457</definedName>
    <definedName name="_xlnm.Print_Area" localSheetId="2">'Методика (раздел 2)'!$A$1:$E$38</definedName>
    <definedName name="_xlnm.Print_Area" localSheetId="0">'Рейтинг (раздел 2)'!$A$1:$H$95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29" i="66" l="1"/>
  <c r="E29" i="66"/>
  <c r="F29" i="66"/>
  <c r="G29" i="66"/>
  <c r="H29" i="66"/>
  <c r="H95" i="66"/>
  <c r="G95" i="66"/>
  <c r="F95" i="66"/>
  <c r="E95" i="66"/>
  <c r="D95" i="66"/>
  <c r="H80" i="66"/>
  <c r="G80" i="66"/>
  <c r="F80" i="66"/>
  <c r="E80" i="66"/>
  <c r="D80" i="66"/>
  <c r="H19" i="66"/>
  <c r="G19" i="66"/>
  <c r="F19" i="66"/>
  <c r="E19" i="66"/>
  <c r="D19" i="66"/>
  <c r="H94" i="66"/>
  <c r="G94" i="66"/>
  <c r="F94" i="66"/>
  <c r="E94" i="66"/>
  <c r="D94" i="66"/>
  <c r="H30" i="66"/>
  <c r="G30" i="66"/>
  <c r="F30" i="66"/>
  <c r="E30" i="66"/>
  <c r="D30" i="66"/>
  <c r="H49" i="66"/>
  <c r="G49" i="66"/>
  <c r="F49" i="66"/>
  <c r="E49" i="66"/>
  <c r="D49" i="66"/>
  <c r="H42" i="66"/>
  <c r="G42" i="66"/>
  <c r="F42" i="66"/>
  <c r="E42" i="66"/>
  <c r="D42" i="66"/>
  <c r="H68" i="66"/>
  <c r="G68" i="66"/>
  <c r="F68" i="66"/>
  <c r="E68" i="66"/>
  <c r="D68" i="66"/>
  <c r="H74" i="66"/>
  <c r="G74" i="66"/>
  <c r="F74" i="66"/>
  <c r="E74" i="66"/>
  <c r="D74" i="66"/>
  <c r="H27" i="66"/>
  <c r="G27" i="66"/>
  <c r="F27" i="66"/>
  <c r="E27" i="66"/>
  <c r="D27" i="66"/>
  <c r="H67" i="66"/>
  <c r="G67" i="66"/>
  <c r="F67" i="66"/>
  <c r="E67" i="66"/>
  <c r="D67" i="66"/>
  <c r="H73" i="66"/>
  <c r="G73" i="66"/>
  <c r="F73" i="66"/>
  <c r="E73" i="66"/>
  <c r="D73" i="66"/>
  <c r="H48" i="66"/>
  <c r="G48" i="66"/>
  <c r="F48" i="66"/>
  <c r="E48" i="66"/>
  <c r="D48" i="66"/>
  <c r="H41" i="66"/>
  <c r="G41" i="66"/>
  <c r="F41" i="66"/>
  <c r="E41" i="66"/>
  <c r="D41" i="66"/>
  <c r="H66" i="66"/>
  <c r="G66" i="66"/>
  <c r="F66" i="66"/>
  <c r="E66" i="66"/>
  <c r="D66" i="66"/>
  <c r="H18" i="66"/>
  <c r="G18" i="66"/>
  <c r="F18" i="66"/>
  <c r="E18" i="66"/>
  <c r="D18" i="66"/>
  <c r="H26" i="66"/>
  <c r="G26" i="66"/>
  <c r="F26" i="66"/>
  <c r="E26" i="66"/>
  <c r="D26" i="66"/>
  <c r="H40" i="66"/>
  <c r="G40" i="66"/>
  <c r="F40" i="66"/>
  <c r="E40" i="66"/>
  <c r="D40" i="66"/>
  <c r="H85" i="66"/>
  <c r="G85" i="66"/>
  <c r="F85" i="66"/>
  <c r="E85" i="66"/>
  <c r="D85" i="66"/>
  <c r="H93" i="66"/>
  <c r="G93" i="66"/>
  <c r="F93" i="66"/>
  <c r="E93" i="66"/>
  <c r="D93" i="66"/>
  <c r="H17" i="66"/>
  <c r="G17" i="66"/>
  <c r="F17" i="66"/>
  <c r="E17" i="66"/>
  <c r="D17" i="66"/>
  <c r="H92" i="66"/>
  <c r="G92" i="66"/>
  <c r="F92" i="66"/>
  <c r="E92" i="66"/>
  <c r="D92" i="66"/>
  <c r="H39" i="66"/>
  <c r="G39" i="66"/>
  <c r="F39" i="66"/>
  <c r="E39" i="66"/>
  <c r="D39" i="66"/>
  <c r="H72" i="66"/>
  <c r="G72" i="66"/>
  <c r="F72" i="66"/>
  <c r="E72" i="66"/>
  <c r="D72" i="66"/>
  <c r="H16" i="66"/>
  <c r="G16" i="66"/>
  <c r="F16" i="66"/>
  <c r="E16" i="66"/>
  <c r="D16" i="66"/>
  <c r="H15" i="66"/>
  <c r="G15" i="66"/>
  <c r="F15" i="66"/>
  <c r="E15" i="66"/>
  <c r="D15" i="66"/>
  <c r="H91" i="66"/>
  <c r="G91" i="66"/>
  <c r="F91" i="66"/>
  <c r="E91" i="66"/>
  <c r="D91" i="66"/>
  <c r="H71" i="66"/>
  <c r="G71" i="66"/>
  <c r="F71" i="66"/>
  <c r="E71" i="66"/>
  <c r="D71" i="66"/>
  <c r="H65" i="66"/>
  <c r="G65" i="66"/>
  <c r="F65" i="66"/>
  <c r="E65" i="66"/>
  <c r="D65" i="66"/>
  <c r="H47" i="66"/>
  <c r="G47" i="66"/>
  <c r="F47" i="66"/>
  <c r="E47" i="66"/>
  <c r="D47" i="66"/>
  <c r="H64" i="66"/>
  <c r="G64" i="66"/>
  <c r="F64" i="66"/>
  <c r="E64" i="66"/>
  <c r="D64" i="66"/>
  <c r="H38" i="66"/>
  <c r="G38" i="66"/>
  <c r="F38" i="66"/>
  <c r="E38" i="66"/>
  <c r="D38" i="66"/>
  <c r="H25" i="66"/>
  <c r="G25" i="66"/>
  <c r="F25" i="66"/>
  <c r="E25" i="66"/>
  <c r="D25" i="66"/>
  <c r="H84" i="66"/>
  <c r="G84" i="66"/>
  <c r="F84" i="66"/>
  <c r="E84" i="66"/>
  <c r="D84" i="66"/>
  <c r="H63" i="66"/>
  <c r="G63" i="66"/>
  <c r="F63" i="66"/>
  <c r="E63" i="66"/>
  <c r="D63" i="66"/>
  <c r="H14" i="66"/>
  <c r="G14" i="66"/>
  <c r="F14" i="66"/>
  <c r="E14" i="66"/>
  <c r="D14" i="66"/>
  <c r="H37" i="66"/>
  <c r="G37" i="66"/>
  <c r="F37" i="66"/>
  <c r="E37" i="66"/>
  <c r="D37" i="66"/>
  <c r="H79" i="66"/>
  <c r="G79" i="66"/>
  <c r="F79" i="66"/>
  <c r="E79" i="66"/>
  <c r="D79" i="66"/>
  <c r="H90" i="66"/>
  <c r="G90" i="66"/>
  <c r="F90" i="66"/>
  <c r="E90" i="66"/>
  <c r="D90" i="66"/>
  <c r="H36" i="66"/>
  <c r="G36" i="66"/>
  <c r="F36" i="66"/>
  <c r="E36" i="66"/>
  <c r="D36" i="66"/>
  <c r="H35" i="66"/>
  <c r="G35" i="66"/>
  <c r="F35" i="66"/>
  <c r="E35" i="66"/>
  <c r="D35" i="66"/>
  <c r="H20" i="66"/>
  <c r="G20" i="66"/>
  <c r="F20" i="66"/>
  <c r="E20" i="66"/>
  <c r="D20" i="66"/>
  <c r="H62" i="66"/>
  <c r="G62" i="66"/>
  <c r="F62" i="66"/>
  <c r="E62" i="66"/>
  <c r="D62" i="66"/>
  <c r="H89" i="66"/>
  <c r="G89" i="66"/>
  <c r="F89" i="66"/>
  <c r="E89" i="66"/>
  <c r="D89" i="66"/>
  <c r="H88" i="66"/>
  <c r="G88" i="66"/>
  <c r="F88" i="66"/>
  <c r="E88" i="66"/>
  <c r="D88" i="66"/>
  <c r="H24" i="66"/>
  <c r="G24" i="66"/>
  <c r="F24" i="66"/>
  <c r="E24" i="66"/>
  <c r="D24" i="66"/>
  <c r="H78" i="66"/>
  <c r="G78" i="66"/>
  <c r="F78" i="66"/>
  <c r="E78" i="66"/>
  <c r="D78" i="66"/>
  <c r="H83" i="66"/>
  <c r="G83" i="66"/>
  <c r="F83" i="66"/>
  <c r="E83" i="66"/>
  <c r="D83" i="66"/>
  <c r="H61" i="66"/>
  <c r="G61" i="66"/>
  <c r="F61" i="66"/>
  <c r="E61" i="66"/>
  <c r="D61" i="66"/>
  <c r="H50" i="66"/>
  <c r="G50" i="66"/>
  <c r="F50" i="66"/>
  <c r="E50" i="66"/>
  <c r="D50" i="66"/>
  <c r="H60" i="66"/>
  <c r="G60" i="66"/>
  <c r="F60" i="66"/>
  <c r="E60" i="66"/>
  <c r="D60" i="66"/>
  <c r="H59" i="66"/>
  <c r="G59" i="66"/>
  <c r="F59" i="66"/>
  <c r="E59" i="66"/>
  <c r="D59" i="66"/>
  <c r="H13" i="66"/>
  <c r="G13" i="66"/>
  <c r="F13" i="66"/>
  <c r="E13" i="66"/>
  <c r="D13" i="66"/>
  <c r="H34" i="66"/>
  <c r="G34" i="66"/>
  <c r="F34" i="66"/>
  <c r="E34" i="66"/>
  <c r="D34" i="66"/>
  <c r="H77" i="66"/>
  <c r="G77" i="66"/>
  <c r="F77" i="66"/>
  <c r="E77" i="66"/>
  <c r="D77" i="66"/>
  <c r="H12" i="66"/>
  <c r="G12" i="66"/>
  <c r="F12" i="66"/>
  <c r="E12" i="66"/>
  <c r="D12" i="66"/>
  <c r="H11" i="66"/>
  <c r="G11" i="66"/>
  <c r="F11" i="66"/>
  <c r="E11" i="66"/>
  <c r="D11" i="66"/>
  <c r="H10" i="66"/>
  <c r="G10" i="66"/>
  <c r="F10" i="66"/>
  <c r="E10" i="66"/>
  <c r="D10" i="66"/>
  <c r="H76" i="66"/>
  <c r="G76" i="66"/>
  <c r="F76" i="66"/>
  <c r="E76" i="66"/>
  <c r="D76" i="66"/>
  <c r="H46" i="66"/>
  <c r="G46" i="66"/>
  <c r="F46" i="66"/>
  <c r="E46" i="66"/>
  <c r="D46" i="66"/>
  <c r="H45" i="66"/>
  <c r="G45" i="66"/>
  <c r="F45" i="66"/>
  <c r="E45" i="66"/>
  <c r="D45" i="66"/>
  <c r="H23" i="66"/>
  <c r="G23" i="66"/>
  <c r="F23" i="66"/>
  <c r="E23" i="66"/>
  <c r="D23" i="66"/>
  <c r="H58" i="66"/>
  <c r="G58" i="66"/>
  <c r="F58" i="66"/>
  <c r="E58" i="66"/>
  <c r="D58" i="66"/>
  <c r="H57" i="66"/>
  <c r="G57" i="66"/>
  <c r="F57" i="66"/>
  <c r="E57" i="66"/>
  <c r="D57" i="66"/>
  <c r="H33" i="66"/>
  <c r="G33" i="66"/>
  <c r="F33" i="66"/>
  <c r="E33" i="66"/>
  <c r="D33" i="66"/>
  <c r="H9" i="66"/>
  <c r="G9" i="66"/>
  <c r="F9" i="66"/>
  <c r="E9" i="66"/>
  <c r="D9" i="66"/>
  <c r="H32" i="66"/>
  <c r="G32" i="66"/>
  <c r="F32" i="66"/>
  <c r="E32" i="66"/>
  <c r="D32" i="66"/>
  <c r="H56" i="66"/>
  <c r="G56" i="66"/>
  <c r="F56" i="66"/>
  <c r="E56" i="66"/>
  <c r="D56" i="66"/>
  <c r="H22" i="66"/>
  <c r="G22" i="66"/>
  <c r="F22" i="66"/>
  <c r="E22" i="66"/>
  <c r="D22" i="66"/>
  <c r="H31" i="66"/>
  <c r="G31" i="66"/>
  <c r="F31" i="66"/>
  <c r="E31" i="66"/>
  <c r="D31" i="66"/>
  <c r="H55" i="66"/>
  <c r="G55" i="66"/>
  <c r="F55" i="66"/>
  <c r="E55" i="66"/>
  <c r="D55" i="66"/>
  <c r="H87" i="66"/>
  <c r="G87" i="66"/>
  <c r="F87" i="66"/>
  <c r="E87" i="66"/>
  <c r="D87" i="66"/>
  <c r="H82" i="66"/>
  <c r="G82" i="66"/>
  <c r="F82" i="66"/>
  <c r="E82" i="66"/>
  <c r="D82" i="66"/>
  <c r="H54" i="66"/>
  <c r="G54" i="66"/>
  <c r="F54" i="66"/>
  <c r="E54" i="66"/>
  <c r="D54" i="66"/>
  <c r="H75" i="66"/>
  <c r="G75" i="66"/>
  <c r="F75" i="66"/>
  <c r="E75" i="66"/>
  <c r="D75" i="66"/>
  <c r="H53" i="66"/>
  <c r="G53" i="66"/>
  <c r="F53" i="66"/>
  <c r="E53" i="66"/>
  <c r="D53" i="66"/>
  <c r="H8" i="66"/>
  <c r="G8" i="66"/>
  <c r="F8" i="66"/>
  <c r="E8" i="66"/>
  <c r="D8" i="66"/>
  <c r="H52" i="66"/>
  <c r="G52" i="66"/>
  <c r="F52" i="66"/>
  <c r="E52" i="66"/>
  <c r="D52" i="66"/>
  <c r="H51" i="66"/>
  <c r="G51" i="66"/>
  <c r="F51" i="66"/>
  <c r="E51" i="66"/>
  <c r="D51" i="66"/>
  <c r="H7" i="66"/>
  <c r="G7" i="66"/>
  <c r="F7" i="66"/>
  <c r="E7" i="66"/>
  <c r="D7" i="66"/>
  <c r="H86" i="66"/>
  <c r="G86" i="66"/>
  <c r="F86" i="66"/>
  <c r="E86" i="66"/>
  <c r="D86" i="66"/>
  <c r="H21" i="66"/>
  <c r="G21" i="66"/>
  <c r="F21" i="66"/>
  <c r="E21" i="66"/>
  <c r="D21" i="66"/>
  <c r="H44" i="66"/>
  <c r="G44" i="66"/>
  <c r="F44" i="66"/>
  <c r="E44" i="66"/>
  <c r="D44" i="66"/>
  <c r="H70" i="66"/>
  <c r="G70" i="66"/>
  <c r="F70" i="66"/>
  <c r="E70" i="66"/>
  <c r="D70" i="66"/>
  <c r="C5" i="66"/>
  <c r="B5" i="59"/>
  <c r="B5" i="51"/>
  <c r="B4" i="51"/>
  <c r="B5" i="50"/>
  <c r="B4" i="50"/>
  <c r="B5" i="60"/>
  <c r="B4" i="60"/>
  <c r="B4" i="59"/>
  <c r="B5" i="52"/>
  <c r="B4" i="52"/>
  <c r="C78" i="66" l="1"/>
  <c r="C25" i="66"/>
  <c r="C29" i="66"/>
  <c r="B29" i="66" s="1"/>
  <c r="C47" i="66"/>
  <c r="B47" i="66" s="1"/>
  <c r="C35" i="66"/>
  <c r="B35" i="66" s="1"/>
  <c r="C52" i="66"/>
  <c r="B52" i="66" s="1"/>
  <c r="C58" i="66"/>
  <c r="B58" i="66" s="1"/>
  <c r="C77" i="66"/>
  <c r="B77" i="66" s="1"/>
  <c r="C16" i="66"/>
  <c r="C74" i="66"/>
  <c r="B74" i="66" s="1"/>
  <c r="C95" i="66"/>
  <c r="B95" i="66" s="1"/>
  <c r="C94" i="66"/>
  <c r="B94" i="66" s="1"/>
  <c r="C33" i="66"/>
  <c r="B33" i="66" s="1"/>
  <c r="C82" i="66"/>
  <c r="B82" i="66" s="1"/>
  <c r="C61" i="66"/>
  <c r="B61" i="66" s="1"/>
  <c r="C79" i="66"/>
  <c r="B79" i="66" s="1"/>
  <c r="B16" i="66"/>
  <c r="C11" i="66"/>
  <c r="B11" i="66" s="1"/>
  <c r="C38" i="66"/>
  <c r="B38" i="66" s="1"/>
  <c r="C72" i="66"/>
  <c r="B72" i="66" s="1"/>
  <c r="C80" i="66"/>
  <c r="B80" i="66" s="1"/>
  <c r="C55" i="66"/>
  <c r="B55" i="66" s="1"/>
  <c r="C57" i="66"/>
  <c r="B57" i="66" s="1"/>
  <c r="C12" i="66"/>
  <c r="B12" i="66" s="1"/>
  <c r="C64" i="66"/>
  <c r="B64" i="66" s="1"/>
  <c r="C39" i="66"/>
  <c r="B39" i="66" s="1"/>
  <c r="C42" i="66"/>
  <c r="B42" i="66" s="1"/>
  <c r="C26" i="66"/>
  <c r="B26" i="66" s="1"/>
  <c r="C7" i="66"/>
  <c r="B7" i="66" s="1"/>
  <c r="C31" i="66"/>
  <c r="B31" i="66" s="1"/>
  <c r="C90" i="66"/>
  <c r="B90" i="66" s="1"/>
  <c r="C66" i="66"/>
  <c r="B66" i="66" s="1"/>
  <c r="C67" i="66"/>
  <c r="B67" i="66" s="1"/>
  <c r="C23" i="66"/>
  <c r="B23" i="66" s="1"/>
  <c r="C41" i="66"/>
  <c r="B41" i="66" s="1"/>
  <c r="C27" i="66"/>
  <c r="B27" i="66" s="1"/>
  <c r="C59" i="66"/>
  <c r="B59" i="66" s="1"/>
  <c r="C87" i="66"/>
  <c r="B87" i="66" s="1"/>
  <c r="C36" i="66"/>
  <c r="B36" i="66" s="1"/>
  <c r="C21" i="66"/>
  <c r="B21" i="66" s="1"/>
  <c r="C8" i="66"/>
  <c r="B8" i="66" s="1"/>
  <c r="C54" i="66"/>
  <c r="B54" i="66" s="1"/>
  <c r="C22" i="66"/>
  <c r="B22" i="66" s="1"/>
  <c r="C46" i="66"/>
  <c r="B46" i="66" s="1"/>
  <c r="C60" i="66"/>
  <c r="B60" i="66" s="1"/>
  <c r="C24" i="66"/>
  <c r="B24" i="66" s="1"/>
  <c r="C20" i="66"/>
  <c r="B20" i="66" s="1"/>
  <c r="C37" i="66"/>
  <c r="B37" i="66" s="1"/>
  <c r="C71" i="66"/>
  <c r="B71" i="66" s="1"/>
  <c r="C85" i="66"/>
  <c r="B85" i="66" s="1"/>
  <c r="C49" i="66"/>
  <c r="B49" i="66" s="1"/>
  <c r="C44" i="66"/>
  <c r="B44" i="66" s="1"/>
  <c r="C62" i="66"/>
  <c r="B62" i="66" s="1"/>
  <c r="C84" i="66"/>
  <c r="B84" i="66" s="1"/>
  <c r="C65" i="66"/>
  <c r="B65" i="66" s="1"/>
  <c r="C93" i="66"/>
  <c r="B93" i="66" s="1"/>
  <c r="C73" i="66"/>
  <c r="B73" i="66" s="1"/>
  <c r="C19" i="66"/>
  <c r="B19" i="66" s="1"/>
  <c r="C9" i="66"/>
  <c r="B9" i="66" s="1"/>
  <c r="C63" i="66"/>
  <c r="B63" i="66" s="1"/>
  <c r="C15" i="66"/>
  <c r="B15" i="66" s="1"/>
  <c r="C17" i="66"/>
  <c r="B17" i="66" s="1"/>
  <c r="B78" i="66"/>
  <c r="B25" i="66"/>
  <c r="C70" i="66"/>
  <c r="B70" i="66" s="1"/>
  <c r="C53" i="66"/>
  <c r="B53" i="66" s="1"/>
  <c r="C32" i="66"/>
  <c r="B32" i="66" s="1"/>
  <c r="C51" i="66"/>
  <c r="B51" i="66" s="1"/>
  <c r="C83" i="66"/>
  <c r="B83" i="66" s="1"/>
  <c r="C18" i="66"/>
  <c r="B18" i="66" s="1"/>
  <c r="C48" i="66"/>
  <c r="B48" i="66" s="1"/>
  <c r="C75" i="66"/>
  <c r="B75" i="66" s="1"/>
  <c r="C45" i="66"/>
  <c r="B45" i="66" s="1"/>
  <c r="C10" i="66"/>
  <c r="B10" i="66" s="1"/>
  <c r="C13" i="66"/>
  <c r="B13" i="66" s="1"/>
  <c r="C89" i="66"/>
  <c r="B89" i="66" s="1"/>
  <c r="C86" i="66"/>
  <c r="B86" i="66" s="1"/>
  <c r="C56" i="66"/>
  <c r="B56" i="66" s="1"/>
  <c r="C76" i="66"/>
  <c r="B76" i="66" s="1"/>
  <c r="C34" i="66"/>
  <c r="B34" i="66" s="1"/>
  <c r="C50" i="66"/>
  <c r="B50" i="66" s="1"/>
  <c r="C88" i="66"/>
  <c r="B88" i="66" s="1"/>
  <c r="C14" i="66"/>
  <c r="B14" i="66" s="1"/>
  <c r="C91" i="66"/>
  <c r="B91" i="66" s="1"/>
  <c r="C92" i="66"/>
  <c r="B92" i="66" s="1"/>
  <c r="C40" i="66"/>
  <c r="B40" i="66" s="1"/>
  <c r="C68" i="66"/>
  <c r="B68" i="66" s="1"/>
  <c r="C30" i="66"/>
  <c r="B30" i="66" s="1"/>
  <c r="B240" i="40" l="1"/>
  <c r="B350" i="40" l="1"/>
  <c r="G79" i="50" l="1"/>
  <c r="G79" i="60"/>
  <c r="G79" i="59"/>
  <c r="G79" i="52"/>
  <c r="B245" i="40"/>
  <c r="G57" i="52" s="1"/>
  <c r="B31" i="40" l="1"/>
  <c r="G12" i="59" l="1"/>
  <c r="G12" i="52"/>
  <c r="B3" i="60" l="1"/>
  <c r="B3" i="59"/>
  <c r="B3" i="52"/>
  <c r="B388" i="40" l="1"/>
  <c r="B335" i="40" l="1"/>
  <c r="B330" i="40"/>
  <c r="B6" i="40"/>
  <c r="G7" i="52" s="1"/>
  <c r="G75" i="50" l="1"/>
  <c r="G75" i="59"/>
  <c r="G75" i="60"/>
  <c r="G75" i="52"/>
  <c r="G86" i="50" l="1"/>
  <c r="G86" i="60"/>
  <c r="C32" i="60"/>
  <c r="F32" i="60" s="1"/>
  <c r="G86" i="59"/>
  <c r="C92" i="59"/>
  <c r="F92" i="59" s="1"/>
  <c r="G86" i="52"/>
  <c r="B12" i="40"/>
  <c r="G8" i="52" s="1"/>
  <c r="B3" i="51"/>
  <c r="B3" i="50"/>
  <c r="C11" i="50"/>
  <c r="F11" i="50" s="1"/>
  <c r="C35" i="52"/>
  <c r="F35" i="52" s="1"/>
  <c r="G7" i="60"/>
  <c r="B18" i="40"/>
  <c r="G9" i="52" s="1"/>
  <c r="B22" i="40"/>
  <c r="G10" i="50" s="1"/>
  <c r="B27" i="40"/>
  <c r="G11" i="59" s="1"/>
  <c r="G12" i="50"/>
  <c r="B35" i="40"/>
  <c r="G13" i="50" s="1"/>
  <c r="B40" i="40"/>
  <c r="B45" i="40"/>
  <c r="G15" i="52" s="1"/>
  <c r="B49" i="40"/>
  <c r="G16" i="50" s="1"/>
  <c r="B54" i="40"/>
  <c r="G17" i="59" s="1"/>
  <c r="B58" i="40"/>
  <c r="B63" i="40"/>
  <c r="G19" i="50" s="1"/>
  <c r="B68" i="40"/>
  <c r="G20" i="60" s="1"/>
  <c r="B73" i="40"/>
  <c r="G21" i="52" s="1"/>
  <c r="B78" i="40"/>
  <c r="B83" i="40"/>
  <c r="B88" i="40"/>
  <c r="B94" i="40"/>
  <c r="G26" i="50" s="1"/>
  <c r="B100" i="40"/>
  <c r="G27" i="50" s="1"/>
  <c r="B105" i="40"/>
  <c r="B110" i="40"/>
  <c r="G29" i="59" s="1"/>
  <c r="B115" i="40"/>
  <c r="B120" i="40"/>
  <c r="G31" i="52" s="1"/>
  <c r="B126" i="40"/>
  <c r="G32" i="60" s="1"/>
  <c r="B132" i="40"/>
  <c r="B138" i="40"/>
  <c r="B144" i="40"/>
  <c r="B150" i="40"/>
  <c r="G36" i="60" s="1"/>
  <c r="B156" i="40"/>
  <c r="G38" i="50" s="1"/>
  <c r="B161" i="40"/>
  <c r="B166" i="40"/>
  <c r="G40" i="50" s="1"/>
  <c r="B171" i="40"/>
  <c r="G41" i="59" s="1"/>
  <c r="B177" i="40"/>
  <c r="G42" i="50" s="1"/>
  <c r="B182" i="40"/>
  <c r="G43" i="50" s="1"/>
  <c r="B188" i="40"/>
  <c r="G44" i="50" s="1"/>
  <c r="B194" i="40"/>
  <c r="B200" i="40"/>
  <c r="G47" i="59" s="1"/>
  <c r="B205" i="40"/>
  <c r="G48" i="50" s="1"/>
  <c r="B209" i="40"/>
  <c r="G49" i="52" s="1"/>
  <c r="B214" i="40"/>
  <c r="G50" i="60" s="1"/>
  <c r="B218" i="40"/>
  <c r="G51" i="59" s="1"/>
  <c r="B223" i="40"/>
  <c r="G52" i="59" s="1"/>
  <c r="B229" i="40"/>
  <c r="G53" i="50" s="1"/>
  <c r="B236" i="40"/>
  <c r="G55" i="59" s="1"/>
  <c r="G56" i="52"/>
  <c r="G57" i="59"/>
  <c r="B249" i="40"/>
  <c r="G58" i="52" s="1"/>
  <c r="B254" i="40"/>
  <c r="G59" i="60" s="1"/>
  <c r="B259" i="40"/>
  <c r="G60" i="50" s="1"/>
  <c r="B265" i="40"/>
  <c r="G61" i="59" s="1"/>
  <c r="B271" i="40"/>
  <c r="G62" i="60" s="1"/>
  <c r="B276" i="40"/>
  <c r="B282" i="40"/>
  <c r="B288" i="40"/>
  <c r="G65" i="60" s="1"/>
  <c r="B292" i="40"/>
  <c r="G66" i="52" s="1"/>
  <c r="B298" i="40"/>
  <c r="G67" i="59" s="1"/>
  <c r="B304" i="40"/>
  <c r="G68" i="52" s="1"/>
  <c r="B311" i="40"/>
  <c r="B316" i="40"/>
  <c r="B320" i="40"/>
  <c r="G72" i="52" s="1"/>
  <c r="B325" i="40"/>
  <c r="B341" i="40"/>
  <c r="G77" i="60" s="1"/>
  <c r="B346" i="40"/>
  <c r="G78" i="50" s="1"/>
  <c r="B355" i="40"/>
  <c r="G80" i="59" s="1"/>
  <c r="B360" i="40"/>
  <c r="G81" i="59" s="1"/>
  <c r="B365" i="40"/>
  <c r="G82" i="52" s="1"/>
  <c r="B371" i="40"/>
  <c r="B376" i="40"/>
  <c r="G84" i="52" s="1"/>
  <c r="B382" i="40"/>
  <c r="G85" i="59" s="1"/>
  <c r="B394" i="40"/>
  <c r="G88" i="52" s="1"/>
  <c r="B399" i="40"/>
  <c r="G89" i="59" s="1"/>
  <c r="B405" i="40"/>
  <c r="G90" i="60" s="1"/>
  <c r="B411" i="40"/>
  <c r="G91" i="50" s="1"/>
  <c r="B417" i="40"/>
  <c r="G92" i="60" s="1"/>
  <c r="B423" i="40"/>
  <c r="G93" i="50" s="1"/>
  <c r="B428" i="40"/>
  <c r="G94" i="60" s="1"/>
  <c r="B434" i="40"/>
  <c r="B439" i="40"/>
  <c r="G96" i="60" s="1"/>
  <c r="B445" i="40"/>
  <c r="B450" i="40"/>
  <c r="G98" i="50" s="1"/>
  <c r="C5" i="57"/>
  <c r="G7" i="59"/>
  <c r="G74" i="60"/>
  <c r="G74" i="50"/>
  <c r="G7" i="50"/>
  <c r="G74" i="59"/>
  <c r="G74" i="52"/>
  <c r="C10" i="60" l="1"/>
  <c r="F10" i="60" s="1"/>
  <c r="C29" i="60"/>
  <c r="F29" i="60" s="1"/>
  <c r="C62" i="60"/>
  <c r="F62" i="60" s="1"/>
  <c r="C36" i="60"/>
  <c r="F36" i="60" s="1"/>
  <c r="C92" i="60"/>
  <c r="F92" i="60" s="1"/>
  <c r="C61" i="60"/>
  <c r="F61" i="60" s="1"/>
  <c r="C9" i="60"/>
  <c r="F9" i="60" s="1"/>
  <c r="C83" i="60"/>
  <c r="F83" i="60" s="1"/>
  <c r="C16" i="60"/>
  <c r="F16" i="60" s="1"/>
  <c r="G65" i="52"/>
  <c r="G61" i="52"/>
  <c r="C82" i="50"/>
  <c r="F82" i="50" s="1"/>
  <c r="C32" i="59"/>
  <c r="F32" i="59" s="1"/>
  <c r="G64" i="50"/>
  <c r="G64" i="60"/>
  <c r="G64" i="59"/>
  <c r="G64" i="52"/>
  <c r="G83" i="50"/>
  <c r="G83" i="59"/>
  <c r="C53" i="60"/>
  <c r="F53" i="60" s="1"/>
  <c r="C35" i="60"/>
  <c r="F35" i="60" s="1"/>
  <c r="C95" i="60"/>
  <c r="F95" i="60" s="1"/>
  <c r="C75" i="60"/>
  <c r="F75" i="60" s="1"/>
  <c r="C70" i="60"/>
  <c r="F70" i="60" s="1"/>
  <c r="C45" i="60"/>
  <c r="F45" i="60" s="1"/>
  <c r="C64" i="60"/>
  <c r="F64" i="60" s="1"/>
  <c r="C39" i="60"/>
  <c r="F39" i="60" s="1"/>
  <c r="C79" i="60"/>
  <c r="F79" i="60" s="1"/>
  <c r="C97" i="59"/>
  <c r="F97" i="59" s="1"/>
  <c r="C35" i="59"/>
  <c r="F35" i="59" s="1"/>
  <c r="C95" i="59"/>
  <c r="F95" i="59" s="1"/>
  <c r="C75" i="59"/>
  <c r="F75" i="59" s="1"/>
  <c r="C70" i="59"/>
  <c r="F70" i="59" s="1"/>
  <c r="C45" i="59"/>
  <c r="F45" i="59" s="1"/>
  <c r="C79" i="59"/>
  <c r="F79" i="59" s="1"/>
  <c r="C64" i="59"/>
  <c r="F64" i="59" s="1"/>
  <c r="C39" i="59"/>
  <c r="F39" i="59" s="1"/>
  <c r="C73" i="59"/>
  <c r="F73" i="59" s="1"/>
  <c r="C35" i="51"/>
  <c r="F35" i="51" s="1"/>
  <c r="C95" i="51"/>
  <c r="F95" i="51" s="1"/>
  <c r="C75" i="51"/>
  <c r="F75" i="51" s="1"/>
  <c r="C70" i="51"/>
  <c r="F70" i="51" s="1"/>
  <c r="C45" i="51"/>
  <c r="F45" i="51" s="1"/>
  <c r="C79" i="51"/>
  <c r="F79" i="51" s="1"/>
  <c r="C64" i="51"/>
  <c r="F64" i="51" s="1"/>
  <c r="C39" i="51"/>
  <c r="F39" i="51" s="1"/>
  <c r="C96" i="50"/>
  <c r="F96" i="50" s="1"/>
  <c r="C8" i="50"/>
  <c r="F8" i="50" s="1"/>
  <c r="C43" i="50"/>
  <c r="F43" i="50" s="1"/>
  <c r="C35" i="50"/>
  <c r="F35" i="50" s="1"/>
  <c r="C74" i="50"/>
  <c r="F74" i="50" s="1"/>
  <c r="C41" i="50"/>
  <c r="F41" i="50" s="1"/>
  <c r="C67" i="50"/>
  <c r="F67" i="50" s="1"/>
  <c r="G45" i="60"/>
  <c r="G45" i="59"/>
  <c r="G45" i="52"/>
  <c r="G35" i="59"/>
  <c r="G35" i="60"/>
  <c r="G35" i="50"/>
  <c r="G35" i="52"/>
  <c r="G18" i="50"/>
  <c r="G18" i="60"/>
  <c r="G14" i="52"/>
  <c r="G14" i="59"/>
  <c r="G39" i="50"/>
  <c r="G39" i="59"/>
  <c r="G39" i="52"/>
  <c r="G39" i="60"/>
  <c r="C95" i="52"/>
  <c r="F95" i="52" s="1"/>
  <c r="C75" i="52"/>
  <c r="F75" i="52" s="1"/>
  <c r="C70" i="52"/>
  <c r="F70" i="52" s="1"/>
  <c r="C45" i="52"/>
  <c r="F45" i="52" s="1"/>
  <c r="G97" i="60"/>
  <c r="G97" i="59"/>
  <c r="G71" i="52"/>
  <c r="G95" i="50"/>
  <c r="G95" i="59"/>
  <c r="G95" i="60"/>
  <c r="G95" i="52"/>
  <c r="G70" i="50"/>
  <c r="G70" i="60"/>
  <c r="G70" i="52"/>
  <c r="G70" i="59"/>
  <c r="C7" i="50"/>
  <c r="F7" i="50" s="1"/>
  <c r="C95" i="50"/>
  <c r="F95" i="50" s="1"/>
  <c r="C70" i="50"/>
  <c r="F70" i="50" s="1"/>
  <c r="C75" i="50"/>
  <c r="F75" i="50" s="1"/>
  <c r="C45" i="50"/>
  <c r="F45" i="50" s="1"/>
  <c r="C64" i="50"/>
  <c r="F64" i="50" s="1"/>
  <c r="C79" i="50"/>
  <c r="F79" i="50" s="1"/>
  <c r="C39" i="50"/>
  <c r="F39" i="50" s="1"/>
  <c r="C38" i="50"/>
  <c r="F38" i="50" s="1"/>
  <c r="C66" i="50"/>
  <c r="F66" i="50" s="1"/>
  <c r="C30" i="50"/>
  <c r="F30" i="50" s="1"/>
  <c r="C28" i="50"/>
  <c r="F28" i="50" s="1"/>
  <c r="C77" i="50"/>
  <c r="F77" i="50" s="1"/>
  <c r="C40" i="50"/>
  <c r="F40" i="50" s="1"/>
  <c r="C72" i="50"/>
  <c r="F72" i="50" s="1"/>
  <c r="C48" i="50"/>
  <c r="F48" i="50" s="1"/>
  <c r="C94" i="50"/>
  <c r="F94" i="50" s="1"/>
  <c r="G73" i="50"/>
  <c r="G73" i="60"/>
  <c r="G73" i="59"/>
  <c r="G73" i="52"/>
  <c r="G68" i="60"/>
  <c r="C14" i="52"/>
  <c r="F14" i="52" s="1"/>
  <c r="C64" i="52"/>
  <c r="F64" i="52" s="1"/>
  <c r="C79" i="52"/>
  <c r="F79" i="52" s="1"/>
  <c r="C39" i="52"/>
  <c r="F39" i="52" s="1"/>
  <c r="C38" i="52"/>
  <c r="F38" i="52" s="1"/>
  <c r="C19" i="50"/>
  <c r="F19" i="50" s="1"/>
  <c r="C24" i="50"/>
  <c r="F24" i="50" s="1"/>
  <c r="C93" i="60"/>
  <c r="F93" i="60" s="1"/>
  <c r="C80" i="60"/>
  <c r="F80" i="60" s="1"/>
  <c r="C48" i="60"/>
  <c r="F48" i="60" s="1"/>
  <c r="C66" i="60"/>
  <c r="F66" i="60" s="1"/>
  <c r="C88" i="60"/>
  <c r="F88" i="60" s="1"/>
  <c r="C50" i="60"/>
  <c r="F50" i="60" s="1"/>
  <c r="C96" i="60"/>
  <c r="F96" i="60" s="1"/>
  <c r="C49" i="60"/>
  <c r="F49" i="60" s="1"/>
  <c r="C8" i="51"/>
  <c r="F8" i="51" s="1"/>
  <c r="C24" i="51"/>
  <c r="F24" i="51" s="1"/>
  <c r="C18" i="60"/>
  <c r="F18" i="60" s="1"/>
  <c r="C34" i="60"/>
  <c r="F34" i="60" s="1"/>
  <c r="C78" i="60"/>
  <c r="F78" i="60" s="1"/>
  <c r="C21" i="60"/>
  <c r="F21" i="60" s="1"/>
  <c r="C63" i="60"/>
  <c r="F63" i="60" s="1"/>
  <c r="C72" i="60"/>
  <c r="F72" i="60" s="1"/>
  <c r="C90" i="60"/>
  <c r="F90" i="60" s="1"/>
  <c r="C84" i="60"/>
  <c r="F84" i="60" s="1"/>
  <c r="C15" i="60"/>
  <c r="F15" i="60" s="1"/>
  <c r="C28" i="60"/>
  <c r="F28" i="60" s="1"/>
  <c r="C55" i="60"/>
  <c r="F55" i="60" s="1"/>
  <c r="C94" i="60"/>
  <c r="F94" i="60" s="1"/>
  <c r="C71" i="60"/>
  <c r="F71" i="60" s="1"/>
  <c r="C51" i="60"/>
  <c r="F51" i="60" s="1"/>
  <c r="C73" i="60"/>
  <c r="F73" i="60" s="1"/>
  <c r="C41" i="60"/>
  <c r="F41" i="60" s="1"/>
  <c r="C98" i="60"/>
  <c r="F98" i="60" s="1"/>
  <c r="C26" i="60"/>
  <c r="F26" i="60" s="1"/>
  <c r="C85" i="60"/>
  <c r="F85" i="60" s="1"/>
  <c r="C24" i="60"/>
  <c r="F24" i="60" s="1"/>
  <c r="C20" i="60"/>
  <c r="F20" i="60" s="1"/>
  <c r="C38" i="60"/>
  <c r="F38" i="60" s="1"/>
  <c r="C82" i="60"/>
  <c r="F82" i="60" s="1"/>
  <c r="C97" i="60"/>
  <c r="F97" i="60" s="1"/>
  <c r="C43" i="60"/>
  <c r="F43" i="60" s="1"/>
  <c r="C65" i="60"/>
  <c r="F65" i="60" s="1"/>
  <c r="C74" i="60"/>
  <c r="F74" i="60" s="1"/>
  <c r="C13" i="60"/>
  <c r="F13" i="60" s="1"/>
  <c r="C86" i="60"/>
  <c r="F86" i="60" s="1"/>
  <c r="C60" i="60"/>
  <c r="F60" i="60" s="1"/>
  <c r="C33" i="60"/>
  <c r="F33" i="60" s="1"/>
  <c r="C58" i="60"/>
  <c r="F58" i="60" s="1"/>
  <c r="C17" i="60"/>
  <c r="F17" i="60" s="1"/>
  <c r="C89" i="60"/>
  <c r="F89" i="60" s="1"/>
  <c r="C56" i="60"/>
  <c r="F56" i="60" s="1"/>
  <c r="C12" i="60"/>
  <c r="F12" i="60" s="1"/>
  <c r="C52" i="60"/>
  <c r="F52" i="60" s="1"/>
  <c r="C19" i="60"/>
  <c r="F19" i="60" s="1"/>
  <c r="C31" i="60"/>
  <c r="F31" i="60" s="1"/>
  <c r="C23" i="60"/>
  <c r="F23" i="60" s="1"/>
  <c r="C7" i="60"/>
  <c r="F7" i="60" s="1"/>
  <c r="C91" i="60"/>
  <c r="F91" i="60" s="1"/>
  <c r="C14" i="60"/>
  <c r="F14" i="60" s="1"/>
  <c r="C59" i="60"/>
  <c r="F59" i="60" s="1"/>
  <c r="C67" i="60"/>
  <c r="F67" i="60" s="1"/>
  <c r="C77" i="60"/>
  <c r="F77" i="60" s="1"/>
  <c r="C27" i="60"/>
  <c r="F27" i="60" s="1"/>
  <c r="C8" i="60"/>
  <c r="F8" i="60" s="1"/>
  <c r="C68" i="60"/>
  <c r="F68" i="60" s="1"/>
  <c r="C47" i="60"/>
  <c r="F47" i="60" s="1"/>
  <c r="C11" i="60"/>
  <c r="F11" i="60" s="1"/>
  <c r="C22" i="60"/>
  <c r="F22" i="60" s="1"/>
  <c r="C40" i="60"/>
  <c r="F40" i="60" s="1"/>
  <c r="C81" i="60"/>
  <c r="F81" i="60" s="1"/>
  <c r="C30" i="60"/>
  <c r="F30" i="60" s="1"/>
  <c r="C57" i="60"/>
  <c r="F57" i="60" s="1"/>
  <c r="C44" i="60"/>
  <c r="F44" i="60" s="1"/>
  <c r="C42" i="60"/>
  <c r="F42" i="60" s="1"/>
  <c r="C58" i="59"/>
  <c r="F58" i="59" s="1"/>
  <c r="C90" i="59"/>
  <c r="F90" i="59" s="1"/>
  <c r="C24" i="59"/>
  <c r="F24" i="59" s="1"/>
  <c r="C38" i="59"/>
  <c r="F38" i="59" s="1"/>
  <c r="C18" i="59"/>
  <c r="F18" i="59" s="1"/>
  <c r="C7" i="59"/>
  <c r="F7" i="59" s="1"/>
  <c r="C60" i="59"/>
  <c r="F60" i="59" s="1"/>
  <c r="C98" i="52"/>
  <c r="F98" i="52" s="1"/>
  <c r="C24" i="52"/>
  <c r="F24" i="52" s="1"/>
  <c r="G8" i="50"/>
  <c r="G8" i="60"/>
  <c r="G63" i="59"/>
  <c r="G63" i="52"/>
  <c r="G40" i="59"/>
  <c r="G24" i="60"/>
  <c r="G24" i="59"/>
  <c r="G29" i="60"/>
  <c r="C65" i="52"/>
  <c r="F65" i="52" s="1"/>
  <c r="C20" i="52"/>
  <c r="F20" i="52" s="1"/>
  <c r="G11" i="50"/>
  <c r="G53" i="60"/>
  <c r="G53" i="52"/>
  <c r="G58" i="59"/>
  <c r="G27" i="60"/>
  <c r="G36" i="59"/>
  <c r="G58" i="50"/>
  <c r="G8" i="59"/>
  <c r="G66" i="59"/>
  <c r="G58" i="60"/>
  <c r="G62" i="50"/>
  <c r="C31" i="52"/>
  <c r="F31" i="52" s="1"/>
  <c r="C19" i="52"/>
  <c r="F19" i="52" s="1"/>
  <c r="G65" i="50"/>
  <c r="G65" i="59"/>
  <c r="G30" i="50"/>
  <c r="G30" i="52"/>
  <c r="G80" i="60"/>
  <c r="G68" i="59"/>
  <c r="G33" i="60"/>
  <c r="G33" i="52"/>
  <c r="G34" i="52"/>
  <c r="G26" i="59"/>
  <c r="G26" i="52"/>
  <c r="G21" i="59"/>
  <c r="G68" i="50"/>
  <c r="G32" i="59"/>
  <c r="G32" i="52"/>
  <c r="G28" i="50"/>
  <c r="G28" i="52"/>
  <c r="G23" i="60"/>
  <c r="G23" i="52"/>
  <c r="G80" i="52"/>
  <c r="G22" i="50"/>
  <c r="G22" i="52"/>
  <c r="C56" i="50"/>
  <c r="F56" i="50" s="1"/>
  <c r="C21" i="50"/>
  <c r="F21" i="50" s="1"/>
  <c r="C47" i="50"/>
  <c r="F47" i="50" s="1"/>
  <c r="C34" i="50"/>
  <c r="F34" i="50" s="1"/>
  <c r="C55" i="50"/>
  <c r="F55" i="50" s="1"/>
  <c r="G66" i="50"/>
  <c r="G83" i="52"/>
  <c r="G80" i="50"/>
  <c r="C97" i="50"/>
  <c r="F97" i="50" s="1"/>
  <c r="G94" i="59"/>
  <c r="G55" i="50"/>
  <c r="G36" i="52"/>
  <c r="G63" i="60"/>
  <c r="G19" i="60"/>
  <c r="G55" i="60"/>
  <c r="G36" i="50"/>
  <c r="G32" i="50"/>
  <c r="G98" i="59"/>
  <c r="G16" i="59"/>
  <c r="G85" i="52"/>
  <c r="G23" i="59"/>
  <c r="G51" i="50"/>
  <c r="G55" i="52"/>
  <c r="G29" i="50"/>
  <c r="G84" i="50"/>
  <c r="G62" i="59"/>
  <c r="G15" i="59"/>
  <c r="G91" i="59"/>
  <c r="G11" i="60"/>
  <c r="G67" i="50"/>
  <c r="G94" i="50"/>
  <c r="G90" i="59"/>
  <c r="G97" i="50"/>
  <c r="G34" i="59"/>
  <c r="G97" i="52"/>
  <c r="G34" i="60"/>
  <c r="G82" i="50"/>
  <c r="G14" i="50"/>
  <c r="G93" i="52"/>
  <c r="G72" i="59"/>
  <c r="G82" i="59"/>
  <c r="G89" i="50"/>
  <c r="G9" i="50"/>
  <c r="G94" i="52"/>
  <c r="G91" i="52"/>
  <c r="G91" i="60"/>
  <c r="G15" i="60"/>
  <c r="G42" i="59"/>
  <c r="G34" i="50"/>
  <c r="G38" i="60"/>
  <c r="G15" i="50"/>
  <c r="G27" i="59"/>
  <c r="G11" i="52"/>
  <c r="G81" i="50"/>
  <c r="G82" i="60"/>
  <c r="G27" i="52"/>
  <c r="G17" i="50"/>
  <c r="G71" i="59"/>
  <c r="G96" i="52"/>
  <c r="G38" i="59"/>
  <c r="G10" i="59"/>
  <c r="G85" i="50"/>
  <c r="G10" i="52"/>
  <c r="G21" i="50"/>
  <c r="G17" i="60"/>
  <c r="G71" i="60"/>
  <c r="G90" i="50"/>
  <c r="G17" i="52"/>
  <c r="G85" i="60"/>
  <c r="G81" i="60"/>
  <c r="G56" i="59"/>
  <c r="G62" i="52"/>
  <c r="G71" i="50"/>
  <c r="G26" i="60"/>
  <c r="G14" i="60"/>
  <c r="G29" i="52"/>
  <c r="G42" i="60"/>
  <c r="G21" i="60"/>
  <c r="G41" i="50"/>
  <c r="G90" i="52"/>
  <c r="G96" i="59"/>
  <c r="G47" i="52"/>
  <c r="G51" i="52"/>
  <c r="G66" i="60"/>
  <c r="G81" i="52"/>
  <c r="G96" i="50"/>
  <c r="G59" i="52"/>
  <c r="G10" i="60"/>
  <c r="G93" i="60"/>
  <c r="G16" i="60"/>
  <c r="G84" i="60"/>
  <c r="G40" i="60"/>
  <c r="G28" i="60"/>
  <c r="G31" i="59"/>
  <c r="G57" i="50"/>
  <c r="G52" i="52"/>
  <c r="G48" i="52"/>
  <c r="G59" i="59"/>
  <c r="G16" i="52"/>
  <c r="G72" i="50"/>
  <c r="G60" i="59"/>
  <c r="G60" i="52"/>
  <c r="G40" i="52"/>
  <c r="G57" i="60"/>
  <c r="G44" i="52"/>
  <c r="G60" i="60"/>
  <c r="G28" i="59"/>
  <c r="G84" i="59"/>
  <c r="G31" i="50"/>
  <c r="G47" i="50"/>
  <c r="G59" i="50"/>
  <c r="G52" i="60"/>
  <c r="G52" i="50"/>
  <c r="G48" i="60"/>
  <c r="G30" i="60"/>
  <c r="G72" i="60"/>
  <c r="G23" i="50"/>
  <c r="G20" i="59"/>
  <c r="G19" i="59"/>
  <c r="G19" i="52"/>
  <c r="G67" i="52"/>
  <c r="G67" i="60"/>
  <c r="G44" i="59"/>
  <c r="G44" i="60"/>
  <c r="G63" i="50"/>
  <c r="G13" i="52"/>
  <c r="G13" i="60"/>
  <c r="G13" i="59"/>
  <c r="G83" i="60"/>
  <c r="G30" i="59"/>
  <c r="G43" i="52"/>
  <c r="G43" i="60"/>
  <c r="G43" i="59"/>
  <c r="G9" i="59"/>
  <c r="G9" i="60"/>
  <c r="G42" i="52"/>
  <c r="G93" i="59"/>
  <c r="G53" i="59"/>
  <c r="G92" i="59"/>
  <c r="G92" i="50"/>
  <c r="G92" i="52"/>
  <c r="G89" i="60"/>
  <c r="G89" i="52"/>
  <c r="G50" i="50"/>
  <c r="G50" i="52"/>
  <c r="G50" i="59"/>
  <c r="G47" i="60"/>
  <c r="G48" i="59"/>
  <c r="G77" i="50"/>
  <c r="G77" i="52"/>
  <c r="G77" i="59"/>
  <c r="G38" i="52"/>
  <c r="G61" i="60"/>
  <c r="G61" i="50"/>
  <c r="G98" i="60"/>
  <c r="G98" i="52"/>
  <c r="G88" i="60"/>
  <c r="G88" i="59"/>
  <c r="G33" i="59"/>
  <c r="G78" i="60"/>
  <c r="G41" i="60"/>
  <c r="G49" i="59"/>
  <c r="G33" i="50"/>
  <c r="G51" i="60"/>
  <c r="G56" i="50"/>
  <c r="G12" i="60"/>
  <c r="G18" i="52"/>
  <c r="G49" i="60"/>
  <c r="G88" i="50"/>
  <c r="G18" i="59"/>
  <c r="G78" i="52"/>
  <c r="G49" i="50"/>
  <c r="G78" i="59"/>
  <c r="G41" i="52"/>
  <c r="G22" i="60"/>
  <c r="G56" i="60"/>
  <c r="G22" i="59"/>
  <c r="G24" i="52"/>
  <c r="C68" i="50"/>
  <c r="F68" i="50" s="1"/>
  <c r="C58" i="50"/>
  <c r="F58" i="50" s="1"/>
  <c r="C93" i="52"/>
  <c r="F93" i="52" s="1"/>
  <c r="C27" i="59"/>
  <c r="F27" i="59" s="1"/>
  <c r="C10" i="59"/>
  <c r="F10" i="59" s="1"/>
  <c r="C16" i="59"/>
  <c r="F16" i="59" s="1"/>
  <c r="C66" i="59"/>
  <c r="F66" i="59" s="1"/>
  <c r="C78" i="52"/>
  <c r="F78" i="52" s="1"/>
  <c r="C81" i="52"/>
  <c r="F81" i="52" s="1"/>
  <c r="C80" i="52"/>
  <c r="F80" i="52" s="1"/>
  <c r="C26" i="59"/>
  <c r="F26" i="59" s="1"/>
  <c r="C28" i="59"/>
  <c r="F28" i="59" s="1"/>
  <c r="C21" i="59"/>
  <c r="F21" i="59" s="1"/>
  <c r="C89" i="59"/>
  <c r="F89" i="59" s="1"/>
  <c r="C13" i="50"/>
  <c r="F13" i="50" s="1"/>
  <c r="C61" i="50"/>
  <c r="F61" i="50" s="1"/>
  <c r="C88" i="50"/>
  <c r="F88" i="50" s="1"/>
  <c r="C89" i="50"/>
  <c r="F89" i="50" s="1"/>
  <c r="C22" i="50"/>
  <c r="F22" i="50" s="1"/>
  <c r="C36" i="50"/>
  <c r="F36" i="50" s="1"/>
  <c r="C26" i="50"/>
  <c r="F26" i="50" s="1"/>
  <c r="C63" i="50"/>
  <c r="F63" i="50" s="1"/>
  <c r="C14" i="50"/>
  <c r="F14" i="50" s="1"/>
  <c r="C83" i="50"/>
  <c r="F83" i="50" s="1"/>
  <c r="C52" i="50"/>
  <c r="F52" i="50" s="1"/>
  <c r="C23" i="50"/>
  <c r="F23" i="50" s="1"/>
  <c r="C93" i="50"/>
  <c r="F93" i="50" s="1"/>
  <c r="C84" i="50"/>
  <c r="F84" i="50" s="1"/>
  <c r="C57" i="50"/>
  <c r="F57" i="50" s="1"/>
  <c r="C16" i="50"/>
  <c r="F16" i="50" s="1"/>
  <c r="C18" i="50"/>
  <c r="F18" i="50" s="1"/>
  <c r="C59" i="50"/>
  <c r="F59" i="50" s="1"/>
  <c r="C31" i="50"/>
  <c r="F31" i="50" s="1"/>
  <c r="C9" i="50"/>
  <c r="F9" i="50" s="1"/>
  <c r="C73" i="50"/>
  <c r="F73" i="50" s="1"/>
  <c r="C27" i="50"/>
  <c r="F27" i="50" s="1"/>
  <c r="C96" i="51"/>
  <c r="F96" i="51" s="1"/>
  <c r="C86" i="50"/>
  <c r="F86" i="50" s="1"/>
  <c r="C88" i="51"/>
  <c r="F88" i="51" s="1"/>
  <c r="C21" i="51"/>
  <c r="F21" i="51" s="1"/>
  <c r="C81" i="51"/>
  <c r="F81" i="51" s="1"/>
  <c r="F29" i="57"/>
  <c r="C56" i="51"/>
  <c r="F56" i="51" s="1"/>
  <c r="C48" i="51"/>
  <c r="F48" i="51" s="1"/>
  <c r="C26" i="51"/>
  <c r="F26" i="51" s="1"/>
  <c r="C15" i="51"/>
  <c r="F15" i="51" s="1"/>
  <c r="C86" i="52"/>
  <c r="F86" i="52" s="1"/>
  <c r="C84" i="52"/>
  <c r="F84" i="52" s="1"/>
  <c r="C56" i="52"/>
  <c r="F56" i="52" s="1"/>
  <c r="C17" i="52"/>
  <c r="F17" i="52" s="1"/>
  <c r="C28" i="52"/>
  <c r="F28" i="52" s="1"/>
  <c r="C33" i="52"/>
  <c r="F33" i="52" s="1"/>
  <c r="C68" i="52"/>
  <c r="F68" i="52" s="1"/>
  <c r="C34" i="52"/>
  <c r="F34" i="52" s="1"/>
  <c r="C28" i="51"/>
  <c r="F28" i="51" s="1"/>
  <c r="C86" i="51"/>
  <c r="F86" i="51" s="1"/>
  <c r="C80" i="51"/>
  <c r="F80" i="51" s="1"/>
  <c r="C72" i="51"/>
  <c r="F72" i="51" s="1"/>
  <c r="C61" i="51"/>
  <c r="F61" i="51" s="1"/>
  <c r="C55" i="51"/>
  <c r="F55" i="51" s="1"/>
  <c r="C47" i="51"/>
  <c r="F47" i="51" s="1"/>
  <c r="C33" i="51"/>
  <c r="F33" i="51" s="1"/>
  <c r="C23" i="51"/>
  <c r="F23" i="51" s="1"/>
  <c r="C10" i="51"/>
  <c r="F10" i="51" s="1"/>
  <c r="C8" i="52"/>
  <c r="F8" i="52" s="1"/>
  <c r="C53" i="52"/>
  <c r="F53" i="52" s="1"/>
  <c r="C51" i="52"/>
  <c r="F51" i="52" s="1"/>
  <c r="C72" i="52"/>
  <c r="F72" i="52" s="1"/>
  <c r="C74" i="52"/>
  <c r="F74" i="52" s="1"/>
  <c r="C50" i="52"/>
  <c r="F50" i="52" s="1"/>
  <c r="C41" i="52"/>
  <c r="F41" i="52" s="1"/>
  <c r="C11" i="51"/>
  <c r="F11" i="51" s="1"/>
  <c r="C36" i="51"/>
  <c r="F36" i="51" s="1"/>
  <c r="C92" i="51"/>
  <c r="F92" i="51" s="1"/>
  <c r="C85" i="51"/>
  <c r="F85" i="51" s="1"/>
  <c r="C78" i="51"/>
  <c r="F78" i="51" s="1"/>
  <c r="C66" i="51"/>
  <c r="F66" i="51" s="1"/>
  <c r="C60" i="51"/>
  <c r="F60" i="51" s="1"/>
  <c r="C50" i="51"/>
  <c r="F50" i="51" s="1"/>
  <c r="C30" i="51"/>
  <c r="F30" i="51" s="1"/>
  <c r="C20" i="51"/>
  <c r="F20" i="51" s="1"/>
  <c r="C9" i="51"/>
  <c r="F9" i="51" s="1"/>
  <c r="C73" i="51"/>
  <c r="F73" i="51" s="1"/>
  <c r="C62" i="51"/>
  <c r="F62" i="51" s="1"/>
  <c r="F62" i="57"/>
  <c r="C73" i="52"/>
  <c r="F73" i="52" s="1"/>
  <c r="C12" i="52"/>
  <c r="F12" i="52" s="1"/>
  <c r="C40" i="52"/>
  <c r="F40" i="52" s="1"/>
  <c r="C77" i="52"/>
  <c r="F77" i="52" s="1"/>
  <c r="C29" i="52"/>
  <c r="F29" i="52" s="1"/>
  <c r="C52" i="52"/>
  <c r="F52" i="52" s="1"/>
  <c r="C83" i="52"/>
  <c r="F83" i="52" s="1"/>
  <c r="C41" i="51"/>
  <c r="F41" i="51" s="1"/>
  <c r="C33" i="50"/>
  <c r="F33" i="50" s="1"/>
  <c r="C91" i="51"/>
  <c r="F91" i="51" s="1"/>
  <c r="C84" i="51"/>
  <c r="F84" i="51" s="1"/>
  <c r="C77" i="51"/>
  <c r="F77" i="51" s="1"/>
  <c r="C65" i="51"/>
  <c r="F65" i="51" s="1"/>
  <c r="C59" i="51"/>
  <c r="F59" i="51" s="1"/>
  <c r="C49" i="51"/>
  <c r="F49" i="51" s="1"/>
  <c r="C38" i="51"/>
  <c r="F38" i="51" s="1"/>
  <c r="C27" i="51"/>
  <c r="F27" i="51" s="1"/>
  <c r="C18" i="51"/>
  <c r="F18" i="51" s="1"/>
  <c r="F10" i="57"/>
  <c r="C59" i="52"/>
  <c r="F59" i="52" s="1"/>
  <c r="C89" i="52"/>
  <c r="F89" i="52" s="1"/>
  <c r="C18" i="52"/>
  <c r="F18" i="52" s="1"/>
  <c r="C61" i="52"/>
  <c r="F61" i="52" s="1"/>
  <c r="C66" i="52"/>
  <c r="F66" i="52" s="1"/>
  <c r="C32" i="52"/>
  <c r="F32" i="52" s="1"/>
  <c r="C71" i="52"/>
  <c r="F71" i="52" s="1"/>
  <c r="C11" i="52"/>
  <c r="F11" i="52" s="1"/>
  <c r="C42" i="52"/>
  <c r="F42" i="52" s="1"/>
  <c r="C9" i="52"/>
  <c r="F9" i="52" s="1"/>
  <c r="C92" i="52"/>
  <c r="F92" i="52" s="1"/>
  <c r="C26" i="52"/>
  <c r="F26" i="52" s="1"/>
  <c r="C27" i="52"/>
  <c r="F27" i="52" s="1"/>
  <c r="C23" i="52"/>
  <c r="F23" i="52" s="1"/>
  <c r="C58" i="52"/>
  <c r="F58" i="52" s="1"/>
  <c r="C55" i="52"/>
  <c r="F55" i="52" s="1"/>
  <c r="C16" i="52"/>
  <c r="F16" i="52" s="1"/>
  <c r="C62" i="52"/>
  <c r="F62" i="52" s="1"/>
  <c r="C60" i="52"/>
  <c r="F60" i="52" s="1"/>
  <c r="C13" i="52"/>
  <c r="F13" i="52" s="1"/>
  <c r="C36" i="52"/>
  <c r="F36" i="52" s="1"/>
  <c r="C43" i="52"/>
  <c r="F43" i="52" s="1"/>
  <c r="C67" i="52"/>
  <c r="F67" i="52" s="1"/>
  <c r="C97" i="51"/>
  <c r="F97" i="51" s="1"/>
  <c r="C94" i="51"/>
  <c r="F94" i="51" s="1"/>
  <c r="C89" i="51"/>
  <c r="F89" i="51" s="1"/>
  <c r="C83" i="51"/>
  <c r="F83" i="51" s="1"/>
  <c r="C74" i="51"/>
  <c r="F74" i="51" s="1"/>
  <c r="C71" i="51"/>
  <c r="F71" i="51" s="1"/>
  <c r="C68" i="51"/>
  <c r="F68" i="51" s="1"/>
  <c r="C63" i="51"/>
  <c r="F63" i="51" s="1"/>
  <c r="C58" i="51"/>
  <c r="F58" i="51" s="1"/>
  <c r="C52" i="51"/>
  <c r="F52" i="51" s="1"/>
  <c r="C43" i="51"/>
  <c r="F43" i="51" s="1"/>
  <c r="C40" i="51"/>
  <c r="F40" i="51" s="1"/>
  <c r="C34" i="51"/>
  <c r="F34" i="51" s="1"/>
  <c r="C29" i="51"/>
  <c r="F29" i="51" s="1"/>
  <c r="C22" i="51"/>
  <c r="F22" i="51" s="1"/>
  <c r="C16" i="51"/>
  <c r="F16" i="51" s="1"/>
  <c r="C13" i="51"/>
  <c r="F13" i="51" s="1"/>
  <c r="C12" i="51"/>
  <c r="F12" i="51" s="1"/>
  <c r="C7" i="51"/>
  <c r="F7" i="51" s="1"/>
  <c r="C17" i="51"/>
  <c r="F17" i="51" s="1"/>
  <c r="C32" i="51"/>
  <c r="F32" i="51" s="1"/>
  <c r="C81" i="50"/>
  <c r="F81" i="50" s="1"/>
  <c r="C49" i="50"/>
  <c r="F49" i="50" s="1"/>
  <c r="C42" i="50"/>
  <c r="F42" i="50" s="1"/>
  <c r="C20" i="50"/>
  <c r="F20" i="50" s="1"/>
  <c r="C32" i="50"/>
  <c r="F32" i="50" s="1"/>
  <c r="C50" i="50"/>
  <c r="F50" i="50" s="1"/>
  <c r="C17" i="50"/>
  <c r="F17" i="50" s="1"/>
  <c r="C44" i="50"/>
  <c r="F44" i="50" s="1"/>
  <c r="C91" i="50"/>
  <c r="F91" i="50" s="1"/>
  <c r="C78" i="50"/>
  <c r="F78" i="50" s="1"/>
  <c r="C62" i="50"/>
  <c r="F62" i="50" s="1"/>
  <c r="C15" i="50"/>
  <c r="F15" i="50" s="1"/>
  <c r="C98" i="51"/>
  <c r="F98" i="51" s="1"/>
  <c r="C93" i="51"/>
  <c r="F93" i="51" s="1"/>
  <c r="C90" i="51"/>
  <c r="F90" i="51" s="1"/>
  <c r="C82" i="51"/>
  <c r="F82" i="51" s="1"/>
  <c r="C67" i="51"/>
  <c r="F67" i="51" s="1"/>
  <c r="C57" i="51"/>
  <c r="F57" i="51" s="1"/>
  <c r="C53" i="51"/>
  <c r="F53" i="51" s="1"/>
  <c r="C51" i="51"/>
  <c r="F51" i="51" s="1"/>
  <c r="C44" i="51"/>
  <c r="F44" i="51" s="1"/>
  <c r="C42" i="51"/>
  <c r="C31" i="51"/>
  <c r="F31" i="51" s="1"/>
  <c r="C19" i="51"/>
  <c r="F19" i="51" s="1"/>
  <c r="C14" i="51"/>
  <c r="F14" i="51" s="1"/>
  <c r="C57" i="59"/>
  <c r="F57" i="59" s="1"/>
  <c r="C30" i="59"/>
  <c r="F30" i="59" s="1"/>
  <c r="C13" i="59"/>
  <c r="F13" i="59" s="1"/>
  <c r="C11" i="59"/>
  <c r="F11" i="59" s="1"/>
  <c r="C50" i="59"/>
  <c r="F50" i="59" s="1"/>
  <c r="C85" i="59"/>
  <c r="F85" i="59" s="1"/>
  <c r="C78" i="59"/>
  <c r="F78" i="59" s="1"/>
  <c r="C82" i="59"/>
  <c r="F82" i="59" s="1"/>
  <c r="C93" i="59"/>
  <c r="F93" i="59" s="1"/>
  <c r="C96" i="59"/>
  <c r="F96" i="59" s="1"/>
  <c r="C14" i="59"/>
  <c r="F14" i="59" s="1"/>
  <c r="C17" i="59"/>
  <c r="F17" i="59" s="1"/>
  <c r="C22" i="59"/>
  <c r="F22" i="59" s="1"/>
  <c r="C43" i="59"/>
  <c r="F43" i="59" s="1"/>
  <c r="C62" i="59"/>
  <c r="F62" i="59" s="1"/>
  <c r="C67" i="59"/>
  <c r="F67" i="59" s="1"/>
  <c r="C52" i="59"/>
  <c r="F52" i="59" s="1"/>
  <c r="C41" i="59"/>
  <c r="F41" i="59" s="1"/>
  <c r="C36" i="59"/>
  <c r="F36" i="59" s="1"/>
  <c r="C53" i="59"/>
  <c r="F53" i="59" s="1"/>
  <c r="C55" i="59"/>
  <c r="F55" i="59" s="1"/>
  <c r="C40" i="59"/>
  <c r="F40" i="59" s="1"/>
  <c r="C33" i="59"/>
  <c r="F33" i="59" s="1"/>
  <c r="C8" i="59"/>
  <c r="F8" i="59" s="1"/>
  <c r="C81" i="59"/>
  <c r="F81" i="59" s="1"/>
  <c r="C91" i="59"/>
  <c r="F91" i="59" s="1"/>
  <c r="C98" i="59"/>
  <c r="F98" i="59" s="1"/>
  <c r="C19" i="59"/>
  <c r="F19" i="59" s="1"/>
  <c r="C23" i="59"/>
  <c r="F23" i="59" s="1"/>
  <c r="C44" i="59"/>
  <c r="F44" i="59" s="1"/>
  <c r="C63" i="59"/>
  <c r="F63" i="59" s="1"/>
  <c r="C65" i="59"/>
  <c r="F65" i="59" s="1"/>
  <c r="C68" i="59"/>
  <c r="F68" i="59" s="1"/>
  <c r="C71" i="59"/>
  <c r="F71" i="59" s="1"/>
  <c r="C77" i="59"/>
  <c r="F77" i="59" s="1"/>
  <c r="C88" i="59"/>
  <c r="F88" i="59" s="1"/>
  <c r="C12" i="59"/>
  <c r="F12" i="59" s="1"/>
  <c r="C48" i="59"/>
  <c r="F48" i="59" s="1"/>
  <c r="C34" i="59"/>
  <c r="F34" i="59" s="1"/>
  <c r="C49" i="59"/>
  <c r="F49" i="59" s="1"/>
  <c r="C42" i="59"/>
  <c r="F42" i="59" s="1"/>
  <c r="C31" i="59"/>
  <c r="F31" i="59" s="1"/>
  <c r="C84" i="59"/>
  <c r="F84" i="59" s="1"/>
  <c r="C9" i="59"/>
  <c r="F9" i="59" s="1"/>
  <c r="C83" i="59"/>
  <c r="F83" i="59" s="1"/>
  <c r="C94" i="59"/>
  <c r="F94" i="59" s="1"/>
  <c r="C15" i="59"/>
  <c r="F15" i="59" s="1"/>
  <c r="C20" i="59"/>
  <c r="F20" i="59" s="1"/>
  <c r="C59" i="59"/>
  <c r="F59" i="59" s="1"/>
  <c r="C61" i="59"/>
  <c r="F61" i="59" s="1"/>
  <c r="C72" i="59"/>
  <c r="F72" i="59" s="1"/>
  <c r="C74" i="59"/>
  <c r="F74" i="59" s="1"/>
  <c r="C80" i="59"/>
  <c r="F80" i="59" s="1"/>
  <c r="C7" i="52"/>
  <c r="F7" i="52" s="1"/>
  <c r="C10" i="52"/>
  <c r="F10" i="52" s="1"/>
  <c r="C44" i="52"/>
  <c r="F44" i="52" s="1"/>
  <c r="C22" i="52"/>
  <c r="F22" i="52" s="1"/>
  <c r="C82" i="52"/>
  <c r="F82" i="52" s="1"/>
  <c r="C91" i="52"/>
  <c r="F91" i="52" s="1"/>
  <c r="C63" i="52"/>
  <c r="F63" i="52" s="1"/>
  <c r="C57" i="52"/>
  <c r="F57" i="52" s="1"/>
  <c r="C30" i="52"/>
  <c r="F30" i="52" s="1"/>
  <c r="C15" i="52"/>
  <c r="F15" i="52" s="1"/>
  <c r="C97" i="52"/>
  <c r="F97" i="52" s="1"/>
  <c r="C90" i="52"/>
  <c r="F90" i="52" s="1"/>
  <c r="C47" i="52"/>
  <c r="F47" i="52" s="1"/>
  <c r="C96" i="52"/>
  <c r="F96" i="52" s="1"/>
  <c r="C94" i="52"/>
  <c r="F94" i="52" s="1"/>
  <c r="C88" i="52"/>
  <c r="F88" i="52" s="1"/>
  <c r="C85" i="52"/>
  <c r="F85" i="52" s="1"/>
  <c r="C21" i="52"/>
  <c r="F21" i="52" s="1"/>
  <c r="C49" i="52"/>
  <c r="F49" i="52" s="1"/>
  <c r="C48" i="52"/>
  <c r="F48" i="52" s="1"/>
  <c r="G41" i="57"/>
  <c r="F32" i="57"/>
  <c r="G31" i="60"/>
  <c r="E92" i="57"/>
  <c r="G11" i="57"/>
  <c r="G20" i="52"/>
  <c r="G20" i="50"/>
  <c r="C90" i="50"/>
  <c r="F90" i="50" s="1"/>
  <c r="C80" i="50"/>
  <c r="F80" i="50" s="1"/>
  <c r="C71" i="50"/>
  <c r="F71" i="50" s="1"/>
  <c r="C53" i="50"/>
  <c r="F53" i="50" s="1"/>
  <c r="C29" i="50"/>
  <c r="F29" i="50" s="1"/>
  <c r="C10" i="50"/>
  <c r="F10" i="50" s="1"/>
  <c r="C12" i="50"/>
  <c r="F12" i="50" s="1"/>
  <c r="C86" i="59"/>
  <c r="F86" i="59" s="1"/>
  <c r="C29" i="59"/>
  <c r="F29" i="59" s="1"/>
  <c r="C56" i="59"/>
  <c r="F56" i="59" s="1"/>
  <c r="C47" i="59"/>
  <c r="F47" i="59" s="1"/>
  <c r="C51" i="59"/>
  <c r="F51" i="59" s="1"/>
  <c r="C98" i="50"/>
  <c r="F98" i="50" s="1"/>
  <c r="C92" i="50"/>
  <c r="F92" i="50" s="1"/>
  <c r="C85" i="50"/>
  <c r="F85" i="50" s="1"/>
  <c r="C65" i="50"/>
  <c r="F65" i="50" s="1"/>
  <c r="C60" i="50"/>
  <c r="F60" i="50" s="1"/>
  <c r="C51" i="50"/>
  <c r="F51" i="50" s="1"/>
  <c r="E32" i="57" l="1"/>
  <c r="D88" i="57"/>
  <c r="F66" i="57"/>
  <c r="D70" i="57"/>
  <c r="F75" i="57"/>
  <c r="F44" i="57"/>
  <c r="H39" i="57"/>
  <c r="F95" i="57"/>
  <c r="F61" i="57"/>
  <c r="E7" i="57"/>
  <c r="H24" i="57"/>
  <c r="D95" i="57"/>
  <c r="G67" i="57"/>
  <c r="H64" i="57"/>
  <c r="F92" i="57"/>
  <c r="F30" i="57"/>
  <c r="F27" i="57"/>
  <c r="F93" i="57"/>
  <c r="G7" i="57"/>
  <c r="F53" i="57"/>
  <c r="F39" i="57"/>
  <c r="F49" i="57"/>
  <c r="F35" i="57"/>
  <c r="E24" i="57"/>
  <c r="F67" i="57"/>
  <c r="F63" i="57"/>
  <c r="F96" i="57"/>
  <c r="F64" i="57"/>
  <c r="G24" i="57"/>
  <c r="E97" i="57"/>
  <c r="F22" i="57"/>
  <c r="F59" i="57"/>
  <c r="F24" i="57"/>
  <c r="G40" i="57"/>
  <c r="D24" i="57"/>
  <c r="F11" i="57"/>
  <c r="F85" i="57"/>
  <c r="F88" i="57"/>
  <c r="G66" i="57"/>
  <c r="G96" i="57"/>
  <c r="G82" i="57"/>
  <c r="F36" i="57"/>
  <c r="F9" i="57"/>
  <c r="F83" i="57"/>
  <c r="F16" i="57"/>
  <c r="E35" i="57"/>
  <c r="E73" i="57"/>
  <c r="G43" i="57"/>
  <c r="H45" i="57"/>
  <c r="E79" i="57"/>
  <c r="E45" i="57"/>
  <c r="F45" i="57"/>
  <c r="G8" i="57"/>
  <c r="F70" i="57"/>
  <c r="H79" i="57"/>
  <c r="F79" i="57"/>
  <c r="G72" i="57"/>
  <c r="G74" i="57"/>
  <c r="D45" i="57"/>
  <c r="G30" i="57"/>
  <c r="G48" i="57"/>
  <c r="G28" i="57"/>
  <c r="G38" i="57"/>
  <c r="G45" i="57"/>
  <c r="G94" i="57"/>
  <c r="G77" i="57"/>
  <c r="G79" i="57"/>
  <c r="D38" i="57"/>
  <c r="D14" i="57"/>
  <c r="F82" i="57"/>
  <c r="D79" i="57"/>
  <c r="D39" i="57"/>
  <c r="F14" i="57"/>
  <c r="F90" i="57"/>
  <c r="E18" i="57"/>
  <c r="H12" i="57"/>
  <c r="H34" i="57"/>
  <c r="H18" i="57"/>
  <c r="H8" i="57"/>
  <c r="H62" i="57"/>
  <c r="H23" i="57"/>
  <c r="H21" i="57"/>
  <c r="H84" i="57"/>
  <c r="H97" i="57"/>
  <c r="H74" i="57"/>
  <c r="H41" i="57"/>
  <c r="H33" i="57"/>
  <c r="H72" i="57"/>
  <c r="H28" i="57"/>
  <c r="H88" i="57"/>
  <c r="G44" i="57"/>
  <c r="G9" i="57"/>
  <c r="G36" i="57"/>
  <c r="G27" i="57"/>
  <c r="G52" i="57"/>
  <c r="G63" i="57"/>
  <c r="G32" i="57"/>
  <c r="G14" i="57"/>
  <c r="G22" i="57"/>
  <c r="G26" i="57"/>
  <c r="G89" i="57"/>
  <c r="G19" i="57"/>
  <c r="F97" i="57"/>
  <c r="F55" i="57"/>
  <c r="F78" i="57"/>
  <c r="F33" i="57"/>
  <c r="F42" i="57"/>
  <c r="F81" i="57"/>
  <c r="F47" i="57"/>
  <c r="F38" i="57"/>
  <c r="F26" i="57"/>
  <c r="F34" i="57"/>
  <c r="F12" i="57"/>
  <c r="F50" i="57"/>
  <c r="F73" i="57"/>
  <c r="F31" i="57"/>
  <c r="F80" i="57"/>
  <c r="F74" i="57"/>
  <c r="F56" i="57"/>
  <c r="F41" i="57"/>
  <c r="F71" i="57"/>
  <c r="F15" i="57"/>
  <c r="E59" i="57"/>
  <c r="E42" i="57"/>
  <c r="E12" i="57"/>
  <c r="E52" i="57"/>
  <c r="E85" i="57"/>
  <c r="E10" i="57"/>
  <c r="E15" i="57"/>
  <c r="E34" i="57"/>
  <c r="E98" i="57"/>
  <c r="E36" i="57"/>
  <c r="E89" i="57"/>
  <c r="E44" i="57"/>
  <c r="E11" i="57"/>
  <c r="E16" i="57"/>
  <c r="E9" i="57"/>
  <c r="E53" i="57"/>
  <c r="E90" i="57"/>
  <c r="E58" i="57"/>
  <c r="E28" i="57"/>
  <c r="E27" i="57"/>
  <c r="H32" i="57"/>
  <c r="G47" i="57"/>
  <c r="F7" i="57"/>
  <c r="F20" i="57"/>
  <c r="F48" i="57"/>
  <c r="D94" i="57"/>
  <c r="D52" i="57"/>
  <c r="D92" i="57"/>
  <c r="D73" i="57"/>
  <c r="D28" i="57"/>
  <c r="D89" i="57"/>
  <c r="D77" i="57"/>
  <c r="D72" i="57"/>
  <c r="D86" i="57"/>
  <c r="D49" i="57"/>
  <c r="D61" i="57"/>
  <c r="D53" i="57"/>
  <c r="D98" i="57"/>
  <c r="D21" i="57"/>
  <c r="D63" i="57"/>
  <c r="D29" i="57"/>
  <c r="D90" i="57"/>
  <c r="D57" i="57"/>
  <c r="D16" i="57"/>
  <c r="D42" i="57"/>
  <c r="D66" i="57"/>
  <c r="D59" i="57"/>
  <c r="D51" i="57"/>
  <c r="D68" i="57"/>
  <c r="D7" i="57"/>
  <c r="H86" i="57"/>
  <c r="F40" i="57"/>
  <c r="F86" i="57"/>
  <c r="F43" i="57"/>
  <c r="F89" i="57"/>
  <c r="F19" i="57"/>
  <c r="F60" i="57"/>
  <c r="F91" i="57"/>
  <c r="F68" i="57"/>
  <c r="F18" i="57"/>
  <c r="F52" i="57"/>
  <c r="F28" i="57"/>
  <c r="F65" i="57"/>
  <c r="F77" i="57"/>
  <c r="F72" i="57"/>
  <c r="F51" i="57"/>
  <c r="E60" i="57"/>
  <c r="E38" i="57"/>
  <c r="F58" i="57"/>
  <c r="F8" i="57"/>
  <c r="F84" i="57"/>
  <c r="F23" i="57"/>
  <c r="F57" i="57"/>
  <c r="F94" i="57"/>
  <c r="F21" i="57"/>
  <c r="F13" i="57"/>
  <c r="F17" i="57"/>
  <c r="F98" i="57"/>
  <c r="E22" i="57"/>
  <c r="E93" i="57"/>
  <c r="H13" i="57"/>
  <c r="H29" i="57"/>
  <c r="H78" i="57"/>
  <c r="G68" i="57"/>
  <c r="E95" i="57"/>
  <c r="E81" i="57"/>
  <c r="D65" i="57"/>
  <c r="H91" i="57"/>
  <c r="H61" i="57"/>
  <c r="H48" i="57"/>
  <c r="H81" i="57"/>
  <c r="H73" i="57"/>
  <c r="H66" i="57"/>
  <c r="H30" i="57"/>
  <c r="H59" i="57"/>
  <c r="H11" i="57"/>
  <c r="G56" i="57"/>
  <c r="G83" i="57"/>
  <c r="H27" i="57"/>
  <c r="H50" i="57"/>
  <c r="H75" i="57"/>
  <c r="F42" i="51"/>
  <c r="H89" i="57"/>
  <c r="H56" i="57"/>
  <c r="H65" i="57"/>
  <c r="G21" i="57"/>
  <c r="E57" i="57"/>
  <c r="E62" i="57"/>
  <c r="E23" i="57"/>
  <c r="D20" i="57"/>
  <c r="D60" i="57"/>
  <c r="D19" i="57"/>
  <c r="H94" i="57"/>
  <c r="H90" i="57"/>
  <c r="H43" i="57"/>
  <c r="H82" i="57"/>
  <c r="H67" i="57"/>
  <c r="H58" i="57"/>
  <c r="G55" i="57"/>
  <c r="E55" i="57"/>
  <c r="G97" i="57"/>
  <c r="D58" i="57"/>
  <c r="D31" i="57"/>
  <c r="H38" i="57"/>
  <c r="H26" i="57"/>
  <c r="G34" i="57"/>
  <c r="G20" i="57"/>
  <c r="G64" i="57"/>
  <c r="G81" i="57"/>
  <c r="H22" i="57"/>
  <c r="D71" i="57"/>
  <c r="D64" i="57"/>
  <c r="D18" i="57"/>
  <c r="D17" i="57"/>
  <c r="D81" i="57"/>
  <c r="G49" i="57"/>
  <c r="G13" i="57"/>
  <c r="G33" i="57"/>
  <c r="G73" i="57"/>
  <c r="G18" i="57"/>
  <c r="G70" i="57"/>
  <c r="G86" i="57"/>
  <c r="G91" i="57"/>
  <c r="G93" i="57"/>
  <c r="G16" i="57"/>
  <c r="H7" i="57"/>
  <c r="D41" i="57"/>
  <c r="D34" i="57"/>
  <c r="D12" i="57"/>
  <c r="D84" i="57"/>
  <c r="D26" i="57"/>
  <c r="D55" i="57"/>
  <c r="D74" i="57"/>
  <c r="D78" i="57"/>
  <c r="D40" i="57"/>
  <c r="D8" i="57"/>
  <c r="D75" i="57"/>
  <c r="D83" i="57"/>
  <c r="D11" i="57"/>
  <c r="D43" i="57"/>
  <c r="H9" i="57"/>
  <c r="H52" i="57"/>
  <c r="H80" i="57"/>
  <c r="H71" i="57"/>
  <c r="H77" i="57"/>
  <c r="H14" i="57"/>
  <c r="H47" i="57"/>
  <c r="H85" i="57"/>
  <c r="G78" i="57"/>
  <c r="H95" i="57"/>
  <c r="G39" i="57"/>
  <c r="G50" i="57"/>
  <c r="G57" i="57"/>
  <c r="D50" i="57"/>
  <c r="G61" i="57"/>
  <c r="G59" i="57"/>
  <c r="G84" i="57"/>
  <c r="H36" i="57"/>
  <c r="G58" i="57"/>
  <c r="H49" i="57"/>
  <c r="H35" i="57"/>
  <c r="H15" i="57"/>
  <c r="H57" i="57"/>
  <c r="D33" i="57"/>
  <c r="E33" i="57"/>
  <c r="E30" i="57"/>
  <c r="H70" i="57"/>
  <c r="H55" i="57"/>
  <c r="H96" i="57"/>
  <c r="H92" i="57"/>
  <c r="H63" i="57"/>
  <c r="G31" i="57"/>
  <c r="D93" i="57"/>
  <c r="D44" i="57"/>
  <c r="G35" i="57"/>
  <c r="D15" i="57"/>
  <c r="H53" i="57"/>
  <c r="E75" i="57"/>
  <c r="H93" i="57"/>
  <c r="H83" i="57"/>
  <c r="G88" i="57"/>
  <c r="E72" i="57"/>
  <c r="E8" i="57"/>
  <c r="E49" i="57"/>
  <c r="E21" i="57"/>
  <c r="D35" i="57"/>
  <c r="E63" i="57"/>
  <c r="D80" i="57"/>
  <c r="D27" i="57"/>
  <c r="D13" i="57"/>
  <c r="E64" i="57"/>
  <c r="D67" i="57"/>
  <c r="E77" i="57"/>
  <c r="E66" i="57"/>
  <c r="E26" i="57"/>
  <c r="D36" i="57"/>
  <c r="D32" i="57"/>
  <c r="E67" i="57"/>
  <c r="E48" i="57"/>
  <c r="E71" i="57"/>
  <c r="E80" i="57"/>
  <c r="E94" i="57"/>
  <c r="E31" i="57"/>
  <c r="E17" i="57"/>
  <c r="D56" i="57"/>
  <c r="D62" i="57"/>
  <c r="D97" i="57"/>
  <c r="D23" i="57"/>
  <c r="D48" i="57"/>
  <c r="E68" i="57"/>
  <c r="E78" i="57"/>
  <c r="H20" i="57"/>
  <c r="D82" i="57"/>
  <c r="E83" i="57"/>
  <c r="H10" i="57"/>
  <c r="D9" i="57"/>
  <c r="H60" i="57"/>
  <c r="G23" i="57"/>
  <c r="H44" i="57"/>
  <c r="G15" i="57"/>
  <c r="H68" i="57"/>
  <c r="H19" i="57"/>
  <c r="H51" i="57"/>
  <c r="G62" i="57"/>
  <c r="G17" i="57"/>
  <c r="H31" i="57"/>
  <c r="G42" i="57"/>
  <c r="H17" i="57"/>
  <c r="H16" i="57"/>
  <c r="H40" i="57"/>
  <c r="H98" i="57"/>
  <c r="E84" i="57"/>
  <c r="E70" i="57"/>
  <c r="E65" i="57"/>
  <c r="E20" i="57"/>
  <c r="E13" i="57"/>
  <c r="E19" i="57"/>
  <c r="E96" i="57"/>
  <c r="E61" i="57"/>
  <c r="E91" i="57"/>
  <c r="E40" i="57"/>
  <c r="E41" i="57"/>
  <c r="E82" i="57"/>
  <c r="E50" i="57"/>
  <c r="E39" i="57"/>
  <c r="E88" i="57"/>
  <c r="E43" i="57"/>
  <c r="E74" i="57"/>
  <c r="E14" i="57"/>
  <c r="D85" i="57"/>
  <c r="D30" i="57"/>
  <c r="D47" i="57"/>
  <c r="D91" i="57"/>
  <c r="D22" i="57"/>
  <c r="D10" i="57"/>
  <c r="D96" i="57"/>
  <c r="G75" i="57"/>
  <c r="G95" i="57"/>
  <c r="G51" i="57"/>
  <c r="G85" i="57"/>
  <c r="E51" i="57"/>
  <c r="E86" i="57"/>
  <c r="G12" i="57"/>
  <c r="G71" i="57"/>
  <c r="E29" i="57"/>
  <c r="G53" i="57"/>
  <c r="G60" i="57"/>
  <c r="G92" i="57"/>
  <c r="E47" i="57"/>
  <c r="G10" i="57"/>
  <c r="G80" i="57"/>
  <c r="G65" i="57"/>
  <c r="G98" i="57"/>
  <c r="E56" i="57"/>
  <c r="G29" i="57"/>
  <c r="G90" i="57"/>
  <c r="C24" i="57" l="1"/>
  <c r="B24" i="57" s="1"/>
  <c r="C45" i="57"/>
  <c r="B45" i="57" s="1"/>
  <c r="C7" i="57"/>
  <c r="B7" i="57" s="1"/>
  <c r="C73" i="57"/>
  <c r="B73" i="57" s="1"/>
  <c r="C32" i="57"/>
  <c r="B32" i="57" s="1"/>
  <c r="C79" i="57"/>
  <c r="B79" i="57" s="1"/>
  <c r="H42" i="57"/>
  <c r="C42" i="57" s="1"/>
  <c r="B42" i="57" s="1"/>
  <c r="C38" i="57"/>
  <c r="B38" i="57" s="1"/>
  <c r="C28" i="57"/>
  <c r="B28" i="57" s="1"/>
  <c r="C16" i="57"/>
  <c r="B16" i="57" s="1"/>
  <c r="C94" i="57"/>
  <c r="B94" i="57" s="1"/>
  <c r="C52" i="57"/>
  <c r="B52" i="57" s="1"/>
  <c r="C89" i="57"/>
  <c r="B89" i="57" s="1"/>
  <c r="C72" i="57"/>
  <c r="B72" i="57" s="1"/>
  <c r="C21" i="57"/>
  <c r="B21" i="57" s="1"/>
  <c r="C30" i="57"/>
  <c r="B30" i="57" s="1"/>
  <c r="C66" i="57"/>
  <c r="B66" i="57" s="1"/>
  <c r="C68" i="57"/>
  <c r="B68" i="57" s="1"/>
  <c r="C27" i="57"/>
  <c r="B27" i="57" s="1"/>
  <c r="C11" i="57"/>
  <c r="B11" i="57" s="1"/>
  <c r="C90" i="57"/>
  <c r="B90" i="57" s="1"/>
  <c r="C14" i="57"/>
  <c r="B14" i="57" s="1"/>
  <c r="C9" i="57"/>
  <c r="B9" i="57" s="1"/>
  <c r="C59" i="57"/>
  <c r="B59" i="57" s="1"/>
  <c r="C22" i="57"/>
  <c r="B22" i="57" s="1"/>
  <c r="C26" i="57"/>
  <c r="B26" i="57" s="1"/>
  <c r="C60" i="57"/>
  <c r="B60" i="57" s="1"/>
  <c r="C57" i="57"/>
  <c r="B57" i="57" s="1"/>
  <c r="C49" i="57"/>
  <c r="B49" i="57" s="1"/>
  <c r="C97" i="57"/>
  <c r="B97" i="57" s="1"/>
  <c r="C64" i="57"/>
  <c r="B64" i="57" s="1"/>
  <c r="C77" i="57"/>
  <c r="B77" i="57" s="1"/>
  <c r="C58" i="57"/>
  <c r="B58" i="57" s="1"/>
  <c r="C55" i="57"/>
  <c r="B55" i="57" s="1"/>
  <c r="C86" i="57"/>
  <c r="B86" i="57" s="1"/>
  <c r="C83" i="57"/>
  <c r="B83" i="57" s="1"/>
  <c r="C70" i="57"/>
  <c r="B70" i="57" s="1"/>
  <c r="C61" i="57"/>
  <c r="B61" i="57" s="1"/>
  <c r="C71" i="57"/>
  <c r="B71" i="57" s="1"/>
  <c r="C34" i="57"/>
  <c r="B34" i="57" s="1"/>
  <c r="C33" i="57"/>
  <c r="B33" i="57" s="1"/>
  <c r="C81" i="57"/>
  <c r="B81" i="57" s="1"/>
  <c r="C18" i="57"/>
  <c r="B18" i="57" s="1"/>
  <c r="C12" i="57"/>
  <c r="B12" i="57" s="1"/>
  <c r="C84" i="57"/>
  <c r="B84" i="57" s="1"/>
  <c r="C43" i="57"/>
  <c r="B43" i="57" s="1"/>
  <c r="C78" i="57"/>
  <c r="B78" i="57" s="1"/>
  <c r="C75" i="57"/>
  <c r="B75" i="57" s="1"/>
  <c r="C41" i="57"/>
  <c r="B41" i="57" s="1"/>
  <c r="C91" i="57"/>
  <c r="B91" i="57" s="1"/>
  <c r="C67" i="57"/>
  <c r="B67" i="57" s="1"/>
  <c r="C82" i="57"/>
  <c r="B82" i="57" s="1"/>
  <c r="C20" i="57"/>
  <c r="B20" i="57" s="1"/>
  <c r="C31" i="57"/>
  <c r="B31" i="57" s="1"/>
  <c r="C8" i="57"/>
  <c r="B8" i="57" s="1"/>
  <c r="C39" i="57"/>
  <c r="B39" i="57" s="1"/>
  <c r="C62" i="57"/>
  <c r="B62" i="57" s="1"/>
  <c r="C74" i="57"/>
  <c r="B74" i="57" s="1"/>
  <c r="C44" i="57"/>
  <c r="B44" i="57" s="1"/>
  <c r="C15" i="57"/>
  <c r="B15" i="57" s="1"/>
  <c r="C95" i="57"/>
  <c r="B95" i="57" s="1"/>
  <c r="C19" i="57"/>
  <c r="B19" i="57" s="1"/>
  <c r="C35" i="57"/>
  <c r="B35" i="57" s="1"/>
  <c r="C80" i="57"/>
  <c r="B80" i="57" s="1"/>
  <c r="C50" i="57"/>
  <c r="B50" i="57" s="1"/>
  <c r="C36" i="57"/>
  <c r="B36" i="57" s="1"/>
  <c r="C63" i="57"/>
  <c r="B63" i="57" s="1"/>
  <c r="C93" i="57"/>
  <c r="B93" i="57" s="1"/>
  <c r="C56" i="57"/>
  <c r="B56" i="57" s="1"/>
  <c r="C65" i="57"/>
  <c r="B65" i="57" s="1"/>
  <c r="C53" i="57"/>
  <c r="B53" i="57" s="1"/>
  <c r="C96" i="57"/>
  <c r="B96" i="57" s="1"/>
  <c r="C10" i="57"/>
  <c r="B10" i="57" s="1"/>
  <c r="C23" i="57"/>
  <c r="B23" i="57" s="1"/>
  <c r="C88" i="57"/>
  <c r="B88" i="57" s="1"/>
  <c r="C92" i="57"/>
  <c r="B92" i="57" s="1"/>
  <c r="C98" i="57"/>
  <c r="B98" i="57" s="1"/>
  <c r="C29" i="57"/>
  <c r="B29" i="57" s="1"/>
  <c r="C40" i="57"/>
  <c r="B40" i="57" s="1"/>
  <c r="C13" i="57"/>
  <c r="B13" i="57" s="1"/>
  <c r="C48" i="57"/>
  <c r="B48" i="57" s="1"/>
  <c r="C17" i="57"/>
  <c r="B17" i="57" s="1"/>
  <c r="C85" i="57"/>
  <c r="B85" i="57" s="1"/>
  <c r="C47" i="57"/>
  <c r="B47" i="57" s="1"/>
  <c r="C51" i="57"/>
  <c r="B51" i="57" s="1"/>
</calcChain>
</file>

<file path=xl/sharedStrings.xml><?xml version="1.0" encoding="utf-8"?>
<sst xmlns="http://schemas.openxmlformats.org/spreadsheetml/2006/main" count="5415" uniqueCount="775">
  <si>
    <t>Центральный федеральный округ</t>
  </si>
  <si>
    <t>Белгородская область</t>
  </si>
  <si>
    <t>Брянская область</t>
  </si>
  <si>
    <t>Владимирская область</t>
  </si>
  <si>
    <t>Воронежская область</t>
  </si>
  <si>
    <t>Ивановская область</t>
  </si>
  <si>
    <t>Калужская область</t>
  </si>
  <si>
    <t>Костромская область</t>
  </si>
  <si>
    <t>Курская область</t>
  </si>
  <si>
    <t>Липецкая область</t>
  </si>
  <si>
    <t>Московская область</t>
  </si>
  <si>
    <t>Орловская область</t>
  </si>
  <si>
    <t>Рязанская область</t>
  </si>
  <si>
    <t>Смоленская область</t>
  </si>
  <si>
    <t>Тамбовская область</t>
  </si>
  <si>
    <t>Тверская область</t>
  </si>
  <si>
    <t>Тульская область</t>
  </si>
  <si>
    <t>Ярославская область</t>
  </si>
  <si>
    <t>Северо-Западный федеральный округ</t>
  </si>
  <si>
    <t>Республика Карелия</t>
  </si>
  <si>
    <t>Республика Коми</t>
  </si>
  <si>
    <t>Архангельская область</t>
  </si>
  <si>
    <t>Вологодская область</t>
  </si>
  <si>
    <t>Калининградская область</t>
  </si>
  <si>
    <t>Ленинградская область</t>
  </si>
  <si>
    <t>Мурманская область</t>
  </si>
  <si>
    <t>Новгородская область</t>
  </si>
  <si>
    <t>Псковская область</t>
  </si>
  <si>
    <t>Ненецкий автономный округ</t>
  </si>
  <si>
    <t>Южный федеральный округ</t>
  </si>
  <si>
    <t>Республика Адыгея (Адыгея)</t>
  </si>
  <si>
    <t>Республика Калмыкия</t>
  </si>
  <si>
    <t>Краснодарский край</t>
  </si>
  <si>
    <t>Астраханская область</t>
  </si>
  <si>
    <t>Волгоградская область</t>
  </si>
  <si>
    <t>Ростовская область</t>
  </si>
  <si>
    <t>Северо-Кавказский федеральный округ</t>
  </si>
  <si>
    <t>Республика Дагестан</t>
  </si>
  <si>
    <t>Республика Ингушетия</t>
  </si>
  <si>
    <t>Кабардино-Балкарская Республика</t>
  </si>
  <si>
    <t>Карачаево-Черкесская Республика</t>
  </si>
  <si>
    <t>Чеченская Республика</t>
  </si>
  <si>
    <t>Ставропольский край</t>
  </si>
  <si>
    <t>Приволжский федеральный округ</t>
  </si>
  <si>
    <t>Республика Башкортостан</t>
  </si>
  <si>
    <t>Республика Марий-Эл</t>
  </si>
  <si>
    <t>Республика Мордовия</t>
  </si>
  <si>
    <t>Республика Татарстан (Татарстан)</t>
  </si>
  <si>
    <t>Удмуртская Республика</t>
  </si>
  <si>
    <t>Чувашская Республика - Чувашия</t>
  </si>
  <si>
    <t>Пермский край</t>
  </si>
  <si>
    <t>Кировская область</t>
  </si>
  <si>
    <t>Нижегородская область</t>
  </si>
  <si>
    <t>Оренбургская область</t>
  </si>
  <si>
    <t>Пензенская область</t>
  </si>
  <si>
    <t>Самарская область</t>
  </si>
  <si>
    <t>Саратовская область</t>
  </si>
  <si>
    <t>Ульяновская область</t>
  </si>
  <si>
    <t>Уральский федеральный округ</t>
  </si>
  <si>
    <t>Курганская область</t>
  </si>
  <si>
    <t>Свердловская область</t>
  </si>
  <si>
    <t>Тюменская область</t>
  </si>
  <si>
    <t>Челябинская область</t>
  </si>
  <si>
    <t>Ханты-Мансийский автономный округ - Югра</t>
  </si>
  <si>
    <t>Ямало-Ненецкий автономный округ</t>
  </si>
  <si>
    <t>Сибирский федеральный округ</t>
  </si>
  <si>
    <t>Республика Алтай</t>
  </si>
  <si>
    <t>Республика Бурятия</t>
  </si>
  <si>
    <t>Республика Тыва</t>
  </si>
  <si>
    <t>Республика Хакасия</t>
  </si>
  <si>
    <t>Алтайский край</t>
  </si>
  <si>
    <t>Забайкальский край</t>
  </si>
  <si>
    <t>Красноярский край</t>
  </si>
  <si>
    <t>Иркутская область</t>
  </si>
  <si>
    <t>Новосибирская область</t>
  </si>
  <si>
    <t>Омская область</t>
  </si>
  <si>
    <t>Томская область</t>
  </si>
  <si>
    <t>Дальневосточный федеральный округ</t>
  </si>
  <si>
    <t>Республика Саха (Якутия)</t>
  </si>
  <si>
    <t>Камчатский край</t>
  </si>
  <si>
    <t xml:space="preserve">Приморский край </t>
  </si>
  <si>
    <t>Хабаровский край</t>
  </si>
  <si>
    <t>Амурская область</t>
  </si>
  <si>
    <t>Магаданская область</t>
  </si>
  <si>
    <t>Сахалинская область</t>
  </si>
  <si>
    <t>Еврейская автономная область</t>
  </si>
  <si>
    <t>Чукотский автономный округ</t>
  </si>
  <si>
    <t>Единица измерения</t>
  </si>
  <si>
    <t>баллов</t>
  </si>
  <si>
    <t>Республика Северная Осетия - Алания</t>
  </si>
  <si>
    <t>Ссылка на источник данных</t>
  </si>
  <si>
    <t>№ п/п</t>
  </si>
  <si>
    <t>Вопросы и варианты ответов</t>
  </si>
  <si>
    <t>Баллы</t>
  </si>
  <si>
    <t>Понижающие коэффициенты</t>
  </si>
  <si>
    <t>Республика Крым</t>
  </si>
  <si>
    <t>Наименование субъекта                                                  Российской Федерации</t>
  </si>
  <si>
    <t>Итого</t>
  </si>
  <si>
    <t>Максимальный балл</t>
  </si>
  <si>
    <t>К1</t>
  </si>
  <si>
    <t>К2</t>
  </si>
  <si>
    <t>Комментарий к оценке показателя и применению понижающих коэффициентов</t>
  </si>
  <si>
    <t>%</t>
  </si>
  <si>
    <t>% от максимального количества баллов по разделу 2</t>
  </si>
  <si>
    <t>Итого баллов по разделу 2</t>
  </si>
  <si>
    <t>Нет, в установленные сроки не размещаются или размещаются в отдельных случаях</t>
  </si>
  <si>
    <t>2.1</t>
  </si>
  <si>
    <t>2.2</t>
  </si>
  <si>
    <t>2.3</t>
  </si>
  <si>
    <t>2.4</t>
  </si>
  <si>
    <t>2.5</t>
  </si>
  <si>
    <t xml:space="preserve">Да, содержатся </t>
  </si>
  <si>
    <t>Нет, в установленные сроки не содержатся или содержатся в отдельных случаях</t>
  </si>
  <si>
    <t>Оценка показателя 2.3</t>
  </si>
  <si>
    <t>Оценка показателя 2.4</t>
  </si>
  <si>
    <t>Оценка показателя 2.5</t>
  </si>
  <si>
    <t xml:space="preserve">Да, размещаются </t>
  </si>
  <si>
    <t>В случае размещения актуализированной версии закона о бюджете в неструктурированном виде применяется понижающий коэффициент (что не исключает других случаев применения понижающих коэффициентов).</t>
  </si>
  <si>
    <t>Специализированный портал</t>
  </si>
  <si>
    <t>Количество принятых законов о внесении изменений в закон о бюджете, ед.</t>
  </si>
  <si>
    <t>Источник информации: Справочно-правовая система "КонсультантПлюс", а также официальные сайты органов государственной власти субъектов Российской Федерации.</t>
  </si>
  <si>
    <t xml:space="preserve">К1 </t>
  </si>
  <si>
    <t>Количество размещенных в установленные сроки проектов законов о внесении изменений в закон о бюджете, ед.</t>
  </si>
  <si>
    <t>Количество размещенных в установленные сроки законов о внесении изменений в закон о бюджете, ед.</t>
  </si>
  <si>
    <t>Допускается размещение заключения органа внешнего государственного финансового контроля в графическом формате.</t>
  </si>
  <si>
    <t xml:space="preserve">В целях составления рейтинга надлежащей практикой считается размещение в открытом доступе законов о внесении изменений в закон о бюджете в течение десяти рабочих дней после подписания соответствующего закона. В случае если указанное требование не выполняется, оценка показателя принимает значение 0 баллов. </t>
  </si>
  <si>
    <t>В целях составления рейтинга надлежащей практикой считается размещение в открытом доступе актуализированной версии закона о бюджете в течение одного месяца с даты подписания закона о внесении изменений в закон о бюджете. В случае если указанное требование не выполняется, оценка показателя принимает значение 0 баллов.</t>
  </si>
  <si>
    <t>Используется не только графический формат</t>
  </si>
  <si>
    <t>Если закон о внесении изменений в закон о бюджете содержит приложения, в случае его размещения в неструктурированном виде применяется понижающий коэффициент (что не исключает других случаев применения понижающих коэффициентов).</t>
  </si>
  <si>
    <t>http://bryanskoblfin.ru/Show/Category/10?ItemId=4</t>
  </si>
  <si>
    <t>Да</t>
  </si>
  <si>
    <t>портал не работает</t>
  </si>
  <si>
    <t>портала нет</t>
  </si>
  <si>
    <t>-</t>
  </si>
  <si>
    <t>не размещено: https://orel-region.ru/index.php?head=20&amp;part=25&amp;in=131</t>
  </si>
  <si>
    <t>https://минфин.тверскаяобласть.рф/np-baza/proekty-npa</t>
  </si>
  <si>
    <t>не размещено: https://минфин.тверскаяобласть.рф/np-baza/regionalnye-normativnye-pravovye-akty/</t>
  </si>
  <si>
    <t>https://minfin.tularegion.ru/documents/?SECTION=1579</t>
  </si>
  <si>
    <t>не размещено: http://budget76.ru/</t>
  </si>
  <si>
    <t>http://www.yarregion.ru/depts/depfin/tmpPages/docs.aspx</t>
  </si>
  <si>
    <t>https://minfin.rkomi.ru/deyatelnost/byudjet/zakony-respubliki-komi-proekty-zakonov-o-respublikanskom-byudjete-respubliki-komi-i-vnesenii-izmeneniy-v-nego/byudjet-na-2020-2022-gody</t>
  </si>
  <si>
    <t>Нет</t>
  </si>
  <si>
    <t>https://dvinaland.ru/budget/zakon/</t>
  </si>
  <si>
    <t>http://www.aosd.ru/?dir=budget&amp;act=budget</t>
  </si>
  <si>
    <t>не размещено: http://portal.novkfo.ru/Menu/Page/79</t>
  </si>
  <si>
    <t>переход на сайт финансового органа</t>
  </si>
  <si>
    <t>https://www.minfinkubani.ru/budget_execution/budget_law/</t>
  </si>
  <si>
    <t>https://openbudget23region.ru/o-byudzhete/dokumenty/ministerstvo-finansov-krasnodarskogo-kraya</t>
  </si>
  <si>
    <t>не размещено: http://minfin.donland.ru:8088/budget/152274417</t>
  </si>
  <si>
    <t>http://mari-el.gov.ru/minfin/Pages/projects.aspx</t>
  </si>
  <si>
    <t>http://mari-el.gov.ru/minfin/SitePages/IzmVzakORespBudg.aspx</t>
  </si>
  <si>
    <t>http://mari-el.gov.ru/minfin/SitePages/ZakRespORespBudg.aspx</t>
  </si>
  <si>
    <t>http://minfin.tatarstan.ru/rus/vnesenie-izmeneniy-v-zakon-o-byudzhete.htm</t>
  </si>
  <si>
    <t>http://www.gs.cap.ru/doc/laws?type=laws</t>
  </si>
  <si>
    <t>http://mf.nnov.ru/index.php?option=com_k2&amp;view=item&amp;id=1509:zakony-ob-oblastnom-byudzhete-na-ocherednoj-finansovyj-god-i-na-planovyj-period&amp;Itemid=553</t>
  </si>
  <si>
    <t>не размещено: http://mf.nnov.ru:8025/o-budgete/zakonodatelstvo</t>
  </si>
  <si>
    <t>не размещено: http://saratov.gov.ru/gov/auth/minfin/pr_akt/project/project.php</t>
  </si>
  <si>
    <t>https://admtyumen.ru/ogv_ru/finance/finance/bugjet.htm</t>
  </si>
  <si>
    <t>не размещено: http://open.minfin74.ru/budget/370457626</t>
  </si>
  <si>
    <t>http://www.minfin74.ru/mBudget/law/</t>
  </si>
  <si>
    <t>не размещено: http://budget.omsk.ifinmon.ru/napravleniya/o-byudzhete/dokumenty</t>
  </si>
  <si>
    <t>http://monitoring.zspk.gov.ru/#type=zakonoproekt/ex17=/ex0=010/ex14=ORDER_NUM_desc/from=05.10.2016/to=</t>
  </si>
  <si>
    <t>https://primorsky.ru/authorities/executive-agencies/departments/finance/laws.php</t>
  </si>
  <si>
    <t>http://ebudget.primorsky.ru/Menu/Page/345</t>
  </si>
  <si>
    <t>http://ebudget.primorsky.ru/Menu/Page/346</t>
  </si>
  <si>
    <t>http://www.duma.khv.ru/?a=270100399</t>
  </si>
  <si>
    <t>переадресация на портал: http://sakhminfin.ru/</t>
  </si>
  <si>
    <t>переадресация на портал: https://www.fin.amurobl.ru/pages/normativno-pravovye-akty/regionalnyy-uroven/proekty-zakonov-ao/</t>
  </si>
  <si>
    <t>переход на специализированный портал: http://ufo.ulntc.ru/index.php?mgf=budget/open_budget</t>
  </si>
  <si>
    <t>http://minfin-samara.ru/proekty-zakonov-o-byudzhete/</t>
  </si>
  <si>
    <t>не размещено: http://budget.minfin-samara.ru/dokumenty/</t>
  </si>
  <si>
    <t>http://sobranie.pskov.ru/lawmaking/bills</t>
  </si>
  <si>
    <t>не размещено: http://bks.pskov.ru/ebudget/Show/Category/11?ItemId=258</t>
  </si>
  <si>
    <t>не размещено: http://finance.pskov.ru/doc/documents</t>
  </si>
  <si>
    <t>https://egov-buryatia.ru/minfin/activities/documents/proekty-zakonov-i-inykh-npa/</t>
  </si>
  <si>
    <t>https://budget.govrb.ru/ebudget/Show/Category/15?ItemId=233</t>
  </si>
  <si>
    <t>https://dtf.avo.ru/proekty-zakonov-vladimirskoj-oblasti</t>
  </si>
  <si>
    <t>https://dtf.avo.ru/zakony-vladimirskoj-oblasti</t>
  </si>
  <si>
    <t>https://www.mosoblduma.ru/Zakoni/Zakonoprecti_Moskovskoj_oblasti/</t>
  </si>
  <si>
    <t>не размещено: https://mef.mosreg.ru/dokumenty/antikorrupcionnaya-ekspertiza?page=1</t>
  </si>
  <si>
    <t>не размещено: https://minfin-rzn.ru/portal/Show/Category/10?ItemId=30</t>
  </si>
  <si>
    <t>http://www.smoloblduma.ru/work/an_b.php</t>
  </si>
  <si>
    <t>https://minfin39.ru/budget/process/current/</t>
  </si>
  <si>
    <t>http://budget.lenreg.ru/documents/?page=0&amp;sortOrder=&amp;type=&amp;sortName=&amp;sortDate=</t>
  </si>
  <si>
    <t>не размещено: https://b4u.gov-murman.ru/</t>
  </si>
  <si>
    <t>https://minfin.gov-murman.ru/open-budget/regional_budget/law_of_budget/</t>
  </si>
  <si>
    <t>http://dfei.adm-nao.ru/zakony-o-byudzhete/</t>
  </si>
  <si>
    <t>http://www.minfin01-maykop.ru/Show/Category/7?ItemId=55</t>
  </si>
  <si>
    <t>https://minfin.donland.ru/activity/7027/</t>
  </si>
  <si>
    <t>не размещено: http://portal.minfinrd.ru/Menu/Page/101</t>
  </si>
  <si>
    <t>http://openbudsk.ru/vnesenie-izm18/</t>
  </si>
  <si>
    <t>не размещено: http://www.mfsk.ru/law/z_sk</t>
  </si>
  <si>
    <t>https://minfin.bashkortostan.ru/activity/2870/</t>
  </si>
  <si>
    <t>не размещено: http://budget.permkrai.ru/</t>
  </si>
  <si>
    <t>не размещено: http://minfin09.ru/category/load/%d0%bd%d0%be%d1%80%d0%bc%d0%b0%d1%82%d0%b8%d0%b2%d0%bd%d0%be-%d0%bf%d1%80%d0%b0%d0%b2%d0%be%d0%b2%d1%8b%d0%b5-%d0%b8-%d0%b8%d0%bd%d1%8b%d0%b5-%d0%b0%d0%ba%d1%82%d1%8b/zakon_o_bjudzhete_kchr/</t>
  </si>
  <si>
    <t>https://orel-region.ru/index.php?head=20&amp;part=25&amp;in=131</t>
  </si>
  <si>
    <t>http://www.zspo.ru/legislative/bills/</t>
  </si>
  <si>
    <t>http://finance.pnzreg.ru/docs/bpo/izmeneniya-i-dopolneniya/</t>
  </si>
  <si>
    <t>https://minfin.midural.ru/document/category/20#document_list</t>
  </si>
  <si>
    <t>https://depfin.admhmao.ru/otkrytyy-byudzhet/</t>
  </si>
  <si>
    <t>http://minfin.krskstate.ru/openbudget/law</t>
  </si>
  <si>
    <t>https://eparlament.irzs.ru/Home/Index?ais_uid=1&amp;type=zp&amp;dfrom=19.09.2018&amp;RowsOnPage=20</t>
  </si>
  <si>
    <t>http://openbudget.gfu.ru/budget/law_project/</t>
  </si>
  <si>
    <t>https://www.sndko.ru/zakonotvorchestvo/proektyi-normativnyix-pravovyix-aktov-kemerovskoj-oblasti</t>
  </si>
  <si>
    <t>http://mfnso.nso.ru/page/3777</t>
  </si>
  <si>
    <t>https://openbudget.mfnso.ru/formirovanie-budgeta/zakon-o-byudzhete-i-proekt-zakona-o-byudzhete/2020-zakonbudget/vnesenie-izmenenij-2020-god</t>
  </si>
  <si>
    <t>https://depfin.tomsk.gov.ru/documents/front</t>
  </si>
  <si>
    <t>портал не работает: http://open.findep.org/</t>
  </si>
  <si>
    <t>https://depfin.tomsk.gov.ru/proekty-zakonov-o-vnesenii-izmenenij-v-oblastnoj-bjudzhet</t>
  </si>
  <si>
    <t>не размещено: http://budget.sakha.gov.ru/ebudget/Menu/Page/260</t>
  </si>
  <si>
    <t>https://minfin.75.ru/byudzhet/konsolidirovannyy-kraevoy-byudzhet/proekty-zakonov-o-byudzhete-kraya</t>
  </si>
  <si>
    <t>https://xn--90agddmf1arqcf5hb8b.xn--80aaaac8algcbgbck3fl0q.xn--p1ai/portal/Page/BudgLaw?ItemId=14&amp;show_title=on</t>
  </si>
  <si>
    <t>https://minfin.75.ru/byudzhet/konsolidirovannyy-kraevoy-byudzhet/zakony-o-byudzhete</t>
  </si>
  <si>
    <t>не размещено: http://openbudget.kamgov.ru/Dashboard#/documents</t>
  </si>
  <si>
    <t>https://zaksobr.kamchatka.ru/events/Zakony/Proekty-Zakonov-Kamchatskogo-kraya</t>
  </si>
  <si>
    <t>http://ufin48.ru/Show/Category/63?ItemId=47&amp;headingId=3</t>
  </si>
  <si>
    <t>Кемеровская область – Кузбасс</t>
  </si>
  <si>
    <t>https://duma39.ru/activity/zakon/draft/</t>
  </si>
  <si>
    <t>http://www.minfin.kirov.ru/otkrytyy-byudzhet/dlya-spetsialistov/oblastnoy-byudzhet/%d0%9f%d0%bb%d0%b0%d0%bd%d0%b8%d1%80%d0%be%d0%b2%d0%b0%d0%bd%d0%b8%d0%b5%20%d0%b1%d1%8e%d0%b4%d0%b6%d0%b5%d1%82%d0%b0/</t>
  </si>
  <si>
    <t xml:space="preserve">г. Москва </t>
  </si>
  <si>
    <t>Сайт законодательного органа (ЗО)</t>
  </si>
  <si>
    <t>Портала нет</t>
  </si>
  <si>
    <t>ссылка на источник данных</t>
  </si>
  <si>
    <t>количество размещенных законопроектов</t>
  </si>
  <si>
    <t>комментарий</t>
  </si>
  <si>
    <t>https://duma32.ru/</t>
  </si>
  <si>
    <t>http://www.vrnoblduma.ru/dokumenty/proekty/</t>
  </si>
  <si>
    <t>https://www.ivoblduma.ru/zakony/proekty-zakonov/</t>
  </si>
  <si>
    <t>http://www.zskaluga.ru/bills/116/npage/</t>
  </si>
  <si>
    <t>http://www.kosoblduma.ru/laws/pzko/</t>
  </si>
  <si>
    <t>http://www.oblsovet.ru/legislation/#bills http://www.oblsovet.ru/legislation/budget/</t>
  </si>
  <si>
    <t>http://oreloblsovet.ru/legislation/proektyi-zakonov.html</t>
  </si>
  <si>
    <t>http://rznoblduma.ru/index.php?option=com_content&amp;view=article&amp;id=177&amp;Itemid=125</t>
  </si>
  <si>
    <t>https://tambovoblduma.ru/zakonoproekty/zakonoproekty-vnesennye-v-oblastnuyu-dumu/</t>
  </si>
  <si>
    <t>http://www.zsto.ru/index.php/739a50c4-47c1-81fa-060e-2232105925f8/5f51608f-f613-3c85-ce9f-e9a9410d8fa4</t>
  </si>
  <si>
    <t>http://www.tulaoblduma.ru/laws_intranet/</t>
  </si>
  <si>
    <t>Сайт финансового органа или, при его отсутствии, страница на сайте исполнительных органов государственной власти (ФО)</t>
  </si>
  <si>
    <t>всего</t>
  </si>
  <si>
    <t>в установленные сроки</t>
  </si>
  <si>
    <t>https://www.zsno.ru/law/bills-and-draft-resolutions/amendments-bills/</t>
  </si>
  <si>
    <t>https://www.govvrn.ru/npafin?p_p_id=Foldersanddocuments_WAR_foldersanddocumentsportlet&amp;p_p_lifecycle=0&amp;p_p_state=normal&amp;p_p_mode=view&amp;folderId=6609618</t>
  </si>
  <si>
    <t>Нет данных</t>
  </si>
  <si>
    <t>http://depfin.adm44.ru/info/law/proetjzko/index.aspx</t>
  </si>
  <si>
    <t>http://ufin48.ru/Show/Category/63?page=1&amp;headingId=4&amp;ItemId=46</t>
  </si>
  <si>
    <t xml:space="preserve"> https://orel-region.ru/index.php?head=20&amp;part=25&amp;in=132</t>
  </si>
  <si>
    <t>http://budget76.ru/</t>
  </si>
  <si>
    <t>http://karelia-zs.ru/zakonodatelstvo_rk/proekty/search_simple/?search=true&amp;sort_by=data_registracii&amp;order=descending</t>
  </si>
  <si>
    <t xml:space="preserve">http://gsrk1.rkomi.ru/Sessions/Default.aspx </t>
  </si>
  <si>
    <t>Принятие законодательным органом</t>
  </si>
  <si>
    <t>Подписание закона</t>
  </si>
  <si>
    <t>Размещение законопроекта на сайте финансового органа</t>
  </si>
  <si>
    <t xml:space="preserve">Размещение законопроекта на сайте законодательного органа </t>
  </si>
  <si>
    <t>Размещение законопроекта на специализированном портале</t>
  </si>
  <si>
    <t>https://minfin-rzn.ru/portal/Show/Category/10?ItemId=30</t>
  </si>
  <si>
    <t>https://mef.mosreg.ru/dokumenty/antikorrupcionnaya-ekspertiza?page=1</t>
  </si>
  <si>
    <t>https://b4u.gov-murman.ru/</t>
  </si>
  <si>
    <t>http://portal.novkfo.ru/Menu/Page/85</t>
  </si>
  <si>
    <t>http://bks.pskov.ru/ebudget/Show/Category/11?ItemId=258</t>
  </si>
  <si>
    <t>https://www.vologdazso.ru/actions/legislative_activity/draft-laws/search.php?name=%EE%E1%EB%E0%F1%F2%ED%EE%EC+%E1%FE%E4%E6%E5%F2%E5&amp;number=&amp;vnosit=&amp;otvetstv=</t>
  </si>
  <si>
    <t>http://www.lenoblzaks.ru/static/single/-rus-common-zakact-/loprojects</t>
  </si>
  <si>
    <t>http://duma.novreg.ru/action/archive/</t>
  </si>
  <si>
    <t>http://finance.pskov.ru/proekty</t>
  </si>
  <si>
    <t>http://www.sdnao.ru/documents/bills/</t>
  </si>
  <si>
    <t>Наименование субъекта Российской Федерации</t>
  </si>
  <si>
    <t xml:space="preserve">Размещение законопроекта на сайте финансового органа </t>
  </si>
  <si>
    <t>https://www.gshra.ru/zak-deyat/proekty/</t>
  </si>
  <si>
    <t xml:space="preserve">http://www.crimea.gov.ru/lawmaking-activity/laws-drafts </t>
  </si>
  <si>
    <t>https://budget.rk.ifinmon.ru/dokumenty/zakon-o-byudzhete</t>
  </si>
  <si>
    <t>https://www.kubzsk.ru/pravo/</t>
  </si>
  <si>
    <t>https://www.astroblduma.ru/documents/?arrFilter_ff%5BPREVIEW_TEXT%5D=&amp;arrFilter_pf%5BNDOC%5D=&amp;arrFilter_DATE_ACTIVE_FROM_1=&amp;arrFilter_DATE_ACTIVE_FROM_2=&amp;arrFilter_pf%5BDOC_TYPE%5D=XsjUiL3Z&amp;arrFilter_pf%5BTHEMATICS%5D=&amp;arrFilter_pf%5BSUBJECT_LEGISLATIVE_INITIATIVE%5D=&amp;arrFilter_pf%5BDOC_STATUS%5D=&amp;set_filter=%D0%9F%D0%BE%D0%B8%D1%81%D0%BA&amp;set_filter=Y</t>
  </si>
  <si>
    <t>http://volgoduma.ru/zakonotvorchestvo/proekty-zakonov.html</t>
  </si>
  <si>
    <t>http://www.zsro.ru/lawmaking/project/</t>
  </si>
  <si>
    <t>https://minfin.donland.ru/documents/projects/</t>
  </si>
  <si>
    <t>http://nsrd.ru/dokumenty/proekti_normativno_pravovih_aktov/page/1</t>
  </si>
  <si>
    <t>http://www.parlamentri.ru/index.php/zakonodatelnaya-deyatelnost/zakonoproekty-vnesennye-v-parlament</t>
  </si>
  <si>
    <t>https://parlament09.ru/services/zakonotvorchestvo/zakonoproekty/</t>
  </si>
  <si>
    <t>http://www.parliament-osetia.ru/index.php/main/laws</t>
  </si>
  <si>
    <t>http://www.minfinrd.ru/proekty_pravovykh_aktov</t>
  </si>
  <si>
    <t>https://www.mfri.ru/index.php/open-budget/vnesenie-izmenenij-v-zakon-o-byudzhete?limitstart=0</t>
  </si>
  <si>
    <t>http://minfin09.ru/category/load/%d0%bd%d0%be%d1%80%d0%bc%d0%b0%d1%82%d0%b8%d0%b2%d0%bd%d0%be-%d0%bf%d1%80%d0%b0%d0%b2%d0%be%d0%b2%d1%8b%d0%b5-%d0%b8-%d0%b8%d0%bd%d1%8b%d0%b5-%d0%b0%d0%ba%d1%82%d1%8b/zakon_o_bjudzhete_kchr/</t>
  </si>
  <si>
    <t>http://www.minfinchr.ru/respublikanskij-byudzhet/proekt-zakona-chechenskoj-respubliki-o-respublikanskom-byudzhete-na-ocherednoj-finansovyj-god-i-planovyj-period-s-prilozheniyami</t>
  </si>
  <si>
    <t>http://www.mfsk.ru/law/z_sk;%20http://www.mfsk.ru/law/proekty-zakonovsk</t>
  </si>
  <si>
    <t>http://portal.minfinrd.ru/Show/Category/29?ItemId=116</t>
  </si>
  <si>
    <t>http://gsrb.ru/ru/materials/materialy-k-zasedaniyu-gs-k-rb/</t>
  </si>
  <si>
    <t>http://parliament.mari.ru/itog/pnpa.html</t>
  </si>
  <si>
    <t>http://gsrm.ru/legislative-activities/proekty/</t>
  </si>
  <si>
    <t>http://gossov.tatarstan.ru/rus/activity/lawmaking/zakon_project</t>
  </si>
  <si>
    <t>http://www.udmgossovet.ru/activity/law/schedule/materials/</t>
  </si>
  <si>
    <t>http://www.zsko.ru/documents/lawmaking/</t>
  </si>
  <si>
    <t>https://srd.ru/index.php/component/docs/?view=pr_zaks&amp;menu=508&amp;selmenu=512</t>
  </si>
  <si>
    <t>http://www.zsuo.ru/zakony/proekty.html</t>
  </si>
  <si>
    <t>https://www.minfinrm.ru/norm-akty-new/</t>
  </si>
  <si>
    <t>http://finance.pnzreg.ru/docs/np/</t>
  </si>
  <si>
    <t>http://ufo.ulntc.ru/index.php?mgf=budget/open_budget</t>
  </si>
  <si>
    <t>http://budget.permkrai.ru/</t>
  </si>
  <si>
    <t>http://budget.minfin-samara.ru/dokumenty/</t>
  </si>
  <si>
    <t>https://minfin.saratov.gov.ru/ministerstvo/protivodejstvie-korruptsii/nezavisimaya-antikorruptsionnaya-ekspertiza</t>
  </si>
  <si>
    <t>http://zsso.ru/legislative/lawprojects</t>
  </si>
  <si>
    <t>https://zs74.ru/budget</t>
  </si>
  <si>
    <t>https://www.minfin74.ru/mBudget/law/</t>
  </si>
  <si>
    <t>Внесение законопроекта в законодательный орган</t>
  </si>
  <si>
    <t>http://www.khural.org/docs/bills/</t>
  </si>
  <si>
    <t>http://www.akzs.ru/sessions/</t>
  </si>
  <si>
    <t>http://www.omsk-parlament.ru/?sid=2940</t>
  </si>
  <si>
    <t>http://open.findep.org/</t>
  </si>
  <si>
    <t>http://budget.omsk.ifinmon.ru/napravleniya/o-byudzhete/dokumenty</t>
  </si>
  <si>
    <t>https://www.sobranie.info/projects.php?UID=8</t>
  </si>
  <si>
    <t>https://irkobl.ru/sites/minfin/activity/obl/</t>
  </si>
  <si>
    <t>http://doc.dumasakhalin.ru/chapter/projects</t>
  </si>
  <si>
    <t>http://zseao.ru/search-zakonoproekt/</t>
  </si>
  <si>
    <t>http://xn--80ahnhajq6aec7b.xn--p1ai/documents/1.html</t>
  </si>
  <si>
    <t>https://www.fin.amurobl.ru/pages/normativno-pravovye-akty/regionalnyy-uroven/proekty-zakonov-ao/</t>
  </si>
  <si>
    <t>http://sakhminfin.ru/</t>
  </si>
  <si>
    <t>http://чукотка.рф/otkrytyy-byudzhet/zakon-o-byudzhete.php</t>
  </si>
  <si>
    <t>http://budget.sakha.gov.ru/ebudget/Menu/Page/260</t>
  </si>
  <si>
    <t>https://xn--90agddmf1arqcf5hb8b.xn--80aaaac8algcbgbck3fl0q.xn--p1ai/portal/Page/BudgLaw?project=1&amp;ItemId=13&amp;show_title=on</t>
  </si>
  <si>
    <t>http://openbudget.kamgov.ru/Dashboard#/documents</t>
  </si>
  <si>
    <t>Переадресация на специализированный портал</t>
  </si>
  <si>
    <t>Размещение законопроекта на срециализированном портале</t>
  </si>
  <si>
    <t xml:space="preserve">Стадия </t>
  </si>
  <si>
    <t>Общее количество принятых законов о внесении изменений в закон о бюджете, ед.</t>
  </si>
  <si>
    <t>Внесение законопроекта в законодательный орган (постановление Правительства ЧР о внесении)</t>
  </si>
  <si>
    <t>Внесение законопроекта в законодательный орган (дата законодательной инициативы)</t>
  </si>
  <si>
    <t>Примечания:</t>
  </si>
  <si>
    <t>количество законопроектов, в составе материалов к которым содержатся пояснительные записки</t>
  </si>
  <si>
    <t>количество размещенных заключений</t>
  </si>
  <si>
    <t>Количество размещенных в открытом доступе законопроектов, в составе материалов к которым в установленные сроки содержатся пояснительные записки, ед.</t>
  </si>
  <si>
    <t>Количество законопроектов, в составе материалов к которым в установленные сроки размещены заключения органа внешнего государственного финансового контроля, ед.</t>
  </si>
  <si>
    <t>количество размещенных заключений органа внешнего государственного финансового контроля, ед.</t>
  </si>
  <si>
    <t>Даты размещения и подписания заключений не указаны.</t>
  </si>
  <si>
    <t>https://duma.tomsk.ru/calendar</t>
  </si>
  <si>
    <t>Внесение законопроекта в законодательный органа</t>
  </si>
  <si>
    <t>http://www.mfsk.ru/law/z_sk</t>
  </si>
  <si>
    <t>http://www.minfinchr.ru/respublikanskij-byudzhet/zakon-chechenskoj-respubliki-o-respublikanskom-byudzhete-s-prilozheniyami-v-aktualnoj-redaktsii</t>
  </si>
  <si>
    <t>https://www.govvrn.ru/npafin?p_p_id=Foldersanddocuments_WAR_foldersanddocumentsportlet&amp;p_p_lifecycle=0&amp;p_p_state=normal&amp;p_p_mode=view&amp;folderId=6609622</t>
  </si>
  <si>
    <t>https://minfin.ryazangov.ru/documents/documents_RO/zakony-ob-oblastnom-byudzhete-ryazanskoy-oblasti/index.php</t>
  </si>
  <si>
    <t>https://minfin.astrobl.ru/site-page/zakony-o-byudzhete-ao</t>
  </si>
  <si>
    <t>https://minfin.khabkrai.ru/portal/Show/Category/34?ItemId=227</t>
  </si>
  <si>
    <t>https://minfin.novreg.ru/aktualizirovannaya-redaktciya-oblastnogo-zakona-o-byudzhete.html</t>
  </si>
  <si>
    <t>http://www.minfinrd.ru/svedeniya_ob_ispolzovanii_vydelyaemykh_byudzhetnykh_sredstv</t>
  </si>
  <si>
    <t>Указаны наименования документа и входящих в его состав приложений, отражающие содержание</t>
  </si>
  <si>
    <t xml:space="preserve">Документ структурирован </t>
  </si>
  <si>
    <t>Актуализированные версии закона о бюджете размещаются в установленный срок</t>
  </si>
  <si>
    <t>1. Серым цветом в ячейке обозначены даты размещения в открытом доступе законопроектов с нарушением установленного срока, а также отсутствие законопроектов в открытом доступе на соответствующем сайте.</t>
  </si>
  <si>
    <t>2. Жирным шрифтом в ячейках выделены даты размещения законопроектов в открытом доступе, которые наступили позже даты принятия соответствующих законопроектов законодательным органом.</t>
  </si>
  <si>
    <t>Внесение проекта в законодательный орган</t>
  </si>
  <si>
    <t>3. Красным цветом в ячейках выделены даты, которые наступили ранее внесения законопроекта в законодательный орган, или даты, которые впоследствии были исправлены, что зафиксировано в процессе мониторинга.</t>
  </si>
  <si>
    <t>Группа A: очень высокий уровень открытости бюджетных данных (80% и более от максимально возможного количества баллов)</t>
  </si>
  <si>
    <t>Группа B: высокий уровень открытости бюджетных данных (60–79,9% от максимально возможного количества баллов)</t>
  </si>
  <si>
    <t>Группа C: средний уровень открытости бюджетных данных (40–59,9% от максимально возможного количества баллов)</t>
  </si>
  <si>
    <t>Группа D: низкий уровень открытости бюджетных данных (20–39,9% от максимально возможного количества баллов)</t>
  </si>
  <si>
    <t>Группа E: очень низкий уровень открытости бюджетных данных (менее 20% от максимально возможного количества баллов)</t>
  </si>
  <si>
    <t xml:space="preserve">Оценивается открытость бюджетных данных, связанных с внесением изменений в закон о бюджете субъекта Российской Федерации на 2021 год и на плановый период 2022 и 2023 годов. </t>
  </si>
  <si>
    <t xml:space="preserve">В случае если по состоянию на 1 января 2022 г. в субъекте Российской Федерации не принято ни одного закона о внесении изменений в закон о бюджете на 2021 год и на плановый период 2022 и 2023 годов, для соответствующего субъекта Российской Федерации оценка показателей 2.1-2.5 не осуществляется, производится корректировка максимального количества баллов. </t>
  </si>
  <si>
    <t xml:space="preserve">Размещаются ли в открытом доступе на сайте законодательного (представительного) органа или на сайте, предназначенном для размещения бюджетных данных, проекты законов о внесении изменений в закон о бюджете на 2021 год и на плановый период 2022 и 2023 годов? </t>
  </si>
  <si>
    <t>В целях оценки показателя учитываются проекты законов, внесенные в законодательный (представительный) орган.</t>
  </si>
  <si>
    <t>В целях составления рейтинга надлежащей практикой считается размещение в открытом доступе проекта закона о внесении изменений в закон о бюджете и материалов к нему в течение пяти рабочих дней со дня внесения проекта закона в законодательный (представительный) орган и не менее чем за десять рабочих дней до принятия закона законодательным (представительным) органом. В случае если указанные требования не выполняются, оценка показателя принимает значение 0 баллов. Оцениваются сведения, размещенные в открытом доступе на момент проведения мониторинга.</t>
  </si>
  <si>
    <t>Если проект закона о внесении изменений в закон о бюджете содержит приложения, в случае его размещения в неструктурированном виде применяется понижающий коэффициент (что не исключает других случаев применения понижающих коэффициентов).</t>
  </si>
  <si>
    <t xml:space="preserve">Для оценки показателя требуется размещение всех проектов законов о внесении изменений в закон о бюджете на 2021 год и на плановый период 2022 и 2023 годов, принятых в субъекте Российской Федерации. </t>
  </si>
  <si>
    <t>Содержатся ли в составе материалов к проектам законов о внесении изменений в закон о бюджете на 2021 год и на плановый период 2022 и 2023 годов пояснительные записки?</t>
  </si>
  <si>
    <t>В целях оценки показателя учитываются пояснительные записки, содержащиеся в пакете документов к проекту закона о внесении изменений в закон о бюджете. Пояснительные записки, размещенные без проекта закона о внесении изменений в закон о бюджете, в целях оценки показателя не учитываются. В случае, если проект закона и пояснительная записка к нему размещены на разных сайтах, используемых для поиска данных для оценки показателя, применяется понижающий коэффициент, используемый в связи с затрудненным поиском бюджетных данных.</t>
  </si>
  <si>
    <t>Содержатся ли в составе материалов к проектам законов о внесении изменений в закон о бюджете на 2021 год и на плановый период 2022 и 2023 годов заключения органа внешнего государственного финансового контроля?</t>
  </si>
  <si>
    <t>В целях оценки показателя учитываются заключения, содержащиеся в пакете документов к проекту закона о внесении изменений в закон о бюджете. Заключения, размещенные без проекта закона о внесении изменений в закон о бюджете, в целях оценки показателя не учитываются. В случае, если проект закона и заключение на него размещены на разных сайтах, используемых для поиска данных для оценки показателя, применяется понижающий коэффициент, используемый в связи с затрудненным поиском бюджетных данных.</t>
  </si>
  <si>
    <t>Размещаются ли в открытом доступе на сайте, предназначенном для размещения бюджетных данных, законы о внесении изменений в закон о бюджете на 2021 год и на плановый период 2022 и 2023 годов?</t>
  </si>
  <si>
    <t>Для оценки показателя требуется размещение всех законов о внесении изменений в закон о бюджете на 2021 год и на плановый период 2022 и 2023 годов.</t>
  </si>
  <si>
    <t>Размещаются ли в открытом доступе на сайте, предназначенном для размещения бюджетных данных, актуализированные версии закона о бюджете на 2021 год и на плановый период 2022 и 2023 годов с учетом внесенных изменений?</t>
  </si>
  <si>
    <t xml:space="preserve">В целях оценки показателя учитывается наличие в открытом доступе актуализированной версии закона о бюджете в редакции, содержащей все изменения, принятые на момент проведения мониторинга. Учитывается наличие актуализированной версии закона о бюджете в полном объеме, включая текстовую часть и все приложения к закону. </t>
  </si>
  <si>
    <t>Нет, в установленные сроки не размещаются или размещается в отдельных случаях</t>
  </si>
  <si>
    <t>АНКЕТА ДЛЯ СОСТАВЛЕНИЯ РЕЙТИНГА СУБЪЕКТОВ РОССИЙСКОЙ ФЕДЕРАЦИИ ПО УРОВНЮ ОТКРЫТОСТИ БЮДЖЕТНЫХ ДАННЫХ В 2021 ГОДУ</t>
  </si>
  <si>
    <t>2.1. Размещаются ли в открытом доступе на сайте законодательного (представительного) органа или на сайте, предназначенном для размещения бюджетных данных, проекты законов о внесении изменений в закон о бюджете на 2021 год и на плановый период 2022 и 2023 годов?</t>
  </si>
  <si>
    <t>2.2. Содержатся ли в составе материалов к проектам законов о внесении изменений в закон о бюджете на 2021 год и на плановый период 2022 и 2023 годов пояснительные записки?</t>
  </si>
  <si>
    <t>2.3. Содержатся ли в составе материалов к проектам законов о внесении изменений в закон о бюджете на 2021 год и на плановый период 2022 и 2023 годов заключения органа внешнего государственного финансового контроля?</t>
  </si>
  <si>
    <t>2.4.Размещаются ли в открытом доступе на сайте, предназначенном для размещения бюджетных данных, законы о внесении изменений в закон о бюджете на 2021 год и на плановый период 2022 и 2023 годов?</t>
  </si>
  <si>
    <t>2.5. Размещаются ли в открытом доступе на сайте, предназначенном для размещения бюджетных данных, актуализированные версии закона о бюджете на 2021 год и на плановый период 2022 и 2023 годов с учетом внесенных изменений?</t>
  </si>
  <si>
    <r>
      <t xml:space="preserve">Результаты оценки уровня открытости бюджетных данныхсубъектов Российской Федерации по разделу 2 "Внесение изменений в закон о бюджете" за 2021 год" </t>
    </r>
    <r>
      <rPr>
        <sz val="9"/>
        <color indexed="8"/>
        <rFont val="Times New Roman"/>
        <family val="1"/>
        <charset val="204"/>
      </rPr>
      <t>(группировка по федеральным округам)</t>
    </r>
  </si>
  <si>
    <t>https://www.belduma.ru/document/draft/detail.php?god=2021&amp;prj=all</t>
  </si>
  <si>
    <t>http://beldepfin.ru/byudzhet/byudzhet-2021-2023/</t>
  </si>
  <si>
    <t>https://www.zsvo.ru/documents/37/</t>
  </si>
  <si>
    <t>http://depfin.adm44.ru/Budget/Zakon/Zakon21/</t>
  </si>
  <si>
    <t>https://budget.mosreg.ru/byudzhet-dlya-grazhdan/izmeneniya-v-zakon-o-byudzhete-mo/#tab-id-7</t>
  </si>
  <si>
    <t>http://depfin.orel-region.ru:8096/ebudget/Menu/Page/26</t>
  </si>
  <si>
    <t>не размещено: http://depfin.orel-region.ru:8096/ebudget/Menu/Page/2</t>
  </si>
  <si>
    <t>https://minfin.ryazangov.ru/documents/draft_documents/proekty/2021/index.php</t>
  </si>
  <si>
    <t>http://www.finsmol.ru/pbudget/nJvSD8Sj</t>
  </si>
  <si>
    <t>http://www.finsmol.ru/zbudget/a0oAg38SSXRf</t>
  </si>
  <si>
    <t>https://fin.tmbreg.ru/6347/8130/9639.html</t>
  </si>
  <si>
    <t>нет данных</t>
  </si>
  <si>
    <t>https://fin.tmbreg.ru/6347/2010/9650.html</t>
  </si>
  <si>
    <t>http://portal.tverfin.ru/Show/Category/5?page=1&amp;ItemId=271&amp;filterYear=2021</t>
  </si>
  <si>
    <t>https://dfto.ru/razdel/zakon-o-budgete/zakon-o-byudjete</t>
  </si>
  <si>
    <t>http://www.yarduma.ru/activity/projects/</t>
  </si>
  <si>
    <t>http://minfin.karelia.ru/2021-2023-gody-2/</t>
  </si>
  <si>
    <t>http://budget.karelia.ru/byudzhet/dokumenty/2021-god</t>
  </si>
  <si>
    <t>не размещено: http://budget.karelia.ru/byudzhet/dokumenty/2021-god</t>
  </si>
  <si>
    <t>https://finance.lenobl.ru/ru/pravovaya-baza/oblastnoe-zakondatelstvo/byudzhet-lo/ob2021/</t>
  </si>
  <si>
    <t>https://duma-murman.ru/deyatelnost/zakonodatelnaya-deyatelnost/proekty-zakonov-murmanskoy-oblasti/proekty-2021/</t>
  </si>
  <si>
    <t>https://minfin.gov-murman.ru/open-budget/regional_budget/law_of_budget_projects/2021/</t>
  </si>
  <si>
    <t>https://minfin.novreg.ru/2021-god.html</t>
  </si>
  <si>
    <t>https://minfin.novreg.ru/2021-god-1.html</t>
  </si>
  <si>
    <t>http://www.minfin01-maykop.ru/Show/Category/12?page=1&amp;ItemId=58&amp;filterYear=2021</t>
  </si>
  <si>
    <t>https://minfin.rk.gov.ru/ru/structure/2020_12_01_11_12_biudzhet_na_2021_god_i_na_planovyi_period_2022_2023_godov</t>
  </si>
  <si>
    <t>https://volgafin.volgograd.ru/norms/acts/17251/</t>
  </si>
  <si>
    <t>http://portal-ob.volgafin.ru</t>
  </si>
  <si>
    <t>http://ob.minfin.donland.ru:8088/</t>
  </si>
  <si>
    <t>не размещено: http://ob.minfin.donland.ru:8088/</t>
  </si>
  <si>
    <t>http://minfin.alania.gov.ru/index.php/activity/budgetprojectslaws/budgetlaws</t>
  </si>
  <si>
    <t>30.03.2021 (изменена на 19.05.2021)</t>
  </si>
  <si>
    <t>http://www.mfsk.ru/law/z_sk
http://www.mfsk.ru/law/proekty-zakonovsk</t>
  </si>
  <si>
    <t>http://admoblkaluga.ru/main/work/finances/budget/2021-2023(obl).php</t>
  </si>
  <si>
    <t>https://минфин.тверскаяобласть.рф/np-baza/regionalnye-normativnye-pravovye-akty/</t>
  </si>
  <si>
    <t>https://duma.mos.ru/ru/40/regulation_projects</t>
  </si>
  <si>
    <t>https://budget.mos.ru/budget</t>
  </si>
  <si>
    <t>https://www.mos.ru/findep/</t>
  </si>
  <si>
    <t>не размещено: https://www.mos.ru/findep/</t>
  </si>
  <si>
    <t>https://minfin.rkomi.ru/deyatelnost/byudjet/byudjet-na-2021-2023-gody</t>
  </si>
  <si>
    <t>https://df.gov35.ru/otkrytyy-byudzhet/zakony-ob-oblastnom-byudzhete/2021/</t>
  </si>
  <si>
    <t>https://parlament.kbr.ru/documents/zakonoproekty/</t>
  </si>
  <si>
    <t>https://minfin.kbr.ru/documents/proekty-npa/</t>
  </si>
  <si>
    <t>https://minfin.kbr.ru/activity/byudzhet/</t>
  </si>
  <si>
    <t>https://parlamentchr.ru/zakonoproekty-nahodyashhiesya-na-rassmotrenii-v-parlamente-chechenskoj-respubliki</t>
  </si>
  <si>
    <t>http://forcitizens.ru/ob/dokumenty/vnesenie-izmenenij-v-zakon-o-byudzhete/2021-god</t>
  </si>
  <si>
    <t>http://www.dumask.ru/law/zakonodatelnaya-deyatelnost/item/25584.html</t>
  </si>
  <si>
    <t>https://www.minfinrm.ru/norm-akty-new/zakony/norm-prav-akty/budget-2021/</t>
  </si>
  <si>
    <t>не размещено: http://www.minfinrm.ru/norm-akty-new/zakony/norm-prav-akty/budget-2021/</t>
  </si>
  <si>
    <t>Внесение законопроекта в законодательный орган (распоряжения Правительства УР).</t>
  </si>
  <si>
    <t>http://www.mfur.ru/budjet/ispolnenie/zakon/2021-god.php</t>
  </si>
  <si>
    <t>http://minfin.cap.ru/action/activity/byudzhet/respublikanskij-byudzhet-chuvashskoj-respubliki/2021-god</t>
  </si>
  <si>
    <t>https://budget.cap.ru/Menu/Page/932</t>
  </si>
  <si>
    <t>https://budget.cap.ru/Show/Category/294?ItemId=936</t>
  </si>
  <si>
    <t>не размещено: http://minfin.cap.ru/action/activity/byudzhet/respublikanskij-byudzhet-chuvashskoj-respubliki/2021-god</t>
  </si>
  <si>
    <t>https://budget.cap.ru/Show/Category/290?ItemId=897</t>
  </si>
  <si>
    <t>https://zakon.zsperm.ru/?q=%CE+%E2%ED%E5%F1%E5%ED%E8%E8+%E8%E7%EC%E5%ED%E5%ED%E8%E9+%E2+%C7%E0%EA%EE%ED+%CF%E5%F0%EC%F1%EA%EE%E3%EE+%EA%F0%E0%FF+%22%CE+%E1%FE%E4%E6%E5%F2%E5+%CF%E5%F0%EC%F1%EA%EE%E3%EE+%EA%F0%E0%FF+%ED%E0+2021&amp;how=d</t>
  </si>
  <si>
    <t>https://mfin.permkrai.ru/execution/docbud/2021/</t>
  </si>
  <si>
    <t>https://finance.pnzreg.ru/docs/bpo/aktualnye-redaktsii-zakona/</t>
  </si>
  <si>
    <t>http://asozd.samgd.ru/bills/?search=1&amp;NumberField=&amp;FullNameField=%D0%9E+%D0%B2%D0%BD%D0%B5%D1%81%D0%B5%D0%BD%D0%B8%D0%B8+%D0%B8%D0%B7%D0%BC%D0%B5%D0%BD%D0%B5%D0%BD%D0%B8%D0%B9+%D0%B2+%D0%97%D0%B0%D0%BA%D0%BE%D0%BD+%D0%A1%D0%B0%D0%BC%D0%B0%D1%80%D1%81%D0%BA%D0%BE%D0%B9+%D0%BE%D0%B1%D0%BB%D0%B0%D1%81%D1%82%D0%B8+%22%D0%9E%D0%B1+%D0%BE%D0%B1%D0%BB%D0%B0%D1%81%D1%82%D0%BD%D0%BE%D0%BC+%D0%B1%D1%8E%D0%B4%D0%B6%D0%B5%D1%82%D0%B5+%D0%BD%D0%B0+2021+%D0%B3%D0%BE%D0%B4+%D0%B8+%D0%BD%D0%B0+%D0%BF%D0%BB%D0%B0%D0%BD%D0%BE%D0%B2%D1%8B%D0%B9+%D0%BF%D0%B5%D1%80%D0%B8%D0%BE%D0%B4+2022+%D0%B8+2023+%D0%B3%D0%BE%D0%B4%D0%BE%D0%B2%22&amp;RegistrationDateField_Begin=&amp;RegistrationDateField_End=&amp;state_id=&amp;law_state_id=&amp;subject_id=&amp;theme_block_id=</t>
  </si>
  <si>
    <t>https://minfin-samara.ru/2021-2023/</t>
  </si>
  <si>
    <t>https://minfin.saratov.gov.ru/budget/zakon-o-byudzhete/zakon-ob-oblastnom-byudzhete/zakon-ob-oblastnom-byudzhete-2021-2023-g</t>
  </si>
  <si>
    <t>http://ufo.ulntc.ru:8080/dokumenty/vneseniya-izmenenij-v-zakon-o-byudzhete/2021-god</t>
  </si>
  <si>
    <t>http://smart.mfural.ru/ebudget/Menu/Page/1</t>
  </si>
  <si>
    <t>не размещено: http://smart.mfural.ru/ebudget/Menu/Page/1</t>
  </si>
  <si>
    <t>https://www.dumahmao.ru/budget2021-2023/lawsprojects/</t>
  </si>
  <si>
    <t>https://minfin-altai.ru/deyatelnost/proekt-byudzheta-zakony-o-byudzhete-zakony-ob-ispolnenii-byudzheta/2021-2023/</t>
  </si>
  <si>
    <t>https://minfin.rtyva.ru/node/14456/</t>
  </si>
  <si>
    <t>https://minfin.alregn.ru/projects/p2021/</t>
  </si>
  <si>
    <t>https://minfin.alregn.ru/bud/z2021/</t>
  </si>
  <si>
    <t>https://www.ofukem.ru/budget/projects2021-2023/</t>
  </si>
  <si>
    <t>https://www.ofukem.ru/budget/laws2021-2023/</t>
  </si>
  <si>
    <t>https://openbudget.mfnso.ru/</t>
  </si>
  <si>
    <t>http://zsnso.ru/proekty-npa-vnesennye-v-zakonodatelnoe-sobranie-novosibirskoy-oblasti</t>
  </si>
  <si>
    <t>http://mf.omskportal.ru/oiv/mf/otrasl/otkrbudg/obl-budget/2021-2023</t>
  </si>
  <si>
    <t>https://hural-buryatia.ru/deyatelnost/zakonodatelnaya/proekty-normativno-pravovykh-aktov/</t>
  </si>
  <si>
    <t>https://iltumen.ru/documents?group=LAW_PASSPORT</t>
  </si>
  <si>
    <t>https://minfin.sakha.gov.ru/zakony-o-bjudzhete/2021-2023-gg</t>
  </si>
  <si>
    <t>http://www.zaksobr-chita.ru/documents/proektyi_zakonov/2021_god</t>
  </si>
  <si>
    <t>https://www.kamgov.ru/minfin/budzet-2021</t>
  </si>
  <si>
    <t>https://minfin.khabkrai.ru/portal/Show/Category/184?page=1&amp;ItemId=497&amp;filterYear=2021</t>
  </si>
  <si>
    <t>http://www.zsamur.ru/section/list/31/11/2021</t>
  </si>
  <si>
    <t>http://ob.fin.amurobl.ru/dokumenty/proekt_zakon/izmenenia_zakon/2021</t>
  </si>
  <si>
    <t>http://ob.fin.amurobl.ru/dokumenty/zakon/utv_zakony_o_vnecenii_izm/2021</t>
  </si>
  <si>
    <t>http://ob.fin.amurobl.ru/dokumenty/zakon/aktualnaya_redakcia/2021</t>
  </si>
  <si>
    <t>https://openbudget.sakhminfin.ru/Menu/Page/585</t>
  </si>
  <si>
    <t>https://www.eao.ru/isp-vlast/departament-finansov-pravitelstva-evreyskoy-avtonomnoy-oblasti/</t>
  </si>
  <si>
    <t>не размещено: https://www.eao.ru/isp-vlast/departament-finansov-pravitelstva-evreyskoy-avtonomnoy-oblasti/</t>
  </si>
  <si>
    <t>не размещено: http://чукотка.рф/otkrytyy-byudzhet/zakon-o-byudzhete.php</t>
  </si>
  <si>
    <t>Исходные данные и оценка показателя 2.3. "Содержатся ли в составе материалов к проектам законов о внесении изменений в закон о бюджете на 2021 год и на плановый период 2022 и 2023 годов заключения органа внешнего государственного финансового контроля?"</t>
  </si>
  <si>
    <t>Исходные данные и оценка показателя 2.4. "Размещаются ли в открытом доступе на сайте, предназначенном для размещения бюджетных данных, законы о внесении изменений в закон о бюджете на 2021 год и на плановый период 2022 и 2023 годов?"</t>
  </si>
  <si>
    <t>Исходные данные и оценка показателя 2.5. "Размещается ли в открытом доступе на сайте, предназначенном для размещения бюджетных данных, актуализированная версия (версии) закона о бюджете на 2021 год и на плановый период 2022 и 2023 годов с учетом внесенных изменений?"</t>
  </si>
  <si>
    <t>Календарные даты для законопроектов и законов субъектов РФ о внесении изменений в закон о бюджете на 2021 год и на плановый период 2022 и 2023 годов</t>
  </si>
  <si>
    <t>http://open.minfin74.ru/documenty/zakon_o_budget/2021</t>
  </si>
  <si>
    <t>http://ob.beldepfin.ru/dokumenty/zakon_o_byudzhete</t>
  </si>
  <si>
    <t>https://duma-murman.ru/deyatelnost/zakonodatelnaya-deyatelnost/proekty-zakonov-murmanskoy-oblasti/proekty-2021/; https://duma-murman.ru/deyatelnost/oblastnoy-byudzhet/</t>
  </si>
  <si>
    <t>http://www.huralrk.ru/deyatelnost/zakonodatelnaya-deyatelnost/zakonoproekty.html</t>
  </si>
  <si>
    <t>http://minfin.kalmregion.ru/deyatelnost/byudzhet-respubliki-kalmykiya/proekty-zakonov-o-respublikanskom-byudzhete/</t>
  </si>
  <si>
    <t>http://www.zaksob.ru/activity/zasedaniya/sorok_pyatoe_zasedanie_zakonodatelnogo_sobraniya_orenburgskoy_oblasti_shestogo_sozyva_4_08_2021_g_v_/</t>
  </si>
  <si>
    <t>http://budget.orb.ru/</t>
  </si>
  <si>
    <t>http://www.vskhakasia.ru/sessions/archive</t>
  </si>
  <si>
    <t>https://r-19.ru/authorities/ministry-of-finance-of-the-republic-of-khakassia/docs/byudzhet-respubliki-khakasiya/</t>
  </si>
  <si>
    <t>https://iltumen.ru/sessions/plenary</t>
  </si>
  <si>
    <t>http://minfin.kalmregion.ru/deyatelnost/byudzhet-respubliki-kalmykiya/</t>
  </si>
  <si>
    <t>http://minfin.tatarstan.ru/rus/vnesenie-izmeneniy-v-zakon-o-byudzhete.htm
https://minfin.tatarstan.ru/byudzhet-2021.htm</t>
  </si>
  <si>
    <t>не размещено: http://budget.orb.ru/new/plan/2020-god</t>
  </si>
  <si>
    <t xml:space="preserve">https://www.eao.ru/dokumenty/elektronnoe-ofitsialnoe-opublikovanie/zakony-eao/ </t>
  </si>
  <si>
    <t>http://portal.minfinrd.ru/Show/Category/25?ItemId=25</t>
  </si>
  <si>
    <t>г. Севастополь</t>
  </si>
  <si>
    <t>г. Санкт-Петербург</t>
  </si>
  <si>
    <t>г. Москва</t>
  </si>
  <si>
    <t>https://bryanskoblfin.ru/open/Show/Content/2055?ParentItemId=247</t>
  </si>
  <si>
    <t>https://kursk.ru/region/economy/finansy/oblastnoy-byudzhet/</t>
  </si>
  <si>
    <t>11.05.2021 (старая версия сайта)</t>
  </si>
  <si>
    <t>27.07.2021 (старая версия сайта)</t>
  </si>
  <si>
    <t>https://sevzakon.ru/view/laws/bank_zakonoproektov/</t>
  </si>
  <si>
    <t>https://fin.sev.gov.ru/</t>
  </si>
  <si>
    <t>https://ob.sev.gov.ru/dokumenty/izmeneniya-v-budzhet/2021-2023-gg</t>
  </si>
  <si>
    <t>не размещено: https://fin.sev.gov.ru/</t>
  </si>
  <si>
    <t>http://www.kurganoblduma.ru/about/activity/doc/proekty/
http://old.kurganoblduma.ru/about/activity/doc/upzp/index.php</t>
  </si>
  <si>
    <t>http://www.finupr.kurganobl.ru/index.php?test=praktdum</t>
  </si>
  <si>
    <t>http://www.finupr.kurganobl.ru/index.php?test=bud21</t>
  </si>
  <si>
    <t>https://zs.yanao.ru/documents/all/</t>
  </si>
  <si>
    <t>https://www.yamalfin.ru/index.php?option=com_content&amp;view=section&amp;id=39&amp;Itemid=131</t>
  </si>
  <si>
    <t>https://fea.yamalfin.ru/bdg</t>
  </si>
  <si>
    <t>http://public.duma72.ru/Public/Bills?date=1570022858479
https://www.duma72.ru/ru/activities/lawmaking/lawbill/</t>
  </si>
  <si>
    <t>На 30.06.2021 в ред. от 30.04.2021 не размещено. На 08.12.2021 в ред от. 28.10.2021 не размещено.</t>
  </si>
  <si>
    <t>http://openbudget.gfu.ru/budget/law/</t>
  </si>
  <si>
    <t>не размещено:https://egov-buryatia.ru/minfin/activities/directions/respublikanskiy-byudzhet/2021-2023-gg/zakony-o-byudzhete.php</t>
  </si>
  <si>
    <t>https://magoblduma.ru/documents/?DOCUMENT_TYPE=0&amp;DOC_NOMER=&amp;q=%D0%B1%D1%8E%D0%B4%D0%B6%D0%B5%D1%82&amp;DOCUMENT_PORGAN=0&amp;DOCUMENT_LEVEL=0&amp;DOC_DATE_FROM=&amp;DOC_DATE_TO=&amp;STATUS_ACTIVITY=0&amp;STATUS_DISCUSS=0&amp;IS_DISCUSS=0&amp;CITY_OKRUG=0&amp;OO_STATUS=0&amp;filtering=1</t>
  </si>
  <si>
    <t>https://minfin.49gov.ru/documents/index.php?DOCUMENT_TYPE=0&amp;q=%D0%B1%D1%8E%D0%B4%D0%B6%D0%B5%D1%82&amp;DOCUMENT_PORGAN=0&amp;DOCUMENT_LEVEL=0&amp;STATUS_ACTIVITY=0&amp;STATUS_DISCUSS=0&amp;IS_DISCUSS=0&amp;CITY_OKRUG=0&amp;OO_STATUS=0&amp;filtering=1&amp;DOC_DATE_FROM=&amp;DOC_DATE_TO=&amp;from_13=1</t>
  </si>
  <si>
    <t>https://openbudget.49gov.ru/dokumenty#156-2021-god</t>
  </si>
  <si>
    <t>не размещено: https://minfin.49gov.ru/documents/index.php?DOCUMENT_TYPE=0&amp;q=%D0%B1%D1%8E%D0%B4%D0%B6%D0%B5%D1%82&amp;DOCUMENT_PORGAN=0&amp;DOCUMENT_LEVEL=0&amp;STATUS_ACTIVITY=0&amp;STATUS_DISCUSS=0&amp;IS_DISCUSS=0&amp;CITY_OKRUG=0&amp;OO_STATUS=0&amp;filtering=1&amp;DOC_DATE_FROM=&amp;DOC_DATE_TO=&amp;from_13=1</t>
  </si>
  <si>
    <t>переадресация на сайт фин.органа: https://bryanskoblfin.ru/open/Show/Content/2055?ParentItemId=247</t>
  </si>
  <si>
    <t>https://df.ivanovoobl.ru/regionalnye-finansy/zakon-ob-oblastnom-byudzhete/proekty-zakonov-o-vnesenii-izmeneniy-v-zakon-o-byudzhete/</t>
  </si>
  <si>
    <t>https://df.ivanovoobl.ru/regionalnye-finansy/zakon-ob-oblastnom-byudzhete/zakony-o-vnesenii-izmeneniy-v-zakon-o-byudzhete/</t>
  </si>
  <si>
    <t>https://df.ivanovoobl.ru/regionalnye-finansy/zakon-ob-oblastnom-byudzhete/</t>
  </si>
  <si>
    <t>https://pre.admoblkaluga.ru/sub/finan/npa/proekt/</t>
  </si>
  <si>
    <t>http://kurskduma.ru/proekts/zkp_1.php</t>
  </si>
  <si>
    <t>29.01.21 (старая версия сайта)</t>
  </si>
  <si>
    <t>10.11.21 (ссылка http://www.oblsovet.ru/legislation/), нет данных (ссылка http://www.oblsovet.ru/legislation/budget/).</t>
  </si>
  <si>
    <t>05.07.21 (ссылка http://www.oblsovet.ru/legislation/), 29.06.2021 (ссылка http://www.oblsovet.ru/legislation/budget/).</t>
  </si>
  <si>
    <t>28.05.21 (ссылка http://www.oblsovet.ru/legislation/), 20.05.2021 (ссылка http://www.oblsovet.ru/legislation/budget/).</t>
  </si>
  <si>
    <t>26.02.21 (ссылка http://www.oblsovet.ru/legislation/), 17.02.2021 (ссылка http://www.oblsovet.ru/legislation/budget/).</t>
  </si>
  <si>
    <t>13.08.21 (ссылка http://www.oblsovet.ru/legislation/), 10.08.2021 (ссылка http://www.oblsovet.ru/legislation/budget/).</t>
  </si>
  <si>
    <t>нет данных (три даты)</t>
  </si>
  <si>
    <t>https://fincom.gov.spb.ru/budget/info/acts/1</t>
  </si>
  <si>
    <t>https://budget.gov.spb.ru/</t>
  </si>
  <si>
    <t>http://www.assembly.spb.ru/law_spb/projects?attr_0_fproekt7300=%D0%B1%D1%8E%D0%B4%D0%B6%D0%B5%D1%82+2021&amp;attrf_2_fproekt7300=1&amp;attr_2_fproekt7300=&amp;attrf_3_fproekt7300=0&amp;attr_3_fproekt7300_from=&amp;attr_3_fproekt7300_to=&amp;attrf_6_fproekt7300=0&amp;attr_6_fproekt7300_from=&amp;attr_6_fproekt7300_to=&amp;order=</t>
  </si>
  <si>
    <t>Отсутствуют приложения.</t>
  </si>
  <si>
    <t>не размещено: https://budget.gov.spb.ru/</t>
  </si>
  <si>
    <t>Не размещены.</t>
  </si>
  <si>
    <t>Не размещено.</t>
  </si>
  <si>
    <t>Не размещены</t>
  </si>
  <si>
    <t>Отсутствуют заключения КСП (законы от 11.11.2021, 13.12.2021).</t>
  </si>
  <si>
    <t>Даты публикации не указаны, учтено исходя из дат подписания.</t>
  </si>
  <si>
    <t>Заключения на законопроекты утверждены после принятия законов.</t>
  </si>
  <si>
    <t>Отсутствует заключение КСП (закон от 14.12.2021).</t>
  </si>
  <si>
    <t>Используется только графический формат (К2).</t>
  </si>
  <si>
    <t>https://old.minfin.astrobl.ru/site-page/proekty-zakonov-o-vnesenii-izmeneniy-v-zakony-o-byudzhete-ao 
http://old.minfin.astrobl.ru/site-page/zakony-o-byudzhete-ao</t>
  </si>
  <si>
    <t>http://old.minfin.astrobl.ru/site-page/zakony-o-byudzhete-ao</t>
  </si>
  <si>
    <t>Отсутствует актуализированная версия в ред. от 20.12.2021.</t>
  </si>
  <si>
    <t>Законопроект размещен с нарушением установленного срока (менее чем за 10 рабочих дней до рассмотрения законодательным органом).</t>
  </si>
  <si>
    <t>https://zsko.ru/documents/draft-laws/</t>
  </si>
  <si>
    <t>Отсутствуют законопроекты (законы от 22.01.2021, 24.05.2021, 09.11.2021).</t>
  </si>
  <si>
    <t>https://mf.orb.ru/activity/859/</t>
  </si>
  <si>
    <t>https://elkurultay.ru/deyatelnost/zakonotvorchestvo/</t>
  </si>
  <si>
    <t xml:space="preserve">Используется только графический формат (К2). </t>
  </si>
  <si>
    <t>Заключение КСП размещено позже даты принятия (закон от 29.10.2021). Отсутствует заключение КСП (закон от 24.12.2021).</t>
  </si>
  <si>
    <t>Отсутствует заключение КСП (закон от 17.12.2021).</t>
  </si>
  <si>
    <t>https://openbudget.49gov.ru/dokumenty#157-2021-god</t>
  </si>
  <si>
    <t>не размещено: https://openbudget.49gov.ru/dokumenty#157-2021-god</t>
  </si>
  <si>
    <t>Исходные данные и оценка показателя 2.2 "Содержатся ли в составе материалов к проектам законов о внесении изменений в закон о бюджете на 2021 год и на плановый период 2022 и 2023 годов пояснительные записки?"</t>
  </si>
  <si>
    <t>Исходные данные и оценка показателя 2.1 "Размещаются ли в открытом доступе на сайте законодательного органа или на сайте, предназначенном для размещения бюджетных данных, проекты законов о внесении изменений в закон о бюджете на 2021 год и на плановый период 2022 и 2023 годов?"</t>
  </si>
  <si>
    <t>Переадресация на специализированный портал.</t>
  </si>
  <si>
    <t>Не размещен.</t>
  </si>
  <si>
    <t>Отсутствует законопроект (закон от 28.10.2021).</t>
  </si>
  <si>
    <t>Информация размещается временно.</t>
  </si>
  <si>
    <t>Законопроект размещен менее чем за 10 рабочих дней до рассмотрения законодательным органом (закон от 03.12.2021).</t>
  </si>
  <si>
    <t>Законопроекты размещены менее чем за 10 рабочих дней до рассмотрения законодательным органом (законы от 09.07.2021, 11.11.2021, 13.12.2021). Используется графический формат (К2).</t>
  </si>
  <si>
    <t>Законопроекты размещены менее чем за 10 рабочих дней до рассмотрения законодательным органом.</t>
  </si>
  <si>
    <t>Отсутствует законопроект (закон от 21.06.2021). Законопроекты размещены менее чем за 10 рабочих дней до рассмотрения законодательным органом. Затрудненный поиск (в составе материалов к сессиям, К1).</t>
  </si>
  <si>
    <t xml:space="preserve">Отсутствуют законопроекты (законы от 20.05.2021, 03.08.2021). Законопроекты размещены менее чем за 10 рабочих дней до рассмотрения законодательным органом. </t>
  </si>
  <si>
    <t>Законопроекты размещены менее чем за 10 рабочих дней до рассмотрения законодательным органом (законы от 18.06.2021, 22.10.2021).</t>
  </si>
  <si>
    <t>Законопроекты размещены менее чем за 10 рабочих дней до рассмотрения законопроекта законодательным органом. Используется только графический формат (К2).</t>
  </si>
  <si>
    <t>Законопроекты размещены менее чем за 10 рабочих дней до рассмотрения законопроекта законодательным органом.</t>
  </si>
  <si>
    <t xml:space="preserve">Законопроекты размещены менее чем за 10 рабочих дней до рассмотрения законодательным органом. </t>
  </si>
  <si>
    <t>Законопроект размещен менее чем за 10 рабочих дней до рассмотрения законодательным органом (закон от 20.02.2021). Законопроекты размещаются временно (по состоянию на 05.12.2021 удалены).</t>
  </si>
  <si>
    <t>Законопроект размещен менее чем за 10 рабочих дней до рассмотрения законодательным органом (закон от 30.04.2021). Используется только графический формат (К2).</t>
  </si>
  <si>
    <t xml:space="preserve">Законопроекты размещены менее чем за 10 рабочих дней до рассмотрения законопроекта законодательным органом (законы от  20.02.2021, 01.04.2021, 27.08.2021, 24.12.2021). Затрудненный поиск (К1). </t>
  </si>
  <si>
    <r>
      <t xml:space="preserve">В целях составления рейтинга используются сроки, соответствующие надлежащей практике, установленные для показателя 2.1. </t>
    </r>
    <r>
      <rPr>
        <sz val="11"/>
        <color theme="1"/>
        <rFont val="Times New Roman"/>
        <family val="1"/>
      </rPr>
      <t>Оцениваются сведения, размещенные в открытом доступе на момент проведения мониторинга.</t>
    </r>
  </si>
  <si>
    <r>
      <t>Для оценки показателя требуется наличие пояснительных записок ко всем проектам законов</t>
    </r>
    <r>
      <rPr>
        <sz val="11"/>
        <color rgb="FF000000"/>
        <rFont val="Times New Roman"/>
        <family val="1"/>
      </rPr>
      <t xml:space="preserve"> о внесении изменений в закон о бюджете на 2021 год и на плановый период 2022 и 2023 годов, принятых в субъекте Российской Федерации.</t>
    </r>
    <r>
      <rPr>
        <sz val="11"/>
        <color theme="1"/>
        <rFont val="Times New Roman"/>
        <family val="1"/>
      </rPr>
      <t xml:space="preserve"> </t>
    </r>
  </si>
  <si>
    <r>
      <t>Н</t>
    </r>
    <r>
      <rPr>
        <sz val="11"/>
        <color theme="1"/>
        <rFont val="Times New Roman"/>
        <family val="1"/>
      </rPr>
      <t>адлежащей практикой считается размещение заключения органа внешнего финансового контроля в открытом доступе не позднее дня принятия закона о внесении изменений в закон о бюджете законодательным (представительным) органом. В случае если указанное требование не выполняется, оценка показателя принимает значение 0 баллов. Оцениваются сведения, размещенные в открытом доступе на момент проведения мониторинга.</t>
    </r>
  </si>
  <si>
    <r>
      <t>Для оценки показателя требуется наличие заключений ко всем проектам законов</t>
    </r>
    <r>
      <rPr>
        <sz val="11"/>
        <color rgb="FF000000"/>
        <rFont val="Times New Roman"/>
        <family val="1"/>
      </rPr>
      <t xml:space="preserve"> о внесении изменений в закон о бюджете на 2021 год и на плановый период 2022 и 2023 годов, принятых в субъекте Российской Федерации. </t>
    </r>
  </si>
  <si>
    <r>
      <t>Да, размещаются</t>
    </r>
    <r>
      <rPr>
        <i/>
        <sz val="11"/>
        <color theme="1"/>
        <rFont val="Times New Roman"/>
        <family val="1"/>
      </rPr>
      <t xml:space="preserve"> </t>
    </r>
  </si>
  <si>
    <t>Раздел 1.   Внесение изменений в закон о бюджете</t>
  </si>
  <si>
    <t>Законопроекты размещены менее чем за 10 рабочих дней до рассмотрения законодательным органом (законы от 18.10.2021, 28.10.2021, 19.11.2021, 16.12.2021).</t>
  </si>
  <si>
    <t>Законопроекты размещены менее чем за 10 рабочих дней до рассмотрения законодательным органом (законы от 23.06.2021, 01.11.2021).</t>
  </si>
  <si>
    <t xml:space="preserve"> Законопроект размещен менее чем за 10 рабочих дней до рассмотрения законодательным органом (закон от 26.05.2021).</t>
  </si>
  <si>
    <t>Законопроект размещен менее чем за 10 рабочих дней до рассмотрения законодательным органом (закон от 09.07.2021).</t>
  </si>
  <si>
    <t xml:space="preserve">Отсутствует законопроект (закон от 30.11.2021). Законопроекты размещены менее чем за 10 рабочих дней до рассмотрения законодательным органом (законы от 01.07.2021, 05.08.2021, 14.09.2021). </t>
  </si>
  <si>
    <t>Отсутствует законопроект (закон от 26.07.2021). Законопроект размещен менее за 10 рабочих дней до рассмотрения законодательным органом (закон от 16.11.2021).</t>
  </si>
  <si>
    <t>Законопроект размещен менее чем за 10 рабочих дней до рассмотрения законодательным органом (закон от 22.11.2021).</t>
  </si>
  <si>
    <t>Законопроекты размещены менее чем за 10 рабочих дней до рассмотрения законодательным органом (законы от 27.10.2021, 22.12.2021).</t>
  </si>
  <si>
    <t xml:space="preserve">Законопроект размещен менее чем за 10 рабочих дней до рассмотрения законодательным органом (закон от 30.04.2021). </t>
  </si>
  <si>
    <t>Законопроекты размещены менее чем за 10 рабочих дней до рассмотрения законодательным органом (законы от 28.09.2021, 30.12.2021).</t>
  </si>
  <si>
    <t xml:space="preserve">Отсутствуют законопроекты (законы от 04.10.2021, 14.07.2021, 20.12.2021). Законопроект размещен менее чем за 10 рабочих дней до рассмотрения законопроекта законодательным органом (закон от 28.01.2021). Дата размещения законопроекта изменена (закон от 30.04.2021). </t>
  </si>
  <si>
    <t>Законопроект размещен менее чем за 10 рабочих дней до рассмотрения законодательным органом (закон от 20.12.21).</t>
  </si>
  <si>
    <t>Законопроект размещен менее чем за 10 рабочих дней до рассмотрения законодательным органом (закон от 25.05.2021).</t>
  </si>
  <si>
    <t>Законопроекты размещены менее чем за 10 рабочих дней до рассмотрения законодательным органом (кроме закона от 10.11.21).</t>
  </si>
  <si>
    <t>Оценка показателя 2.1 *</t>
  </si>
  <si>
    <t>Отсутствует законопроект (закон от 17.02.2021). Законопроект размещен менее чем за 10 рабочих дней до рассмотрения законодательным органом (закон от 30.03.2021). На 05.12.2021 законопроекты отсутствуют (размещаются временно).</t>
  </si>
  <si>
    <t xml:space="preserve">Законопроект не размещен (закон от 26.02.2). </t>
  </si>
  <si>
    <t>Нет сведений о дате размещения или внесения законопроектов.</t>
  </si>
  <si>
    <t>Законопроекты размещены менее чем за 10 рабочих дней до рассмотрения законодательным органом, нет данных о дате размещения или внесения законопроекта для закона от 19.02.21. Законопроекты размещены в графическом формате (закон от 19.02.2021, 24.05.2021, К2).</t>
  </si>
  <si>
    <t>Осуществляется переход по ссылке на сайт финансового органа.</t>
  </si>
  <si>
    <t xml:space="preserve">Отсутствуют законопроекты (законы от 10.03.2021, 12.07.2021). Законопроект размещен менее чем за 10 рабочих дней до рассмотрения законодательным органом (закон от 30.04.21). </t>
  </si>
  <si>
    <t>Законопроекты внесены в законодательный орган менее чем за 10 рабочих дней до рассмотрения законодательным органом (законы от 25.06.2021, 12.10.21,14.12.21).</t>
  </si>
  <si>
    <t xml:space="preserve">Отсутствует законопроект (закон от 30.12.2021). Законопроекты внесены в законодательный орган  менее чем за 10 рабочих дней до рассмотрения (законы от 22.06.2021, 03.12.21). </t>
  </si>
  <si>
    <t>Законопроекты внесены в законодательный орган менее чем за 10 рабочих дней до рассмотрения. Затрудненный поиск (законопроекты распределены по месяцам, К1).</t>
  </si>
  <si>
    <t xml:space="preserve">Законопроекты внесены в законодательный орган менее чем за 10 рабочих дней до рассмотрения. </t>
  </si>
  <si>
    <t>Законопроекты внесены в законодательный орган менее чем за 10 рабочих дней до рассмотрения.</t>
  </si>
  <si>
    <t>Отсутствует законопроект (закон от 29.10.2021).</t>
  </si>
  <si>
    <t>Законопроекты внесены в законодательный орган менее чем за 10 рабочих дней до рассмотрения (законы от 25.06.2021, 12.10.2021, 14.12.2021). Используется только графический формат (К2).</t>
  </si>
  <si>
    <t xml:space="preserve">Законопроекты внесены или размещены менее чем за 10 рабочих дней до рассмотрения законодательным органом (законы от 05.05.2021, 28.05.2021,  29.06.2021, 09.07.2021, 17.08.2021, 15.12.21). </t>
  </si>
  <si>
    <t xml:space="preserve">Отсутствует законопроект (закон от 14.12.2021). Законопроект внесен в законодательный орган менее чем за 10 рабочих дней до рассмотрения (закон от 10.08.2021). </t>
  </si>
  <si>
    <t>Законопроект внесен в законодательный орган менее чем за 10 рабочих дней до рассмотрения (закон от 14.12.2021). Нет сведений о дате размещения или внесения законопроекта для закона от 14.12.2021.</t>
  </si>
  <si>
    <t xml:space="preserve">Законопроекты внесены в законодательный орган менее чем за 10 рабочих дней до рассмотрения (законы от 30.03.2021, 15.12.2021). Используется только графический формат (закон от 20.02.2021). </t>
  </si>
  <si>
    <t>Законопроекты размещены менее чем за 10 рабочих дней до рассмотрения (законы от 30.03.2021, 12.08.2021, 01.12.2021).</t>
  </si>
  <si>
    <t>Законопроект внесен в законодательный орган менее чем за 10 рабочих дней до рассмотрения (закон от 28.10.2021).</t>
  </si>
  <si>
    <t xml:space="preserve">Отсутствуют законопроекты (закон от 24.11.2021, 24.12.2021). Законопроекты размещены после принятия соответствующих законов. </t>
  </si>
  <si>
    <t>Законопроекты не размещены (законы от 28.01.2021, 30.04.2021, 28.06.2021). Законопроект представлен без приложений (закон от 04.10.2021). Законопроект размещен менее чем за 10 рабочих дней до рассмотрения законодательным органом (закон от 20.12.2021).</t>
  </si>
  <si>
    <t xml:space="preserve">Законопроект не размещен (закон от 20.12.2021). Законопроект размещен менее чем за 10 рабочих дней до рассмотрения законодательным органом (закон от 12.07.21). </t>
  </si>
  <si>
    <t xml:space="preserve">Законопроект внесен в законодательный орган менее чем за 10 рабочих дней до рассмотрения (закон от 01.11.2021). </t>
  </si>
  <si>
    <t>Законопроект не размещен (закон от 10.07.2021). Нет сведений о размещении и внесении законопроектов (законы от 27.10.21, 25.12.21).</t>
  </si>
  <si>
    <t xml:space="preserve">Законопроекты внесены в законодательный орган менее чем за 10 рабочих дней до рассмотрения (законы от 19.02.2021, 06.04.2021, 30.11.2021). </t>
  </si>
  <si>
    <t>Законопроекты внесены в законодательный орган менее чем за 10 рабочих дней до рассмотрения. Используется только графический формат (К2).</t>
  </si>
  <si>
    <t>Отсутствует законопроект (закон от 28.10.2021). Законопроекты внесены в законодательный орган менее чем за 10 рабочих дней до рассмотрения.</t>
  </si>
  <si>
    <t>Нет сведений о дате размещения или внесения законопроекта для закона от 22.06.2021.</t>
  </si>
  <si>
    <t>Законопроект внесен менее чем за 10 рабочих дней до рассмотрения законодательным органом (закон от 04.08.2021).</t>
  </si>
  <si>
    <t>Законопроекты размещены менее чем за 10 рабочих дней до рассмотрения законодательным органом (законы от 17.02.2021, 30.07.2021, 22.10.2021, 19.11.2021, 20.12.2021).</t>
  </si>
  <si>
    <t>Законопроект не размещен (закон от 19.11.2021). Законопроекты размещены менее чем за 10 рабочих дней до рассмотрения законодательным органом (законы от 17.02.2021, 22.10.2021, 20.12.2021).</t>
  </si>
  <si>
    <t>Законопроекты не размещены (законы от 27.01.2021, 27.05.2021, 10.06.2021, 23.06.2021). Другие законопроекты внесены в законодательный орган менее чем за 10 рабочих дней до рассмотрения или сведений об их дате размещения или внесения нет.</t>
  </si>
  <si>
    <t xml:space="preserve">Законопроект не размещен (закон от 29.12.2021). После 08.12.2021 появился новый сайт. </t>
  </si>
  <si>
    <t>Законопроект размещен менее чем за 10 рабочих дней до рассмотрения законодательным органом (закон от 28.05.2021). Используется только графический формат (К2).</t>
  </si>
  <si>
    <t>После 12.08.2021 появилась новая версия сайта.</t>
  </si>
  <si>
    <t>Законопроект не размещен (закон от 25.10.2021). Законопроект размещен менее чем за 10 рабочих дней до рассмотрения законодательным органом (закон от 16.12.2021).</t>
  </si>
  <si>
    <t xml:space="preserve">Затрудненный поиск, документы размещаются в составе материалов к сессиям (К1). Используется только графический формат (К2). После 08.12.2021 появилась новая версия сайта, на которой отсутствует информация; при переходе со старой версии сайта на законопроект, который необходим, выдается ошибка "404". </t>
  </si>
  <si>
    <t xml:space="preserve">Законопроект внесен в законодательный орган менее чем за 10 рабочих дней до рассмотрения (закон от 17.12.2021). </t>
  </si>
  <si>
    <t xml:space="preserve">Законопроекты внесены в законодательный орган менее чем за 10 рабочих дней до рассмотрения законодательным органом (законы от 05.08.2021, 10.12.2021). </t>
  </si>
  <si>
    <t xml:space="preserve">Законопроекты не размещены (законы от 05.08.2021, 10.12.2021). </t>
  </si>
  <si>
    <t>Законопроекты размещены менее чем за 10 рабочих дней до рассмотрения законодательным органом. Затрудненный поиск (в составе материалов к сессиям, К1).</t>
  </si>
  <si>
    <t>Законопроект размещен менее чем за 10 рабочих дней до рассмотрения законодательным органом (закон от 17.12.2021). Используется только графический формат (К2).</t>
  </si>
  <si>
    <t xml:space="preserve">Законопроект не размещен (закон от 26.05.2021). Остатьные законопроекты размещены менее чем за 10 рабочих дней до рассмотрения законодательным органом. </t>
  </si>
  <si>
    <t xml:space="preserve">Законопроект размещен менее чем за 10 рабочих дней до рассмотрения законодательным органом (закон от 17.12.2021). </t>
  </si>
  <si>
    <t>Законопроекты внесены в законодательный орган менее чем за 10 рабочих дней до рассмотрения (кроме законопроекта для закона от 06.04.2021). Используется только графический формат (К2).</t>
  </si>
  <si>
    <t>По состоянию на 16.08.2021, 09.12.2021, 31.01.2022 портал не работает.</t>
  </si>
  <si>
    <t>Сведения размещаются временно.</t>
  </si>
  <si>
    <t>https://egov-buryatia.ru/minfin/activities/documents/proekty-zakonov-i-inykh-npa/; https://egov-buryatia.ru/minfin/activities/directions/respublikanskiy-byudzhet/2021-2023-gg/proekty-zakonov.php</t>
  </si>
  <si>
    <t>Законопроекты внесены в законодательный орган менее чем за 10 рабочих дней до рассмотрения (законы от 07.06.2021, 15.11.2021).</t>
  </si>
  <si>
    <t>Законопроекты внесены в законодательный орган менее чем за 10 рабочих дней до рассмотрения (законы от 31.03.2021, 27.10,2021).</t>
  </si>
  <si>
    <t>Законопроекты размещены менее чем за 10 рабочих дней до рассмотрения законодательным органом (законы от 25.02.2021, 23.12.2021).</t>
  </si>
  <si>
    <t>Законопроект размещен после подписания (закон от 29.12.2021).</t>
  </si>
  <si>
    <t>Законопроект размещен менее чем за 10 рабочих дней до рассмотрения законодательным органом (закон от 23.08.2021).</t>
  </si>
  <si>
    <t xml:space="preserve">Отсутствует законопроект (закон от 16.08.2021). Остальные законопроекты внесены в законодательный орган менее чем за 10 рабочих дней до рассмотрения. </t>
  </si>
  <si>
    <t>Не размещен законопроект (закон от 12.04.2021). Для других законопроектов нет сведений о датах их размещения или внесения в законодательный орган.</t>
  </si>
  <si>
    <t xml:space="preserve">Сведения о датах внесения в законодательный орган или размещения на сайте отсутствуют для двух законопроектов (законы от 13.12.2021, 21.12.2021). Используется только графический формат (К2). </t>
  </si>
  <si>
    <t xml:space="preserve">Размещен один законопроект (закон от 26.03.2021), остальные законопроекты отсутствуют.  </t>
  </si>
  <si>
    <t>Переадресация на сайт финансового органа.</t>
  </si>
  <si>
    <t>Отсутствуют законопроекты (законы от 20.05.2021, 03.08.2021). Отсутствуют пояснительные записки к законопроектам для законов от 05.04.2021, 28.04.2021, 02.12.2021.</t>
  </si>
  <si>
    <t>Законопроект размещен без приложений, не учитывается в целях оценки показателя.</t>
  </si>
  <si>
    <t>Отсутствует законопроект (закон от 17.02.2021). Отсутствует пояснительная записка (закон от 27.12.2021). Законопроект размещен менее чем за 10 рабочих дней до рассмотрения законодательным органом (закон от 30.03.2021). На 05.12.2021 законопроекты отсутствуют (размещаются временно).</t>
  </si>
  <si>
    <t>Отсутствует законопроект (закон от 29.11.2021). Законопроект размещен менее чем за 10 рабочих дней до рассмотрения законодательным органом (закон от 01.11.2021). Затрудненный поиск (К1).</t>
  </si>
  <si>
    <t>Отсутствует законопроект  (закон от 29.11.2021). Законопроект размещен менее чем за 10 рабочих дней до рассмотрения законодательным органом (закон от 01.11.2021). Затрудненный поиск (К1).</t>
  </si>
  <si>
    <t>Законопроекты внесены в законодательный орган менее чем за 10 рабочих дней до рассмотрения (законы от 22.01.21, 24.05.21). Используется только графический формат (К2).</t>
  </si>
  <si>
    <t>Осуществлется переход на сайт финансового органа.</t>
  </si>
  <si>
    <t xml:space="preserve">Законопроект размещен после принятия закона (закон от 13.10.2021), остальные законопроекты размещены менее чем за 10 рабочих дней до рассмотрения законодательным органом. </t>
  </si>
  <si>
    <t>Не размещена.</t>
  </si>
  <si>
    <t>Законопроект размещен менее чем за 10 рабочих дней до рассмотрения законодательным органом (закон от 03.12.2021). После 02.08.2021 появился новый сайт финансового органа: https://adm.rkursk.ru/index.php?id=693&amp;page=1.</t>
  </si>
  <si>
    <t>Отсутствует пояснительная записка (28.04.2021). Законопроект размещен менее чем за 10 рабочих дней до рассмотрения законодательным органом (закон от 20.12.2021).</t>
  </si>
  <si>
    <t>Осуществляется переход на специализированный портал.</t>
  </si>
  <si>
    <t xml:space="preserve">Законопроекты размещены менее чем за 10 рабочих дней до рассмотрения законодательным органом (законы от 28.05.2021,  29.06.2021, 09.07.2021,  17.08.2021, 17.12.2021), по другим законопроектам нет сведений о дате размещения или внесения в законодательный орган. Используется только графический формат (К2). </t>
  </si>
  <si>
    <t>После 09.08.2021 появилась новая версия сайта финансового органа, на которой законопроекты отсутствуют.</t>
  </si>
  <si>
    <t>Оценка показателя 2.2 *</t>
  </si>
  <si>
    <t>Законопроекты внесены в законодательный орган менее чем за 10 рабочих дней до рассмотрения законодательным органом (законы от 25.06.2021, 12.10.2021,14.12.2021).</t>
  </si>
  <si>
    <t>Даты размещения заключений не указаны.</t>
  </si>
  <si>
    <t xml:space="preserve">Размещен только один законопроект вместе с пакетом документов (закон от 26.03.2021), остальные законопроекты отсутствуют. </t>
  </si>
  <si>
    <t>Переадресация на сайт финансового органа7</t>
  </si>
  <si>
    <t>Даты размещения или подписания заключений не указаны (законы от 23.04.2021, 26.05.2021).</t>
  </si>
  <si>
    <t>Даты размещения не указаны, учтено исходя из дат подписания.</t>
  </si>
  <si>
    <t>Заключение КСП размещено после принятия закона законодательным органом (закон от 28.10.2021).</t>
  </si>
  <si>
    <t>Отсутствуют заключения КСП (законы от 26.07.2021, 02.11.2021, 25.11.2021).</t>
  </si>
  <si>
    <t xml:space="preserve">Заключение КСП отсутствует (закон от 29.11.2021). Дата размещения или подписания заключения КСП отсутствует (закон от 20.12.2021). </t>
  </si>
  <si>
    <t>Отсутствуют заключения КСП (закон от 27.08.2021 по состоянию на 07.09.2021; закон от 22.12.2021 по состоянию на 20.01.2022).</t>
  </si>
  <si>
    <t>Отсутствуют заключения КСП (законы от 05.04.2021, 28.04.2021).</t>
  </si>
  <si>
    <t>Отсутствует заключение КСП (закон от 22.10.2021). Даты размещения не указаны, учтено исходя из дат подписания.</t>
  </si>
  <si>
    <t>Отсутствует заключение КСП (закон от 16.11.2021). Рекомендуется указывать даты подписания заключений.</t>
  </si>
  <si>
    <t>Отсутствует заключение КСП (закон от 15.12.2021). Рекомендуется указывать даты подписания заключений.</t>
  </si>
  <si>
    <t>Даты размещения или даты подписания отсутствуют.</t>
  </si>
  <si>
    <t>Осуществляется переход на сайт финансового органа.</t>
  </si>
  <si>
    <t>Не размещены. По состоянию на 19.05.2021 специализированный портал не работает  ("Ошибка 502"). Не размещены.</t>
  </si>
  <si>
    <t>Отсутствует законопроект.</t>
  </si>
  <si>
    <t>Не размещены. Размещено "заключение КСП" к законопроекту (закон от 28.09.2021) - документ не подписан, без каких-либо реквизитов? Не учитывается в целях оценки показателя.</t>
  </si>
  <si>
    <t>http://ufo.ulntc.ru/index.php?mgf=budget&amp;slep=net</t>
  </si>
  <si>
    <t>Отсутствует законопроект (закон от 26.05.2021). Отсутствует заключение КСП (закон от 29.10.2021).</t>
  </si>
  <si>
    <t xml:space="preserve">Отсутствует заключение КСП (закон от 24.12.2021). Заключение КСП размещено после принятия закона законодательным органом (закон от 29.10.2021). </t>
  </si>
  <si>
    <t xml:space="preserve">Отсутствует заключение КСП (закон от 26.11.2021). Заключение КСП размещено после принятия закона законодательным органом (законы от 08.11.2021). </t>
  </si>
  <si>
    <t>Информация о датах размещения появилась после 10.12.2021.</t>
  </si>
  <si>
    <t>Отсутствуют заключения КСП (законы от 29.03.2021, 09.07.2021).</t>
  </si>
  <si>
    <t>Поиск затруднен, в разделе "Нормативно-правовые акты" (https://iltumen.ru/documents?group=LAW_PASSPORT) размещаются проекты законов, но отсутствуют заключения КСП, они найдены в разделе "Пленарные заседания" (https://iltumen.ru/sessions/plenary), (К1).</t>
  </si>
  <si>
    <t>Отсутствуют заключения КСП (законы от 27.05.2021, 17.09.2021). Отсутствуют даты размещений, учтено исходя из дат подписания.</t>
  </si>
  <si>
    <t>На 01.07.2021 отсутствует заключение КСП (закон от 30.06.2021). Даты размещения или подписания заключений не указаны.</t>
  </si>
  <si>
    <t>Даты размещения или подписания заключений КСП не указаны, кроме одного заключения КСП (закон от 17.09.2021)</t>
  </si>
  <si>
    <t xml:space="preserve">Отсутствует заключение КСП (закон от 27.12.2021). Даты размещения не указаны, учтено исходя из дат подписания заключений. </t>
  </si>
  <si>
    <t>Поиск затруднен, через "Календарь событий", в составе материалов к сессиям (К1).</t>
  </si>
  <si>
    <t xml:space="preserve">Заключение КСП размещено после принятия закона (закон от 16.12.2021). Отсутствуют даты размещения или подписания заключений (законы от 23.06.2021, 04.08.2021, 25.10.2021). </t>
  </si>
  <si>
    <t xml:space="preserve">Отсутствует законопроект (закон от 30.12.2021). Законопроекты внесены в законодательный орган менее чем за 10 рабочих дней до рассмотрения (законы от 22.06.2021, 03.12.21). </t>
  </si>
  <si>
    <t xml:space="preserve">Отсутствует закон от 15.07.2021. </t>
  </si>
  <si>
    <t xml:space="preserve">Отсутствуют законы от 18.06.2021, от 27.08.2021, от 22.12.2021. Используется только графический формат (К2). </t>
  </si>
  <si>
    <t>Отсутствуют законы от 04.05.2021, от 08.11.2021.</t>
  </si>
  <si>
    <t>Отсутствуют законы от 24.11.2021, от 24.12.2021. Используется только графический формат (К2).</t>
  </si>
  <si>
    <t xml:space="preserve">Отсутствует закон от 10.08.2021. Используется только графический формат (К2). </t>
  </si>
  <si>
    <t>Отсутствует закон от 29.12.2021.</t>
  </si>
  <si>
    <t>Отсутствует закон от 25.10.2021.</t>
  </si>
  <si>
    <t>Отсутствует закон от 18.10.2021 (по состоянию на 08.12.2021).</t>
  </si>
  <si>
    <t>Вместо закона представлен законопроект (закон от 17.12.2021), не учитывается в целях оценки показателя.</t>
  </si>
  <si>
    <t>Вместо закона представлен законопроект (закон от 03.11.2021). Закон от 29.12.2021 размещен после срока надлежащей практики.</t>
  </si>
  <si>
    <t>Отсутствует закон от 12.04.2021.</t>
  </si>
  <si>
    <t>Сайт финоргана или, при его отсутствии, страница на сайте исполнительных органов государственной власти (сайт ФО)</t>
  </si>
  <si>
    <t>Специализированный портал (СП)</t>
  </si>
  <si>
    <t>Текстовая часть законопроектов размещена в графическом формате (К2).</t>
  </si>
  <si>
    <t xml:space="preserve">Сайт ФО: не размещены законы от 05.04.2021, 28.04.2021. СП: размещены все принятые законы. </t>
  </si>
  <si>
    <t>https://minfin.astrobl.ru/site-page/zakony-o-byudzhete-ao; https://minfin.astrobl.ru/napravleniya-deyatelnosti/zakony-o-biudzete-astraxanskoi-oblasti</t>
  </si>
  <si>
    <t>Сайт ФО: закон от  26.03.2021 размещен в редактируемом формате (исправления), учтена версия в графическом формате (К2). СП: размещен только один закон от 26.03.2021.</t>
  </si>
  <si>
    <t>Сайт ФО: для отдельных законов для файла с текстовой частью  используется наименование "проект закона".  СП: вместо законов о внесении изменений в бюджет размещены актуализированные версии закона о бюджете.</t>
  </si>
  <si>
    <t>Сайт ФО: размещены все принятые законы. СП: отсутствует закон от 10.03.2021.</t>
  </si>
  <si>
    <t xml:space="preserve">СП не работает ("Ошибка 502"). </t>
  </si>
  <si>
    <t>Используется только графический формат, в формате word размещены проекты законов (законы от 27.02.2021, 31.05.2021, 23.07.2021), не учитываются в целях оценки показателя (К2).</t>
  </si>
  <si>
    <t xml:space="preserve">Используется только графический формат, в текстовом формате размещены проекты законов, не учитываются в целях оценки показателя (К2). </t>
  </si>
  <si>
    <t>Сайт ФО: используется только графический формат, в текстовом формате размещены проекты законов, не учитываются в целях оценки показателя (законы от 01.04.2021, от 13.10.2021), К2. СП: используется только графический формат, в текстовом формате размещены проекты под заголовком "проект закона" (законы от 01.04.2021, 13.10.2021, 08.07.2021), К2.</t>
  </si>
  <si>
    <t>Используется только графический формат (закон от 24.12.2021), К2.</t>
  </si>
  <si>
    <t>Используется только графический формат (законы от 23.04.2021, 26.07.2021, 15.10.2021), К2.</t>
  </si>
  <si>
    <t>Используется только графический формат (закон от 17.09.2021), К2.</t>
  </si>
  <si>
    <t>Используется только графический формат (закон от 20.10.2021), К2.</t>
  </si>
  <si>
    <t>Используется только графический формат (закон от 27.10.2021), К2.</t>
  </si>
  <si>
    <t xml:space="preserve">Используется только графический формат (закон от 08.11.2021), К2. </t>
  </si>
  <si>
    <t xml:space="preserve">Отсутствует закон от 28.10.2021. Используется только графический формат (закон от 24.02.2021), К2. </t>
  </si>
  <si>
    <t>Отсутствуют законы от 05.08.2021, от 10.12.2021.</t>
  </si>
  <si>
    <t>Отсутствует актуализированная версия в ред. от 25.03.2021. Актуализированная версия в ред. от 24.06.2021 размещена после срока надлежащей практики.</t>
  </si>
  <si>
    <t>СП: размещен актуализированная версия только для закона от 26.03.2021.</t>
  </si>
  <si>
    <t>Да (с учетом навигации в word)</t>
  </si>
  <si>
    <t>Неструктурирован (К2).</t>
  </si>
  <si>
    <t>Документ структурирован с помощью навигации в word.</t>
  </si>
  <si>
    <t xml:space="preserve">Не указаны наименования приложений (К2). </t>
  </si>
  <si>
    <t>Нарушена хронологическая последовательность  (актуализированные версии в ред. от 30.08.2021, от 28.10.2021, от 17.12.2021 размещены с датой 21.06.2021, К1). Документ структурирован с помощью навигации в word.</t>
  </si>
  <si>
    <t>Нет (частично)</t>
  </si>
  <si>
    <t>Актуализированная версия в ред. от 10.07.2021 размещена частично (без приложений 17-43).</t>
  </si>
  <si>
    <t>Размещено после установленного срока надлежащей практики: в ред. 18.12.2021 размещено 30.03.2021; в ред. от 02.04.2021 размещено 18.05.2021; в ред. от 30.06.2021 размещен пустой файл; не размещены версии в ред. от 12.08.2021, от 29.10.2021.</t>
  </si>
  <si>
    <t xml:space="preserve">На 20.09.2021 не размещена актуализированная версия в ред. от 30.07.2021; на 08.12.2021 не размещена актуализированная версия в ред. от 18.10.2021. </t>
  </si>
  <si>
    <t>На 29.05.2021 отсутствует актуализированная версия в ред. от 12.04.2021. На 01.02.2022 отсутствует актуализированная версия в ред. от 09.12.2021.</t>
  </si>
  <si>
    <t>Мониторинг и оценка показателя проведены в период с 9 мая 2021 года по 18 марта 2022 года. Оценивались сведения в части принятых законов субъектов Российской Федерации о внесении изменений в закон о бюджете на 2021 год и на плановый период 2022 и 2023 годов, имеющихся в справочно-правовой системе  "КонсультантПлюс", а также размещенных на официальных сайтах органов государственной власти субъектов Российской Федерации на дату проведения мониторинга показателя.</t>
  </si>
  <si>
    <t>Сведения о внесении изменений в законы о бюджетах субъектов Российской Федерации на 2021 год и плановый период 2022 и 2023 годов (по состоянию на 18.01.2022 г.)</t>
  </si>
  <si>
    <t>Примечание. * Показатель оценивался также в случае, если срок надлежащей практики, установленный для размещения законопроектов о внесении изменений в закон о бюджете в открытом доступе нарушен только для одного законопроекта, при этом общее количество законопроектов о внесении изменений в бюджет составило три и более.</t>
  </si>
  <si>
    <t>Справочно: дата последнего подписаного закона о внесении изменений в закон о бюджете на 2021 год и на плановый период (по состоянию на 18.01.2022)</t>
  </si>
  <si>
    <t>Мониторинг и оценка показателей раздела проведены в период с 9 мая 2021 года по 18 марта 2022 года. Оценивались сведения в части принятых законов субъектов Российской Федерации о внесении изменений в закон о бюджете на 2021 год и на плановый период 2022 и 2023 годов, имеющихся в справочно-правовой системе  "КонсультантПлюс", а также размещенных на официальных сайтах органов государственной власти субъектов Российской Федерации по состоянию на 18.01.2022.</t>
  </si>
  <si>
    <t>Переадресация на сайт финансового органа</t>
  </si>
  <si>
    <t>Отсутствует актуализированная версия в ред. от 25.10.2021 (по состоянию на 08.12.2021).</t>
  </si>
  <si>
    <t>Используется только графический формат для закона от 08.10.2021, в текстовом формате закон не открывается (К2).</t>
  </si>
  <si>
    <t xml:space="preserve">Результаты оценки уровня открытости бюджетных данныхсубъектов Российской Федерации по разделу 2 "Внесение изменений в закон о бюджете" за 2021 год" </t>
  </si>
  <si>
    <t>Законопроекты не размещены (законы от 28.10.2021, 19.11.2021). Законопроект размещен менее чем за 10 рабочих дней до рассмотрения законодательным органом (закон от 16.12.2021). Используется только графический формат (К2).</t>
  </si>
  <si>
    <t>Законопроект внесен в законодательный орган менее чем за 10 рабочих дней до рассмотрения (закон от 30.03.2021).</t>
  </si>
  <si>
    <t>Законопроекты размещены менее чем за 10 рабочих дней до рассмотрения законопроекта законодательным органом).</t>
  </si>
  <si>
    <t>Законопроект размещен менее чем за 10 рабочих дней до рассмотрения законодательным органом (закон от 01.03.2021).</t>
  </si>
  <si>
    <t>Отсутствует законопроект (закон от 29.06.2021). Законопроект размещен менее чем за 10 рабочих дней до рассмотрения законодательным органом (закон от 17.12.2021).</t>
  </si>
  <si>
    <t>Законопроекты размещены менее чем за 10 рабочих дней до рассмотрения законодательным органом (законы от 01.07.2021, 30.11.2021). Законопроект размещен после принятия (закон от 05.08.2021).</t>
  </si>
  <si>
    <t>Законопроекты размещены менее чем за 10 рабочих дней до рассмотрения законодательным органом (законы от 09.07.2021, 11.11.2021, 13.12.2021). Используется графический формат, не структурировано (К2).</t>
  </si>
  <si>
    <t>Законопроекты размещены менее чем за 10 рабочих дней до рассмотрения законодательным органом, нет данных о дате размещения или внесения законопроекта для закона от 19.02.21. Используется только графический формат, не структурировано (закон от 19.02.2021, 24.05.2021, К2).</t>
  </si>
  <si>
    <t>Отсутствует законопроект вместе с материалами к нему (закон от 29.06.2021). Законопроект размещен менее чем за 10 рабочих дней до рассмотрения законодательным органом (закон от 17.12.2021).</t>
  </si>
  <si>
    <t>Заключение КСП размещено после принятия закона законодательным органом (закон от 05.08.2021).</t>
  </si>
  <si>
    <t>Отсутствуют заключения КСП (законы от 28.04.2021, 02.12.2021).</t>
  </si>
  <si>
    <t>Не структурирован (К2).</t>
  </si>
  <si>
    <t xml:space="preserve">Нарушена хронологическая последовательность (актуализированные версии в ред. от 18.02.2021, 17.05.2021, 29.07.2021, 28.10.2021 размещены с датой 21.12.2020, К1). Не структурирован (К2). </t>
  </si>
  <si>
    <t>Используется только графический формат, не структурирован (К2).</t>
  </si>
  <si>
    <t>Сайт ФО: не структурирован (К2). СП: отсутствует актуализированная версия в ред. от  08.11.2021.</t>
  </si>
  <si>
    <t>Отсутствуют актуализированные версии в ред. от 29.04.2021 (по состоянию на 11.06.2021), в ред. от 22.10.2021 (по состоянию на 07.12.2021), в ред. от 10.12.2021 (по состоянию на 01.02.2022).</t>
  </si>
  <si>
    <t>Законопроект размещен менее чем за 10 рабочих дней до рассмотрения законодательным органом (закон от 26.05.2021). Используется только графический формат (закон от 23.04.2021, К2).</t>
  </si>
  <si>
    <t>Законопроекты размещены менее чем за 10 рабочих дней до рассмотрения законодательным органом. На новой версии сайта (появилась после 06.08.2021) законопроекты отсутствуют.</t>
  </si>
  <si>
    <t>https://budget.mos.ru/budget?analityc_year=2021&amp;analityc_stage=project_1250&amp;version=1250&amp;level=moscow&amp;execution_date=01%20%D0%AF%D0%BD%D0%B2%D0%B0%D1%80%D1%8F%202022&amp;execution_date_ts=</t>
  </si>
  <si>
    <t>Законопроект размещен менее чем за 10 рабочих дней до рассмотрения законодательным органом.</t>
  </si>
  <si>
    <t>Заключение КСП размещено после принятия закона законодательным органом</t>
  </si>
  <si>
    <t>Закон от 09.07.2021 размещен в разделе "Межбюджетные отношения", другие пять законов - в разделе "Планирование бюджета / Правовые акты" (К1).</t>
  </si>
  <si>
    <t>Законопроекты для законов от 30.03.21, 01.12.2021 внесены в законодательный орган менее чем за 10 рабочих дней до рассмотрения.</t>
  </si>
  <si>
    <t xml:space="preserve">Заключение на законопроект для закона от 25.10.2021 не размещено. </t>
  </si>
  <si>
    <t xml:space="preserve">Заключение КСП размещено позже принятия законопроекта (закон от 17.12.2021), не учитывается в целях оценки показателя. Заключение КСП на законопроект для закона от 28.10.2021 размещено на сайте финансового органа без законопроекта, законопроект размещен только на сайте законодательного органа (К1). </t>
  </si>
  <si>
    <t xml:space="preserve">Законопроекты не размещены (законы от 28.09.2021, 24.11.2021). Поиск затруднен, информация разного состава размещается в двух разделах сайта (К1). </t>
  </si>
  <si>
    <t>https://egov-buryatia.ru/minfin/activities/directions/respublikanskiy-byudzhet/2021-2023-gg/zakony-o-byudzhete.php</t>
  </si>
  <si>
    <t xml:space="preserve">Учтены сведения на сайте ФО. СП: используется только графический формат (закон от 30.04.2021), К2. </t>
  </si>
  <si>
    <t>Размещены проекты постановлений Правительства, не учитываются в целях оценки показателя.</t>
  </si>
  <si>
    <t>Законопроекты размещены только на сайте законодательного (представительного) органа (К1).</t>
  </si>
  <si>
    <t xml:space="preserve">В ссылке не указано об изменениях, внесенных Законом №39-ОЗ от 30.12.2020; в тексте актуализированной версии реализовано.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</si>
</sst>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dd/mm/yy;@"/>
  </numFmts>
  <fonts count="30" x14ac:knownFonts="1">
    <font>
      <sz val="11"/>
      <color theme="1"/>
      <name val="Calibri"/>
      <family val="2"/>
      <charset val="204"/>
      <scheme val="minor"/>
    </font>
    <font>
      <sz val="11"/>
      <color indexed="8"/>
      <name val="Calibri"/>
      <family val="2"/>
    </font>
    <font>
      <b/>
      <sz val="9"/>
      <name val="Times New Roman"/>
      <family val="1"/>
      <charset val="204"/>
    </font>
    <font>
      <i/>
      <sz val="9"/>
      <name val="Times New Roman"/>
      <family val="1"/>
      <charset val="204"/>
    </font>
    <font>
      <sz val="9"/>
      <name val="Times New Roman"/>
      <family val="1"/>
      <charset val="204"/>
    </font>
    <font>
      <sz val="9"/>
      <color indexed="8"/>
      <name val="Times New Roman"/>
      <family val="1"/>
      <charset val="204"/>
    </font>
    <font>
      <u/>
      <sz val="11"/>
      <color theme="10"/>
      <name val="Calibri"/>
      <family val="2"/>
      <charset val="204"/>
      <scheme val="minor"/>
    </font>
    <font>
      <sz val="11"/>
      <color rgb="FFC00000"/>
      <name val="Calibri"/>
      <family val="2"/>
      <charset val="204"/>
      <scheme val="minor"/>
    </font>
    <font>
      <sz val="9"/>
      <color theme="1"/>
      <name val="Times New Roman"/>
      <family val="1"/>
      <charset val="204"/>
    </font>
    <font>
      <sz val="9"/>
      <color rgb="FFC00000"/>
      <name val="Times New Roman"/>
      <family val="1"/>
      <charset val="204"/>
    </font>
    <font>
      <sz val="9"/>
      <color rgb="FFFF0000"/>
      <name val="Times New Roman"/>
      <family val="1"/>
      <charset val="204"/>
    </font>
    <font>
      <sz val="10"/>
      <color theme="1"/>
      <name val="Calibri"/>
      <family val="2"/>
      <charset val="204"/>
      <scheme val="minor"/>
    </font>
    <font>
      <i/>
      <sz val="9"/>
      <color theme="1"/>
      <name val="Times New Roman"/>
      <family val="1"/>
      <charset val="204"/>
    </font>
    <font>
      <b/>
      <sz val="9"/>
      <color rgb="FF000000"/>
      <name val="Times New Roman"/>
      <family val="1"/>
      <charset val="204"/>
    </font>
    <font>
      <sz val="9"/>
      <color rgb="FF000000"/>
      <name val="Times New Roman"/>
      <family val="1"/>
      <charset val="204"/>
    </font>
    <font>
      <b/>
      <sz val="9"/>
      <color theme="1"/>
      <name val="Times New Roman"/>
      <family val="1"/>
      <charset val="204"/>
    </font>
    <font>
      <b/>
      <i/>
      <sz val="9"/>
      <color theme="1"/>
      <name val="Times New Roman"/>
      <family val="1"/>
      <charset val="204"/>
    </font>
    <font>
      <sz val="9"/>
      <color theme="0"/>
      <name val="Times New Roman"/>
      <family val="1"/>
      <charset val="204"/>
    </font>
    <font>
      <sz val="9"/>
      <color theme="1"/>
      <name val="Times New Roman"/>
      <family val="1"/>
    </font>
    <font>
      <b/>
      <sz val="9"/>
      <color theme="1"/>
      <name val="Times New Roman"/>
      <family val="1"/>
    </font>
    <font>
      <i/>
      <sz val="9"/>
      <color theme="1"/>
      <name val="Times New Roman"/>
      <family val="1"/>
    </font>
    <font>
      <sz val="11"/>
      <color theme="1"/>
      <name val="Times New Roman"/>
      <family val="1"/>
    </font>
    <font>
      <b/>
      <sz val="11"/>
      <color theme="1"/>
      <name val="Times New Roman"/>
      <family val="1"/>
    </font>
    <font>
      <sz val="11"/>
      <color rgb="FF000000"/>
      <name val="Times New Roman"/>
      <family val="1"/>
    </font>
    <font>
      <b/>
      <sz val="11"/>
      <color rgb="FF000000"/>
      <name val="Times New Roman"/>
      <family val="1"/>
    </font>
    <font>
      <i/>
      <sz val="11"/>
      <color theme="1"/>
      <name val="Times New Roman"/>
      <family val="1"/>
    </font>
    <font>
      <i/>
      <sz val="11"/>
      <color rgb="FF000000"/>
      <name val="Times New Roman"/>
      <family val="1"/>
    </font>
    <font>
      <sz val="9"/>
      <name val="Times New Roman"/>
      <family val="1"/>
    </font>
    <font>
      <sz val="9"/>
      <color rgb="FF000000"/>
      <name val="Times New Roman"/>
      <family val="1"/>
    </font>
    <font>
      <i/>
      <sz val="9"/>
      <color theme="0"/>
      <name val="Times New Roman"/>
      <family val="1"/>
      <charset val="204"/>
    </font>
  </fonts>
  <fills count="5">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0" tint="-4.9989318521683403E-2"/>
        <bgColor indexed="64"/>
      </patternFill>
    </fill>
  </fills>
  <borders count="2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249977111117893"/>
      </right>
      <top/>
      <bottom/>
      <diagonal/>
    </border>
    <border>
      <left style="thin">
        <color theme="0" tint="-0.249977111117893"/>
      </left>
      <right/>
      <top/>
      <bottom style="thin">
        <color theme="0" tint="-0.249977111117893"/>
      </bottom>
      <diagonal/>
    </border>
    <border>
      <left style="thin">
        <color theme="0" tint="-0.249977111117893"/>
      </left>
      <right/>
      <top/>
      <bottom/>
      <diagonal/>
    </border>
    <border>
      <left/>
      <right/>
      <top style="thin">
        <color theme="0" tint="-0.249977111117893"/>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249977111117893"/>
      </right>
      <top style="thin">
        <color theme="0" tint="-0.249977111117893"/>
      </top>
      <bottom/>
      <diagonal/>
    </border>
    <border>
      <left style="thin">
        <color theme="0" tint="-0.34998626667073579"/>
      </left>
      <right style="thin">
        <color theme="0" tint="-0.249977111117893"/>
      </right>
      <top/>
      <bottom/>
      <diagonal/>
    </border>
    <border>
      <left style="thin">
        <color theme="0" tint="-0.34998626667073579"/>
      </left>
      <right style="thin">
        <color theme="0" tint="-0.249977111117893"/>
      </right>
      <top/>
      <bottom style="thin">
        <color theme="0" tint="-0.249977111117893"/>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rgb="FFBDBDBD"/>
      </left>
      <right style="thin">
        <color rgb="FFBDBDBD"/>
      </right>
      <top style="thin">
        <color rgb="FFBDBDBD"/>
      </top>
      <bottom style="thin">
        <color rgb="FFBDBDBD"/>
      </bottom>
      <diagonal/>
    </border>
    <border>
      <left style="thin">
        <color theme="0" tint="-0.249977111117893"/>
      </left>
      <right/>
      <top style="thin">
        <color theme="0" tint="-0.249977111117893"/>
      </top>
      <bottom/>
      <diagonal/>
    </border>
    <border>
      <left/>
      <right/>
      <top/>
      <bottom style="thin">
        <color theme="0" tint="-0.24994659260841701"/>
      </bottom>
      <diagonal/>
    </border>
    <border>
      <left style="thin">
        <color rgb="FFBFBFBF"/>
      </left>
      <right style="thin">
        <color rgb="FFBFBFBF"/>
      </right>
      <top style="thin">
        <color rgb="FFBFBFBF"/>
      </top>
      <bottom style="thin">
        <color rgb="FFBFBFBF"/>
      </bottom>
      <diagonal/>
    </border>
  </borders>
  <cellStyleXfs count="4">
    <xf numFmtId="0" fontId="0" fillId="0" borderId="0"/>
    <xf numFmtId="0" fontId="6" fillId="0" borderId="0" applyNumberFormat="0" applyFill="0" applyBorder="0" applyAlignment="0" applyProtection="0"/>
    <xf numFmtId="0" fontId="6" fillId="0" borderId="0" applyNumberFormat="0" applyFill="0" applyBorder="0" applyAlignment="0" applyProtection="0"/>
    <xf numFmtId="0" fontId="1" fillId="0" borderId="0"/>
  </cellStyleXfs>
  <cellXfs count="318">
    <xf numFmtId="0" fontId="0" fillId="0" borderId="0" xfId="0"/>
    <xf numFmtId="0" fontId="7" fillId="0" borderId="0" xfId="0" applyFont="1"/>
    <xf numFmtId="0" fontId="0" fillId="0" borderId="0" xfId="0" applyFill="1"/>
    <xf numFmtId="0" fontId="4" fillId="0" borderId="0" xfId="0" applyFont="1"/>
    <xf numFmtId="0" fontId="4" fillId="0" borderId="0" xfId="0" applyFont="1" applyFill="1"/>
    <xf numFmtId="0" fontId="4" fillId="0" borderId="0" xfId="0" applyFont="1" applyAlignment="1">
      <alignment vertical="center"/>
    </xf>
    <xf numFmtId="4" fontId="4" fillId="0" borderId="0" xfId="0" applyNumberFormat="1" applyFont="1"/>
    <xf numFmtId="4" fontId="2" fillId="0" borderId="0" xfId="0" applyNumberFormat="1" applyFont="1"/>
    <xf numFmtId="0" fontId="2" fillId="0" borderId="0" xfId="0" applyFont="1"/>
    <xf numFmtId="0" fontId="0" fillId="0" borderId="0" xfId="0"/>
    <xf numFmtId="0" fontId="8" fillId="0" borderId="0" xfId="0" applyFont="1"/>
    <xf numFmtId="0" fontId="3" fillId="0" borderId="0" xfId="0" applyFont="1" applyFill="1" applyAlignment="1">
      <alignment horizontal="center"/>
    </xf>
    <xf numFmtId="0" fontId="8" fillId="0" borderId="0" xfId="0" applyFont="1" applyFill="1"/>
    <xf numFmtId="0" fontId="9" fillId="0" borderId="0" xfId="0" applyFont="1"/>
    <xf numFmtId="0" fontId="10" fillId="0" borderId="0" xfId="0" applyFont="1"/>
    <xf numFmtId="0" fontId="0" fillId="0" borderId="0" xfId="0" applyBorder="1"/>
    <xf numFmtId="0" fontId="8" fillId="0" borderId="0" xfId="0" applyFont="1" applyBorder="1"/>
    <xf numFmtId="4" fontId="8" fillId="0" borderId="0" xfId="0" applyNumberFormat="1" applyFont="1" applyBorder="1"/>
    <xf numFmtId="0" fontId="11" fillId="0" borderId="0" xfId="0" applyFont="1" applyAlignment="1">
      <alignment wrapText="1"/>
    </xf>
    <xf numFmtId="0" fontId="12" fillId="0" borderId="1" xfId="0" applyFont="1" applyFill="1" applyBorder="1" applyAlignment="1">
      <alignment horizontal="center" vertical="center"/>
    </xf>
    <xf numFmtId="165" fontId="12" fillId="0" borderId="1" xfId="0" applyNumberFormat="1" applyFont="1" applyFill="1" applyBorder="1" applyAlignment="1">
      <alignment horizontal="center" vertical="center" wrapText="1"/>
    </xf>
    <xf numFmtId="14" fontId="15" fillId="2" borderId="1" xfId="0" applyNumberFormat="1" applyFont="1" applyFill="1" applyBorder="1" applyAlignment="1">
      <alignment horizontal="left" vertical="center"/>
    </xf>
    <xf numFmtId="14" fontId="15" fillId="2" borderId="1" xfId="0" applyNumberFormat="1" applyFont="1" applyFill="1" applyBorder="1" applyAlignment="1">
      <alignment horizontal="center" vertical="center"/>
    </xf>
    <xf numFmtId="0" fontId="4" fillId="0" borderId="0" xfId="0" applyFont="1" applyAlignment="1">
      <alignment horizontal="center" vertical="center"/>
    </xf>
    <xf numFmtId="14" fontId="8" fillId="2" borderId="1" xfId="0" applyNumberFormat="1" applyFont="1" applyFill="1" applyBorder="1" applyAlignment="1">
      <alignment horizontal="center" vertical="center"/>
    </xf>
    <xf numFmtId="1" fontId="4" fillId="0" borderId="0" xfId="0" applyNumberFormat="1" applyFont="1"/>
    <xf numFmtId="0" fontId="8" fillId="0" borderId="0" xfId="0" applyFont="1" applyFill="1" applyAlignment="1">
      <alignment horizontal="left"/>
    </xf>
    <xf numFmtId="0" fontId="12" fillId="0" borderId="1" xfId="0" applyFont="1" applyFill="1" applyBorder="1" applyAlignment="1">
      <alignment horizontal="center" vertical="center" wrapText="1"/>
    </xf>
    <xf numFmtId="0" fontId="4" fillId="0" borderId="0" xfId="0" applyFont="1" applyFill="1" applyAlignment="1">
      <alignment wrapText="1"/>
    </xf>
    <xf numFmtId="0" fontId="9" fillId="0" borderId="0" xfId="0" applyFont="1" applyFill="1"/>
    <xf numFmtId="0" fontId="8" fillId="0" borderId="1" xfId="0" applyFont="1" applyFill="1" applyBorder="1" applyAlignment="1">
      <alignment vertical="center"/>
    </xf>
    <xf numFmtId="0" fontId="8" fillId="3" borderId="0" xfId="0" applyFont="1" applyFill="1"/>
    <xf numFmtId="0" fontId="15" fillId="0" borderId="0" xfId="0" applyFont="1"/>
    <xf numFmtId="1" fontId="8" fillId="0" borderId="0" xfId="0" applyNumberFormat="1" applyFont="1"/>
    <xf numFmtId="0" fontId="8" fillId="0" borderId="0" xfId="0" applyFont="1" applyAlignment="1">
      <alignment horizontal="center" vertical="center"/>
    </xf>
    <xf numFmtId="0" fontId="7" fillId="0" borderId="0" xfId="0" applyFont="1" applyFill="1"/>
    <xf numFmtId="0" fontId="8" fillId="0" borderId="0" xfId="0" applyFont="1" applyFill="1" applyAlignment="1">
      <alignment vertical="center"/>
    </xf>
    <xf numFmtId="0" fontId="12" fillId="0" borderId="0" xfId="0" applyFont="1" applyFill="1" applyAlignment="1">
      <alignment horizontal="center" vertical="center"/>
    </xf>
    <xf numFmtId="0" fontId="8" fillId="0" borderId="0" xfId="0" applyFont="1" applyAlignment="1">
      <alignment vertical="center"/>
    </xf>
    <xf numFmtId="4" fontId="8" fillId="0" borderId="0" xfId="0" applyNumberFormat="1" applyFont="1" applyAlignment="1">
      <alignment vertical="center"/>
    </xf>
    <xf numFmtId="4" fontId="15" fillId="0" borderId="0" xfId="0" applyNumberFormat="1" applyFont="1" applyAlignment="1">
      <alignment vertical="center"/>
    </xf>
    <xf numFmtId="0" fontId="15" fillId="0" borderId="0" xfId="0" applyFont="1" applyAlignment="1">
      <alignment vertical="center"/>
    </xf>
    <xf numFmtId="0" fontId="16" fillId="0" borderId="1" xfId="0" applyFont="1" applyFill="1" applyBorder="1" applyAlignment="1">
      <alignment horizontal="center" vertical="center" wrapText="1"/>
    </xf>
    <xf numFmtId="0" fontId="4" fillId="0" borderId="0" xfId="0" applyFont="1" applyFill="1" applyAlignment="1">
      <alignment vertical="center"/>
    </xf>
    <xf numFmtId="0" fontId="3" fillId="0" borderId="0" xfId="0" applyFont="1" applyFill="1" applyAlignment="1">
      <alignment horizontal="center" vertical="center"/>
    </xf>
    <xf numFmtId="4" fontId="4" fillId="0" borderId="0" xfId="0" applyNumberFormat="1" applyFont="1" applyAlignment="1">
      <alignment vertical="center"/>
    </xf>
    <xf numFmtId="4" fontId="2" fillId="0" borderId="0" xfId="0" applyNumberFormat="1" applyFont="1" applyAlignment="1">
      <alignment vertical="center"/>
    </xf>
    <xf numFmtId="4" fontId="4" fillId="0" borderId="0" xfId="0" applyNumberFormat="1" applyFont="1" applyAlignment="1">
      <alignment horizontal="left" vertical="center"/>
    </xf>
    <xf numFmtId="4" fontId="4" fillId="0" borderId="0" xfId="0" applyNumberFormat="1" applyFont="1" applyAlignment="1">
      <alignment horizontal="center" vertical="center"/>
    </xf>
    <xf numFmtId="0" fontId="2" fillId="0" borderId="0" xfId="0" applyFont="1" applyAlignment="1">
      <alignment vertical="center"/>
    </xf>
    <xf numFmtId="0" fontId="4" fillId="0" borderId="0" xfId="0" applyFont="1" applyAlignment="1">
      <alignment horizontal="left" vertical="center"/>
    </xf>
    <xf numFmtId="0" fontId="8" fillId="0" borderId="0" xfId="0" applyFont="1" applyFill="1" applyBorder="1" applyAlignment="1">
      <alignment vertical="center"/>
    </xf>
    <xf numFmtId="165" fontId="16" fillId="0" borderId="1" xfId="0" applyNumberFormat="1" applyFont="1" applyFill="1" applyBorder="1" applyAlignment="1">
      <alignment horizontal="center" vertical="center" wrapText="1"/>
    </xf>
    <xf numFmtId="0" fontId="15" fillId="2" borderId="1" xfId="0" applyFont="1" applyFill="1" applyBorder="1" applyAlignment="1">
      <alignment vertical="center" wrapText="1"/>
    </xf>
    <xf numFmtId="164" fontId="15" fillId="2" borderId="1" xfId="0" applyNumberFormat="1" applyFont="1" applyFill="1" applyBorder="1" applyAlignment="1">
      <alignment horizontal="center" vertical="center"/>
    </xf>
    <xf numFmtId="165" fontId="15" fillId="0" borderId="1" xfId="0" applyNumberFormat="1" applyFont="1" applyFill="1" applyBorder="1" applyAlignment="1">
      <alignment horizontal="center" vertical="center" wrapText="1"/>
    </xf>
    <xf numFmtId="165" fontId="8" fillId="0" borderId="1" xfId="0" applyNumberFormat="1" applyFont="1" applyFill="1" applyBorder="1" applyAlignment="1">
      <alignment horizontal="center" vertical="center" wrapText="1"/>
    </xf>
    <xf numFmtId="165" fontId="8" fillId="0" borderId="1" xfId="3" applyNumberFormat="1" applyFont="1" applyFill="1" applyBorder="1" applyAlignment="1">
      <alignment horizontal="center" vertical="center"/>
    </xf>
    <xf numFmtId="165" fontId="15" fillId="2" borderId="1" xfId="0" applyNumberFormat="1" applyFont="1" applyFill="1" applyBorder="1" applyAlignment="1">
      <alignment horizontal="center" vertical="center" wrapText="1"/>
    </xf>
    <xf numFmtId="165" fontId="8" fillId="2" borderId="1" xfId="0" applyNumberFormat="1" applyFont="1" applyFill="1" applyBorder="1" applyAlignment="1">
      <alignment horizontal="center" vertical="center" wrapText="1"/>
    </xf>
    <xf numFmtId="165" fontId="8" fillId="2" borderId="1" xfId="3" applyNumberFormat="1" applyFont="1" applyFill="1" applyBorder="1" applyAlignment="1">
      <alignment horizontal="center" vertical="center"/>
    </xf>
    <xf numFmtId="0" fontId="10" fillId="0" borderId="0" xfId="0" applyFont="1" applyFill="1"/>
    <xf numFmtId="4" fontId="8" fillId="0" borderId="0" xfId="0" applyNumberFormat="1" applyFont="1" applyAlignment="1">
      <alignment horizontal="center" vertical="center"/>
    </xf>
    <xf numFmtId="0" fontId="15" fillId="0" borderId="5" xfId="0" applyFont="1" applyFill="1" applyBorder="1" applyAlignment="1">
      <alignment horizontal="left" vertical="center"/>
    </xf>
    <xf numFmtId="0" fontId="8" fillId="0" borderId="6" xfId="0" applyFont="1" applyBorder="1" applyAlignment="1">
      <alignment horizontal="left" vertical="center"/>
    </xf>
    <xf numFmtId="0" fontId="4" fillId="0" borderId="0" xfId="0" applyFont="1" applyFill="1" applyBorder="1" applyAlignment="1">
      <alignment horizontal="left" vertical="center"/>
    </xf>
    <xf numFmtId="0" fontId="8" fillId="0" borderId="0" xfId="0" applyFont="1" applyFill="1" applyBorder="1" applyAlignment="1">
      <alignment horizontal="left" vertical="center"/>
    </xf>
    <xf numFmtId="0" fontId="8" fillId="0" borderId="6" xfId="0" applyFont="1" applyBorder="1" applyAlignment="1">
      <alignment vertical="center"/>
    </xf>
    <xf numFmtId="1" fontId="8" fillId="0" borderId="0" xfId="0" applyNumberFormat="1" applyFont="1" applyAlignment="1"/>
    <xf numFmtId="1" fontId="4" fillId="0" borderId="0" xfId="0" applyNumberFormat="1" applyFont="1" applyAlignment="1"/>
    <xf numFmtId="0" fontId="4" fillId="0" borderId="0" xfId="0" applyFont="1" applyAlignment="1"/>
    <xf numFmtId="0" fontId="8" fillId="0" borderId="6" xfId="0" applyFont="1" applyBorder="1" applyAlignment="1">
      <alignment horizontal="center" vertical="center"/>
    </xf>
    <xf numFmtId="1" fontId="8" fillId="0" borderId="0" xfId="0" applyNumberFormat="1" applyFont="1" applyAlignment="1">
      <alignment horizontal="center"/>
    </xf>
    <xf numFmtId="1" fontId="4" fillId="0" borderId="0" xfId="0" applyNumberFormat="1" applyFont="1" applyAlignment="1">
      <alignment horizontal="center"/>
    </xf>
    <xf numFmtId="0" fontId="4" fillId="0" borderId="0" xfId="0" applyFont="1" applyAlignment="1">
      <alignment horizontal="center"/>
    </xf>
    <xf numFmtId="0" fontId="8" fillId="0" borderId="0" xfId="0" applyFont="1" applyAlignment="1">
      <alignment horizontal="center"/>
    </xf>
    <xf numFmtId="1" fontId="8" fillId="0" borderId="0" xfId="0" applyNumberFormat="1" applyFont="1" applyAlignment="1">
      <alignment horizontal="center" vertical="center"/>
    </xf>
    <xf numFmtId="1" fontId="4" fillId="0" borderId="0" xfId="0" applyNumberFormat="1" applyFont="1" applyAlignment="1">
      <alignment horizontal="center" vertical="center"/>
    </xf>
    <xf numFmtId="1" fontId="8" fillId="0" borderId="0" xfId="0" applyNumberFormat="1" applyFont="1" applyAlignment="1">
      <alignment horizontal="left" vertical="center"/>
    </xf>
    <xf numFmtId="1" fontId="4" fillId="0" borderId="0" xfId="0" applyNumberFormat="1" applyFont="1" applyAlignment="1">
      <alignment horizontal="left" vertical="center"/>
    </xf>
    <xf numFmtId="4" fontId="8" fillId="0" borderId="0" xfId="0" applyNumberFormat="1" applyFont="1" applyBorder="1" applyAlignment="1"/>
    <xf numFmtId="0" fontId="8" fillId="0" borderId="0" xfId="0" applyFont="1" applyBorder="1" applyAlignment="1"/>
    <xf numFmtId="0" fontId="4" fillId="0" borderId="0" xfId="0" applyFont="1" applyFill="1" applyBorder="1" applyAlignment="1">
      <alignment vertical="center"/>
    </xf>
    <xf numFmtId="4" fontId="4" fillId="0" borderId="0" xfId="0" applyNumberFormat="1" applyFont="1" applyBorder="1" applyAlignment="1">
      <alignment horizontal="left"/>
    </xf>
    <xf numFmtId="0" fontId="4" fillId="0" borderId="0" xfId="0" applyFont="1" applyBorder="1" applyAlignment="1">
      <alignment horizontal="left"/>
    </xf>
    <xf numFmtId="14" fontId="8" fillId="2" borderId="1" xfId="0" applyNumberFormat="1" applyFont="1" applyFill="1" applyBorder="1" applyAlignment="1">
      <alignment vertical="center"/>
    </xf>
    <xf numFmtId="0" fontId="2" fillId="0" borderId="0" xfId="0" applyFont="1" applyFill="1" applyBorder="1" applyAlignment="1">
      <alignment horizontal="left" vertical="center"/>
    </xf>
    <xf numFmtId="0" fontId="8" fillId="0" borderId="10" xfId="0" applyFont="1" applyBorder="1" applyAlignment="1">
      <alignment horizontal="left" vertical="center"/>
    </xf>
    <xf numFmtId="0" fontId="15" fillId="0" borderId="1" xfId="0" applyFont="1" applyFill="1" applyBorder="1" applyAlignment="1">
      <alignment horizontal="left" vertical="center"/>
    </xf>
    <xf numFmtId="0" fontId="2" fillId="0" borderId="18" xfId="0" applyFont="1" applyBorder="1" applyAlignment="1">
      <alignment horizontal="left" vertical="center"/>
    </xf>
    <xf numFmtId="0" fontId="15" fillId="2" borderId="1" xfId="0" applyFont="1" applyFill="1" applyBorder="1" applyAlignment="1">
      <alignment vertical="center"/>
    </xf>
    <xf numFmtId="0" fontId="9" fillId="0" borderId="0" xfId="0" applyFont="1" applyBorder="1"/>
    <xf numFmtId="0" fontId="4" fillId="0" borderId="0" xfId="0" applyFont="1" applyBorder="1"/>
    <xf numFmtId="0" fontId="8" fillId="0" borderId="0" xfId="0" applyFont="1" applyFill="1" applyBorder="1"/>
    <xf numFmtId="0" fontId="10" fillId="0" borderId="0" xfId="0" applyFont="1" applyBorder="1"/>
    <xf numFmtId="0" fontId="9" fillId="0" borderId="0" xfId="0" applyFont="1" applyFill="1" applyBorder="1"/>
    <xf numFmtId="0" fontId="10" fillId="0" borderId="0" xfId="0" applyFont="1" applyFill="1" applyBorder="1"/>
    <xf numFmtId="0" fontId="4" fillId="0" borderId="0" xfId="0" applyFont="1" applyFill="1" applyAlignment="1">
      <alignment vertical="center"/>
    </xf>
    <xf numFmtId="0" fontId="8" fillId="0" borderId="0" xfId="0" applyFont="1" applyFill="1" applyAlignment="1">
      <alignment vertical="center"/>
    </xf>
    <xf numFmtId="0" fontId="8" fillId="2" borderId="1" xfId="0" applyFont="1" applyFill="1" applyBorder="1" applyAlignment="1">
      <alignment horizontal="center" vertical="center"/>
    </xf>
    <xf numFmtId="0" fontId="8" fillId="2" borderId="1" xfId="0" applyFont="1" applyFill="1" applyBorder="1" applyAlignment="1">
      <alignment horizontal="left" vertical="center"/>
    </xf>
    <xf numFmtId="0" fontId="8" fillId="0" borderId="1" xfId="0" applyFont="1" applyFill="1" applyBorder="1" applyAlignment="1">
      <alignment horizontal="left" vertical="center"/>
    </xf>
    <xf numFmtId="165" fontId="8" fillId="0" borderId="1" xfId="0" applyNumberFormat="1" applyFont="1" applyFill="1" applyBorder="1" applyAlignment="1">
      <alignment horizontal="center" vertical="center"/>
    </xf>
    <xf numFmtId="165" fontId="15" fillId="0" borderId="1" xfId="0" applyNumberFormat="1" applyFont="1" applyFill="1" applyBorder="1" applyAlignment="1">
      <alignment horizontal="center" vertical="center"/>
    </xf>
    <xf numFmtId="1" fontId="8" fillId="0" borderId="1" xfId="0" applyNumberFormat="1" applyFont="1" applyFill="1" applyBorder="1" applyAlignment="1">
      <alignment horizontal="center" vertical="center"/>
    </xf>
    <xf numFmtId="0" fontId="8" fillId="0" borderId="1" xfId="1" applyFont="1" applyFill="1" applyBorder="1" applyAlignment="1">
      <alignment horizontal="left" vertical="center"/>
    </xf>
    <xf numFmtId="0" fontId="8" fillId="0" borderId="1" xfId="1" applyFont="1" applyFill="1" applyBorder="1" applyAlignment="1">
      <alignment horizontal="center" vertical="center"/>
    </xf>
    <xf numFmtId="1" fontId="8" fillId="0" borderId="1" xfId="0" applyNumberFormat="1" applyFont="1" applyFill="1" applyBorder="1" applyAlignment="1">
      <alignment vertical="center"/>
    </xf>
    <xf numFmtId="1" fontId="8" fillId="2" borderId="1" xfId="0" applyNumberFormat="1" applyFont="1" applyFill="1" applyBorder="1" applyAlignment="1">
      <alignment horizontal="center" vertical="center"/>
    </xf>
    <xf numFmtId="1" fontId="8" fillId="2" borderId="1" xfId="0" applyNumberFormat="1" applyFont="1" applyFill="1" applyBorder="1" applyAlignment="1">
      <alignment vertical="center"/>
    </xf>
    <xf numFmtId="2" fontId="8" fillId="0" borderId="1" xfId="1" applyNumberFormat="1" applyFont="1" applyFill="1" applyBorder="1" applyAlignment="1">
      <alignment horizontal="left" vertical="center"/>
    </xf>
    <xf numFmtId="1" fontId="8" fillId="0" borderId="1" xfId="1" applyNumberFormat="1" applyFont="1" applyFill="1" applyBorder="1" applyAlignment="1">
      <alignment horizontal="left" vertical="center"/>
    </xf>
    <xf numFmtId="0" fontId="8" fillId="0" borderId="0" xfId="0" applyFont="1" applyFill="1" applyBorder="1" applyAlignment="1"/>
    <xf numFmtId="0" fontId="4" fillId="0" borderId="0" xfId="0" applyFont="1" applyFill="1" applyBorder="1" applyAlignment="1">
      <alignment horizontal="left"/>
    </xf>
    <xf numFmtId="0" fontId="8" fillId="0" borderId="0" xfId="0" applyFont="1" applyFill="1" applyAlignment="1">
      <alignment vertical="center"/>
    </xf>
    <xf numFmtId="1" fontId="8" fillId="0" borderId="19" xfId="0" applyNumberFormat="1"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vertical="center"/>
    </xf>
    <xf numFmtId="0" fontId="8" fillId="0" borderId="0" xfId="0" applyFont="1" applyFill="1" applyAlignment="1">
      <alignment vertical="center"/>
    </xf>
    <xf numFmtId="0" fontId="8" fillId="0" borderId="0" xfId="0" applyFont="1" applyFill="1" applyAlignment="1">
      <alignment vertical="center"/>
    </xf>
    <xf numFmtId="0" fontId="8" fillId="0" borderId="0" xfId="0" applyFont="1" applyFill="1" applyAlignment="1">
      <alignment vertical="center"/>
    </xf>
    <xf numFmtId="0" fontId="8" fillId="0" borderId="0" xfId="0" applyFont="1" applyFill="1" applyAlignment="1">
      <alignment vertical="center"/>
    </xf>
    <xf numFmtId="0" fontId="8" fillId="0" borderId="0" xfId="0" applyFont="1" applyFill="1" applyAlignment="1">
      <alignment vertical="center"/>
    </xf>
    <xf numFmtId="0" fontId="8" fillId="0" borderId="0" xfId="0" applyFont="1" applyFill="1" applyAlignment="1">
      <alignment vertical="center"/>
    </xf>
    <xf numFmtId="0" fontId="8" fillId="0" borderId="0" xfId="0" applyFont="1" applyFill="1" applyAlignment="1">
      <alignment vertical="center"/>
    </xf>
    <xf numFmtId="0" fontId="4" fillId="0" borderId="18" xfId="0" applyFont="1" applyFill="1" applyBorder="1" applyAlignment="1">
      <alignment horizontal="center" vertical="center" wrapText="1"/>
    </xf>
    <xf numFmtId="0" fontId="2" fillId="2" borderId="18" xfId="0" applyFont="1" applyFill="1" applyBorder="1" applyAlignment="1">
      <alignment vertical="center"/>
    </xf>
    <xf numFmtId="0" fontId="2" fillId="2" borderId="18" xfId="0" applyFont="1" applyFill="1" applyBorder="1" applyAlignment="1">
      <alignment vertical="center" wrapText="1"/>
    </xf>
    <xf numFmtId="0" fontId="4" fillId="2" borderId="18" xfId="0" applyFont="1" applyFill="1" applyBorder="1" applyAlignment="1">
      <alignment vertical="center"/>
    </xf>
    <xf numFmtId="0" fontId="4" fillId="2" borderId="18" xfId="0" applyFont="1" applyFill="1" applyBorder="1" applyAlignment="1">
      <alignment horizontal="left" vertical="center" wrapText="1"/>
    </xf>
    <xf numFmtId="0" fontId="4" fillId="2" borderId="18" xfId="0" applyFont="1" applyFill="1" applyBorder="1" applyAlignment="1">
      <alignment horizontal="center" vertical="center" wrapText="1"/>
    </xf>
    <xf numFmtId="0" fontId="4" fillId="0" borderId="18" xfId="0" applyFont="1" applyFill="1" applyBorder="1" applyAlignment="1">
      <alignment vertical="center"/>
    </xf>
    <xf numFmtId="166" fontId="4" fillId="4" borderId="18" xfId="0" applyNumberFormat="1" applyFont="1" applyFill="1" applyBorder="1" applyAlignment="1">
      <alignment horizontal="left" vertical="center"/>
    </xf>
    <xf numFmtId="0" fontId="9" fillId="0" borderId="18" xfId="0" applyFont="1" applyFill="1" applyBorder="1" applyAlignment="1">
      <alignment vertical="center"/>
    </xf>
    <xf numFmtId="0" fontId="8" fillId="0" borderId="18" xfId="0" applyFont="1" applyFill="1" applyBorder="1" applyAlignment="1">
      <alignment vertical="center"/>
    </xf>
    <xf numFmtId="166" fontId="2" fillId="0" borderId="18" xfId="0" applyNumberFormat="1" applyFont="1" applyFill="1" applyBorder="1" applyAlignment="1">
      <alignment horizontal="left" vertical="center"/>
    </xf>
    <xf numFmtId="166" fontId="17" fillId="0" borderId="18" xfId="0" applyNumberFormat="1" applyFont="1" applyFill="1" applyBorder="1" applyAlignment="1">
      <alignment horizontal="left" vertical="center"/>
    </xf>
    <xf numFmtId="166" fontId="10" fillId="0" borderId="18" xfId="0" applyNumberFormat="1" applyFont="1" applyFill="1" applyBorder="1" applyAlignment="1">
      <alignment horizontal="left" vertical="center"/>
    </xf>
    <xf numFmtId="166" fontId="14" fillId="0" borderId="18" xfId="0" applyNumberFormat="1" applyFont="1" applyFill="1" applyBorder="1" applyAlignment="1">
      <alignment horizontal="left" vertical="center"/>
    </xf>
    <xf numFmtId="166" fontId="4" fillId="3" borderId="18" xfId="0" applyNumberFormat="1" applyFont="1" applyFill="1" applyBorder="1" applyAlignment="1">
      <alignment horizontal="left" vertical="center"/>
    </xf>
    <xf numFmtId="0" fontId="10" fillId="0" borderId="18" xfId="0" applyFont="1" applyFill="1" applyBorder="1" applyAlignment="1">
      <alignment vertical="center"/>
    </xf>
    <xf numFmtId="166" fontId="2" fillId="4" borderId="18" xfId="0" applyNumberFormat="1" applyFont="1" applyFill="1" applyBorder="1" applyAlignment="1">
      <alignment horizontal="left" vertical="center"/>
    </xf>
    <xf numFmtId="0" fontId="8" fillId="0" borderId="18" xfId="0" applyFont="1" applyBorder="1" applyAlignment="1">
      <alignment vertical="center"/>
    </xf>
    <xf numFmtId="166" fontId="4" fillId="0" borderId="18" xfId="0" applyNumberFormat="1" applyFont="1" applyFill="1" applyBorder="1" applyAlignment="1">
      <alignment vertical="center"/>
    </xf>
    <xf numFmtId="166" fontId="10" fillId="4" borderId="18" xfId="0" applyNumberFormat="1" applyFont="1" applyFill="1" applyBorder="1" applyAlignment="1">
      <alignment horizontal="left" vertical="center"/>
    </xf>
    <xf numFmtId="166" fontId="8" fillId="4" borderId="18" xfId="0" applyNumberFormat="1" applyFont="1" applyFill="1" applyBorder="1" applyAlignment="1">
      <alignment horizontal="left" vertical="center"/>
    </xf>
    <xf numFmtId="0" fontId="4" fillId="0" borderId="18" xfId="0" applyFont="1" applyBorder="1" applyAlignment="1">
      <alignment vertical="center"/>
    </xf>
    <xf numFmtId="14" fontId="4" fillId="0" borderId="18" xfId="0" applyNumberFormat="1" applyFont="1" applyFill="1" applyBorder="1" applyAlignment="1">
      <alignment horizontal="left" vertical="center"/>
    </xf>
    <xf numFmtId="4" fontId="2" fillId="0" borderId="18" xfId="0" applyNumberFormat="1" applyFont="1" applyFill="1" applyBorder="1" applyAlignment="1">
      <alignment horizontal="left" vertical="center"/>
    </xf>
    <xf numFmtId="4" fontId="4" fillId="0" borderId="18" xfId="0" applyNumberFormat="1" applyFont="1" applyFill="1" applyBorder="1" applyAlignment="1">
      <alignment horizontal="left" vertical="center"/>
    </xf>
    <xf numFmtId="0" fontId="2" fillId="0" borderId="18" xfId="0" applyFont="1" applyFill="1" applyBorder="1" applyAlignment="1">
      <alignment horizontal="left" vertical="center"/>
    </xf>
    <xf numFmtId="1" fontId="8" fillId="0" borderId="1" xfId="0" applyNumberFormat="1" applyFont="1" applyFill="1" applyBorder="1" applyAlignment="1">
      <alignment horizontal="left" vertical="center"/>
    </xf>
    <xf numFmtId="1" fontId="18" fillId="0" borderId="1" xfId="0" applyNumberFormat="1" applyFont="1" applyFill="1" applyBorder="1" applyAlignment="1">
      <alignment vertical="center"/>
    </xf>
    <xf numFmtId="0" fontId="18" fillId="0" borderId="1" xfId="1" applyFont="1" applyFill="1" applyBorder="1" applyAlignment="1">
      <alignment horizontal="left" vertical="center"/>
    </xf>
    <xf numFmtId="0" fontId="18" fillId="0" borderId="1" xfId="0" applyFont="1" applyFill="1" applyBorder="1" applyAlignment="1">
      <alignment horizontal="left" vertical="center"/>
    </xf>
    <xf numFmtId="165" fontId="18" fillId="0" borderId="1" xfId="0" applyNumberFormat="1" applyFont="1" applyFill="1" applyBorder="1" applyAlignment="1">
      <alignment horizontal="center" vertical="center"/>
    </xf>
    <xf numFmtId="165" fontId="19" fillId="0" borderId="1" xfId="0" applyNumberFormat="1" applyFont="1" applyFill="1" applyBorder="1" applyAlignment="1">
      <alignment horizontal="center" vertical="center"/>
    </xf>
    <xf numFmtId="166" fontId="18" fillId="0" borderId="0" xfId="0" applyNumberFormat="1" applyFont="1" applyFill="1" applyBorder="1" applyAlignment="1">
      <alignment horizontal="center" vertical="center"/>
    </xf>
    <xf numFmtId="166" fontId="18" fillId="0" borderId="1" xfId="0" applyNumberFormat="1" applyFont="1" applyFill="1" applyBorder="1" applyAlignment="1">
      <alignment horizontal="center" vertical="center" wrapText="1"/>
    </xf>
    <xf numFmtId="166" fontId="18" fillId="0" borderId="1" xfId="0" applyNumberFormat="1" applyFont="1" applyFill="1" applyBorder="1" applyAlignment="1">
      <alignment horizontal="left" vertical="center"/>
    </xf>
    <xf numFmtId="0" fontId="18" fillId="0" borderId="1" xfId="0" applyFont="1" applyFill="1" applyBorder="1" applyAlignment="1">
      <alignment vertical="center"/>
    </xf>
    <xf numFmtId="0" fontId="18" fillId="0" borderId="0" xfId="1" applyFont="1" applyFill="1" applyAlignment="1">
      <alignment horizontal="left" vertical="center"/>
    </xf>
    <xf numFmtId="0" fontId="18" fillId="0" borderId="1" xfId="1" applyFont="1" applyFill="1" applyBorder="1" applyAlignment="1">
      <alignment vertical="center"/>
    </xf>
    <xf numFmtId="0" fontId="20" fillId="0" borderId="1" xfId="0" applyFont="1" applyFill="1" applyBorder="1" applyAlignment="1">
      <alignment horizontal="center" vertical="center" wrapText="1"/>
    </xf>
    <xf numFmtId="14" fontId="19" fillId="2" borderId="1" xfId="0" applyNumberFormat="1" applyFont="1" applyFill="1" applyBorder="1" applyAlignment="1">
      <alignment horizontal="left" vertical="center"/>
    </xf>
    <xf numFmtId="14" fontId="19" fillId="2" borderId="1" xfId="0" applyNumberFormat="1" applyFont="1" applyFill="1" applyBorder="1" applyAlignment="1">
      <alignment horizontal="center" vertical="center"/>
    </xf>
    <xf numFmtId="0" fontId="18" fillId="0" borderId="0" xfId="1" applyFont="1" applyFill="1" applyAlignment="1">
      <alignment vertical="center"/>
    </xf>
    <xf numFmtId="166" fontId="18" fillId="0" borderId="0" xfId="0" applyNumberFormat="1" applyFont="1" applyFill="1" applyBorder="1" applyAlignment="1">
      <alignment horizontal="center" vertical="center" wrapText="1"/>
    </xf>
    <xf numFmtId="1" fontId="18" fillId="0" borderId="1" xfId="1" applyNumberFormat="1" applyFont="1" applyFill="1" applyBorder="1" applyAlignment="1">
      <alignment horizontal="left" vertical="center"/>
    </xf>
    <xf numFmtId="14" fontId="19" fillId="2" borderId="1" xfId="0" applyNumberFormat="1" applyFont="1" applyFill="1" applyBorder="1" applyAlignment="1">
      <alignment vertical="center"/>
    </xf>
    <xf numFmtId="166" fontId="18" fillId="0" borderId="1" xfId="0" applyNumberFormat="1" applyFont="1" applyFill="1" applyBorder="1" applyAlignment="1">
      <alignment horizontal="left" vertical="center" wrapText="1"/>
    </xf>
    <xf numFmtId="0" fontId="18" fillId="0" borderId="0" xfId="1" applyFont="1"/>
    <xf numFmtId="2" fontId="18" fillId="0" borderId="1" xfId="1" applyNumberFormat="1" applyFont="1" applyFill="1" applyBorder="1" applyAlignment="1">
      <alignment horizontal="left" vertical="center"/>
    </xf>
    <xf numFmtId="0" fontId="8"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21" fillId="0" borderId="0" xfId="0" applyFont="1"/>
    <xf numFmtId="0" fontId="21" fillId="0" borderId="18" xfId="0" applyFont="1" applyBorder="1" applyAlignment="1">
      <alignment horizontal="center" vertical="center" wrapText="1"/>
    </xf>
    <xf numFmtId="49" fontId="0" fillId="0" borderId="0" xfId="0" applyNumberFormat="1"/>
    <xf numFmtId="49" fontId="23" fillId="0" borderId="18" xfId="0" applyNumberFormat="1" applyFont="1" applyBorder="1" applyAlignment="1">
      <alignment horizontal="center" vertical="top" wrapText="1"/>
    </xf>
    <xf numFmtId="0" fontId="22" fillId="0" borderId="18" xfId="0" applyFont="1" applyBorder="1" applyAlignment="1">
      <alignment horizontal="justify" vertical="top" wrapText="1"/>
    </xf>
    <xf numFmtId="0" fontId="23" fillId="0" borderId="18" xfId="0" applyFont="1" applyBorder="1" applyAlignment="1">
      <alignment horizontal="justify" vertical="top" wrapText="1"/>
    </xf>
    <xf numFmtId="0" fontId="21" fillId="0" borderId="18" xfId="0" applyFont="1" applyBorder="1" applyAlignment="1">
      <alignment horizontal="justify" vertical="top" wrapText="1"/>
    </xf>
    <xf numFmtId="0" fontId="24" fillId="0" borderId="18" xfId="0" applyFont="1" applyBorder="1" applyAlignment="1">
      <alignment horizontal="justify" vertical="top" wrapText="1"/>
    </xf>
    <xf numFmtId="0" fontId="23" fillId="0" borderId="18" xfId="0" applyFont="1" applyBorder="1" applyAlignment="1">
      <alignment horizontal="center" vertical="top" wrapText="1"/>
    </xf>
    <xf numFmtId="0" fontId="25" fillId="0" borderId="18" xfId="0" applyFont="1" applyBorder="1" applyAlignment="1">
      <alignment horizontal="left" vertical="top" wrapText="1" indent="1"/>
    </xf>
    <xf numFmtId="0" fontId="26" fillId="0" borderId="18" xfId="0" applyFont="1" applyBorder="1" applyAlignment="1">
      <alignment horizontal="left" vertical="top" wrapText="1" indent="1"/>
    </xf>
    <xf numFmtId="166" fontId="8" fillId="3" borderId="18" xfId="0" applyNumberFormat="1" applyFont="1" applyFill="1" applyBorder="1" applyAlignment="1">
      <alignment horizontal="left" vertical="center"/>
    </xf>
    <xf numFmtId="166" fontId="10" fillId="3" borderId="18" xfId="0" applyNumberFormat="1" applyFont="1" applyFill="1" applyBorder="1" applyAlignment="1">
      <alignment horizontal="left" vertical="center"/>
    </xf>
    <xf numFmtId="0" fontId="10" fillId="0" borderId="0" xfId="0" applyFont="1" applyFill="1" applyAlignment="1">
      <alignment vertical="center"/>
    </xf>
    <xf numFmtId="166" fontId="27" fillId="0" borderId="18" xfId="0" applyNumberFormat="1" applyFont="1" applyFill="1" applyBorder="1" applyAlignment="1">
      <alignment horizontal="left" vertical="center"/>
    </xf>
    <xf numFmtId="4" fontId="2" fillId="4" borderId="18" xfId="0" applyNumberFormat="1" applyFont="1" applyFill="1" applyBorder="1" applyAlignment="1">
      <alignment horizontal="left" vertical="center"/>
    </xf>
    <xf numFmtId="0" fontId="2" fillId="4" borderId="18" xfId="0" applyFont="1" applyFill="1" applyBorder="1" applyAlignment="1">
      <alignment horizontal="left" vertical="center"/>
    </xf>
    <xf numFmtId="166" fontId="27" fillId="4" borderId="18" xfId="0" applyNumberFormat="1" applyFont="1" applyFill="1" applyBorder="1" applyAlignment="1">
      <alignment horizontal="left" vertical="center"/>
    </xf>
    <xf numFmtId="166" fontId="18" fillId="4" borderId="18" xfId="0" applyNumberFormat="1" applyFont="1" applyFill="1" applyBorder="1" applyAlignment="1">
      <alignment horizontal="left" vertical="center"/>
    </xf>
    <xf numFmtId="166" fontId="28" fillId="4" borderId="18" xfId="0" applyNumberFormat="1" applyFont="1" applyFill="1" applyBorder="1" applyAlignment="1">
      <alignment horizontal="left" vertical="center"/>
    </xf>
    <xf numFmtId="0" fontId="17" fillId="0" borderId="0" xfId="0" applyFont="1" applyFill="1"/>
    <xf numFmtId="0" fontId="17" fillId="0" borderId="0" xfId="0" applyFont="1" applyFill="1" applyAlignment="1">
      <alignment wrapText="1"/>
    </xf>
    <xf numFmtId="0" fontId="29" fillId="0" borderId="0" xfId="0" applyFont="1" applyFill="1" applyAlignment="1">
      <alignment horizontal="center"/>
    </xf>
    <xf numFmtId="0" fontId="17" fillId="0" borderId="0" xfId="0" applyFont="1"/>
    <xf numFmtId="0" fontId="17" fillId="0" borderId="0" xfId="0" applyFont="1" applyFill="1" applyAlignment="1">
      <alignment vertical="center"/>
    </xf>
    <xf numFmtId="0" fontId="17" fillId="0" borderId="0" xfId="0" applyFont="1" applyAlignment="1">
      <alignment vertical="center"/>
    </xf>
    <xf numFmtId="0" fontId="17" fillId="0" borderId="6" xfId="0" applyFont="1" applyFill="1" applyBorder="1" applyAlignment="1">
      <alignment vertical="center" wrapText="1"/>
    </xf>
    <xf numFmtId="0" fontId="29" fillId="0" borderId="0" xfId="0" applyFont="1" applyFill="1" applyAlignment="1">
      <alignment horizontal="center" vertical="center"/>
    </xf>
    <xf numFmtId="0" fontId="4" fillId="0" borderId="18" xfId="0" applyFont="1" applyFill="1" applyBorder="1" applyAlignment="1">
      <alignment horizontal="left" vertical="center"/>
    </xf>
    <xf numFmtId="166" fontId="4" fillId="0" borderId="18" xfId="0" applyNumberFormat="1" applyFont="1" applyFill="1" applyBorder="1" applyAlignment="1">
      <alignment horizontal="left" vertical="center"/>
    </xf>
    <xf numFmtId="166" fontId="8" fillId="0" borderId="18" xfId="0" applyNumberFormat="1" applyFont="1" applyFill="1" applyBorder="1" applyAlignment="1">
      <alignment horizontal="left" vertical="center"/>
    </xf>
    <xf numFmtId="0" fontId="4" fillId="0" borderId="18" xfId="0" applyFont="1" applyFill="1" applyBorder="1" applyAlignment="1">
      <alignment horizontal="center" vertical="center"/>
    </xf>
    <xf numFmtId="166" fontId="4" fillId="0" borderId="18" xfId="0" applyNumberFormat="1" applyFont="1" applyFill="1" applyBorder="1" applyAlignment="1">
      <alignment horizontal="center" vertical="center"/>
    </xf>
    <xf numFmtId="166" fontId="8" fillId="0" borderId="18" xfId="0" applyNumberFormat="1" applyFont="1" applyFill="1" applyBorder="1" applyAlignment="1">
      <alignment horizontal="center" vertical="center"/>
    </xf>
    <xf numFmtId="166" fontId="4" fillId="0" borderId="18" xfId="0" quotePrefix="1" applyNumberFormat="1" applyFont="1" applyFill="1" applyBorder="1" applyAlignment="1">
      <alignment horizontal="left" vertical="center"/>
    </xf>
    <xf numFmtId="166" fontId="4" fillId="4" borderId="18" xfId="0" quotePrefix="1" applyNumberFormat="1" applyFont="1" applyFill="1" applyBorder="1" applyAlignment="1">
      <alignment horizontal="left" vertical="center"/>
    </xf>
    <xf numFmtId="0" fontId="4" fillId="2" borderId="18" xfId="0" applyFont="1" applyFill="1" applyBorder="1" applyAlignment="1">
      <alignment horizontal="center" vertical="center"/>
    </xf>
    <xf numFmtId="14" fontId="14" fillId="0" borderId="18" xfId="0" applyNumberFormat="1" applyFont="1" applyFill="1" applyBorder="1" applyAlignment="1">
      <alignment horizontal="left" vertical="center"/>
    </xf>
    <xf numFmtId="14" fontId="8" fillId="0" borderId="18" xfId="0" applyNumberFormat="1" applyFont="1" applyFill="1" applyBorder="1" applyAlignment="1">
      <alignment horizontal="left" vertical="center"/>
    </xf>
    <xf numFmtId="166" fontId="15" fillId="0" borderId="18" xfId="0" applyNumberFormat="1" applyFont="1" applyFill="1" applyBorder="1" applyAlignment="1">
      <alignment horizontal="left" vertical="center"/>
    </xf>
    <xf numFmtId="166" fontId="14" fillId="4" borderId="18" xfId="0" applyNumberFormat="1" applyFont="1" applyFill="1" applyBorder="1" applyAlignment="1">
      <alignment horizontal="left" vertical="center"/>
    </xf>
    <xf numFmtId="166" fontId="15" fillId="4" borderId="18" xfId="0" applyNumberFormat="1" applyFont="1" applyFill="1" applyBorder="1" applyAlignment="1">
      <alignment horizontal="left" vertical="center"/>
    </xf>
    <xf numFmtId="166" fontId="13" fillId="4" borderId="18" xfId="0" applyNumberFormat="1" applyFont="1" applyFill="1" applyBorder="1" applyAlignment="1">
      <alignment horizontal="left" vertical="center"/>
    </xf>
    <xf numFmtId="0" fontId="8" fillId="0" borderId="18" xfId="0" applyFont="1" applyFill="1" applyBorder="1" applyAlignment="1"/>
    <xf numFmtId="166" fontId="8" fillId="4" borderId="18" xfId="0" quotePrefix="1" applyNumberFormat="1" applyFont="1" applyFill="1" applyBorder="1" applyAlignment="1">
      <alignment horizontal="left" vertical="center"/>
    </xf>
    <xf numFmtId="166" fontId="4" fillId="0" borderId="18" xfId="0" applyNumberFormat="1" applyFont="1" applyFill="1" applyBorder="1" applyAlignment="1">
      <alignment horizontal="left" vertical="center"/>
    </xf>
    <xf numFmtId="0" fontId="8"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Fill="1" applyBorder="1" applyAlignment="1">
      <alignment horizontal="center" vertical="center"/>
    </xf>
    <xf numFmtId="0" fontId="19" fillId="0" borderId="1" xfId="0" applyFont="1" applyFill="1" applyBorder="1" applyAlignment="1">
      <alignment horizontal="center" vertical="center" wrapText="1"/>
    </xf>
    <xf numFmtId="165" fontId="0" fillId="0" borderId="0" xfId="0" applyNumberFormat="1" applyBorder="1"/>
    <xf numFmtId="165" fontId="15" fillId="0" borderId="4" xfId="0" applyNumberFormat="1" applyFont="1" applyFill="1" applyBorder="1" applyAlignment="1">
      <alignment horizontal="center" vertical="center" wrapText="1"/>
    </xf>
    <xf numFmtId="0" fontId="8" fillId="3" borderId="1" xfId="0" applyFont="1" applyFill="1" applyBorder="1" applyAlignment="1">
      <alignment horizontal="left" vertical="center"/>
    </xf>
    <xf numFmtId="165" fontId="8" fillId="3" borderId="1" xfId="0" applyNumberFormat="1" applyFont="1" applyFill="1" applyBorder="1" applyAlignment="1">
      <alignment horizontal="center" vertical="center"/>
    </xf>
    <xf numFmtId="165" fontId="15" fillId="3" borderId="1" xfId="0" applyNumberFormat="1" applyFont="1" applyFill="1" applyBorder="1" applyAlignment="1">
      <alignment horizontal="center" vertical="center"/>
    </xf>
    <xf numFmtId="1" fontId="8" fillId="3" borderId="1" xfId="0" applyNumberFormat="1" applyFont="1" applyFill="1" applyBorder="1" applyAlignment="1">
      <alignment horizontal="center" vertical="center"/>
    </xf>
    <xf numFmtId="0" fontId="8" fillId="3" borderId="1" xfId="1" applyFont="1" applyFill="1" applyBorder="1" applyAlignment="1">
      <alignment horizontal="left" vertical="center"/>
    </xf>
    <xf numFmtId="0" fontId="8" fillId="3" borderId="1" xfId="1" applyFont="1" applyFill="1" applyBorder="1" applyAlignment="1">
      <alignment horizontal="center" vertical="center"/>
    </xf>
    <xf numFmtId="1" fontId="8" fillId="3" borderId="1" xfId="0" applyNumberFormat="1" applyFont="1" applyFill="1" applyBorder="1" applyAlignment="1">
      <alignment vertical="center"/>
    </xf>
    <xf numFmtId="0" fontId="8" fillId="3" borderId="1" xfId="0" applyFont="1" applyFill="1" applyBorder="1" applyAlignment="1">
      <alignment horizontal="center" vertical="center"/>
    </xf>
    <xf numFmtId="0" fontId="18" fillId="0" borderId="1" xfId="0" applyFont="1" applyBorder="1" applyAlignment="1">
      <alignment horizontal="center" vertical="center" wrapText="1"/>
    </xf>
    <xf numFmtId="14" fontId="18" fillId="2" borderId="1" xfId="0" applyNumberFormat="1" applyFont="1" applyFill="1" applyBorder="1" applyAlignment="1">
      <alignment horizontal="center" vertical="center"/>
    </xf>
    <xf numFmtId="14" fontId="18" fillId="2" borderId="1" xfId="0" applyNumberFormat="1" applyFont="1" applyFill="1" applyBorder="1" applyAlignment="1">
      <alignment vertical="center"/>
    </xf>
    <xf numFmtId="0" fontId="18" fillId="2" borderId="1" xfId="0" applyFont="1" applyFill="1" applyBorder="1" applyAlignment="1">
      <alignment vertical="center"/>
    </xf>
    <xf numFmtId="0" fontId="18" fillId="2" borderId="1" xfId="0" applyFont="1" applyFill="1" applyBorder="1" applyAlignment="1">
      <alignment horizontal="center" vertical="center"/>
    </xf>
    <xf numFmtId="0" fontId="18" fillId="2" borderId="1" xfId="0" applyFont="1" applyFill="1" applyBorder="1" applyAlignment="1">
      <alignment horizontal="left" vertical="center"/>
    </xf>
    <xf numFmtId="1" fontId="18" fillId="0" borderId="1" xfId="0" applyNumberFormat="1" applyFont="1" applyFill="1" applyBorder="1" applyAlignment="1">
      <alignment horizontal="center" vertical="center"/>
    </xf>
    <xf numFmtId="0" fontId="18" fillId="0" borderId="1" xfId="1" applyFont="1" applyFill="1" applyBorder="1" applyAlignment="1">
      <alignment horizontal="center" vertical="center"/>
    </xf>
    <xf numFmtId="1" fontId="18" fillId="3" borderId="1" xfId="0" applyNumberFormat="1" applyFont="1" applyFill="1" applyBorder="1" applyAlignment="1">
      <alignment horizontal="left" vertical="center"/>
    </xf>
    <xf numFmtId="0" fontId="18" fillId="0" borderId="1" xfId="0" applyFont="1" applyFill="1" applyBorder="1" applyAlignment="1">
      <alignment horizontal="center" vertical="center"/>
    </xf>
    <xf numFmtId="1" fontId="18" fillId="3" borderId="19" xfId="0" applyNumberFormat="1" applyFont="1" applyFill="1" applyBorder="1" applyAlignment="1">
      <alignment horizontal="left" vertical="center"/>
    </xf>
    <xf numFmtId="0" fontId="18" fillId="3" borderId="1" xfId="0" applyFont="1" applyFill="1" applyBorder="1" applyAlignment="1">
      <alignment horizontal="left" vertical="center"/>
    </xf>
    <xf numFmtId="1" fontId="18" fillId="3" borderId="1" xfId="0" applyNumberFormat="1" applyFont="1" applyFill="1" applyBorder="1" applyAlignment="1">
      <alignment vertical="center"/>
    </xf>
    <xf numFmtId="0" fontId="18" fillId="3" borderId="1" xfId="1" applyFont="1" applyFill="1" applyBorder="1" applyAlignment="1">
      <alignment horizontal="left" vertical="center"/>
    </xf>
    <xf numFmtId="0" fontId="18" fillId="3" borderId="1" xfId="0" applyFont="1" applyFill="1" applyBorder="1" applyAlignment="1">
      <alignment horizontal="center" vertical="center"/>
    </xf>
    <xf numFmtId="1" fontId="18" fillId="2" borderId="1" xfId="0" applyNumberFormat="1" applyFont="1" applyFill="1" applyBorder="1" applyAlignment="1">
      <alignment horizontal="center" vertical="center"/>
    </xf>
    <xf numFmtId="1" fontId="18" fillId="2" borderId="1" xfId="0" applyNumberFormat="1" applyFont="1" applyFill="1" applyBorder="1" applyAlignment="1">
      <alignment vertical="center"/>
    </xf>
    <xf numFmtId="1" fontId="18" fillId="2" borderId="1" xfId="0" applyNumberFormat="1" applyFont="1" applyFill="1" applyBorder="1" applyAlignment="1">
      <alignment horizontal="left" vertical="center"/>
    </xf>
    <xf numFmtId="1" fontId="18" fillId="0" borderId="1" xfId="0" applyNumberFormat="1" applyFont="1" applyFill="1" applyBorder="1" applyAlignment="1">
      <alignment horizontal="left" vertical="center"/>
    </xf>
    <xf numFmtId="1" fontId="18" fillId="0" borderId="19" xfId="0" applyNumberFormat="1" applyFont="1" applyFill="1" applyBorder="1" applyAlignment="1">
      <alignment horizontal="left" vertical="center"/>
    </xf>
    <xf numFmtId="1" fontId="18" fillId="0" borderId="1" xfId="0" applyNumberFormat="1" applyFont="1" applyFill="1" applyBorder="1" applyAlignment="1">
      <alignment horizontal="left"/>
    </xf>
    <xf numFmtId="1" fontId="18" fillId="0" borderId="22" xfId="0" applyNumberFormat="1" applyFont="1" applyBorder="1" applyAlignment="1">
      <alignment horizontal="left" vertical="center"/>
    </xf>
    <xf numFmtId="0" fontId="15" fillId="0" borderId="10"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8" fillId="0" borderId="8"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11" xfId="0" applyFont="1" applyFill="1" applyBorder="1" applyAlignment="1">
      <alignment horizontal="left" vertical="center" wrapText="1"/>
    </xf>
    <xf numFmtId="49" fontId="23" fillId="0" borderId="18" xfId="0" applyNumberFormat="1" applyFont="1" applyBorder="1" applyAlignment="1">
      <alignment horizontal="center" vertical="top" wrapText="1"/>
    </xf>
    <xf numFmtId="0" fontId="23" fillId="0" borderId="18" xfId="0" applyFont="1" applyBorder="1" applyAlignment="1">
      <alignment horizontal="center" vertical="top" wrapText="1"/>
    </xf>
    <xf numFmtId="49" fontId="22" fillId="0" borderId="18" xfId="0" applyNumberFormat="1" applyFont="1" applyBorder="1" applyAlignment="1">
      <alignment horizontal="center" vertical="top" wrapText="1"/>
    </xf>
    <xf numFmtId="0" fontId="22" fillId="0" borderId="18" xfId="0" applyFont="1" applyBorder="1" applyAlignment="1">
      <alignment horizontal="center" vertical="top" wrapText="1"/>
    </xf>
    <xf numFmtId="0" fontId="24" fillId="0" borderId="18" xfId="0" applyFont="1" applyBorder="1" applyAlignment="1">
      <alignment horizontal="center" vertical="top" wrapText="1"/>
    </xf>
    <xf numFmtId="49" fontId="21" fillId="0" borderId="18" xfId="0" applyNumberFormat="1" applyFont="1" applyBorder="1" applyAlignment="1">
      <alignment horizontal="center" vertical="center" wrapText="1"/>
    </xf>
    <xf numFmtId="0" fontId="21" fillId="0" borderId="18" xfId="0" applyFont="1" applyBorder="1" applyAlignment="1">
      <alignment horizontal="center" vertical="center" wrapText="1"/>
    </xf>
    <xf numFmtId="49" fontId="22" fillId="0" borderId="21" xfId="0" applyNumberFormat="1" applyFont="1" applyBorder="1" applyAlignment="1">
      <alignment horizontal="center" vertical="center" wrapText="1"/>
    </xf>
    <xf numFmtId="0" fontId="22" fillId="0" borderId="21" xfId="0" applyFont="1" applyBorder="1" applyAlignment="1">
      <alignment horizontal="center" vertical="center" wrapText="1"/>
    </xf>
    <xf numFmtId="0" fontId="4" fillId="0" borderId="18" xfId="0" applyFont="1" applyFill="1" applyBorder="1" applyAlignment="1">
      <alignment horizontal="left" vertical="center"/>
    </xf>
    <xf numFmtId="0" fontId="8" fillId="0" borderId="18" xfId="0" applyFont="1" applyFill="1" applyBorder="1" applyAlignment="1">
      <alignment horizontal="left" vertical="center"/>
    </xf>
    <xf numFmtId="0" fontId="4" fillId="0" borderId="18" xfId="0" applyFont="1" applyFill="1" applyBorder="1" applyAlignment="1">
      <alignment horizontal="center" vertical="center"/>
    </xf>
    <xf numFmtId="0" fontId="4" fillId="0" borderId="18" xfId="0" applyFont="1" applyBorder="1" applyAlignment="1">
      <alignment horizontal="center" vertical="center"/>
    </xf>
    <xf numFmtId="0" fontId="8" fillId="0" borderId="18" xfId="0" applyFont="1" applyBorder="1" applyAlignment="1">
      <alignment horizontal="center" vertical="center"/>
    </xf>
    <xf numFmtId="166" fontId="4" fillId="0" borderId="18" xfId="0" applyNumberFormat="1" applyFont="1" applyFill="1" applyBorder="1" applyAlignment="1">
      <alignment horizontal="left" vertical="center"/>
    </xf>
    <xf numFmtId="166" fontId="8" fillId="0" borderId="18" xfId="0" applyNumberFormat="1" applyFont="1" applyFill="1" applyBorder="1" applyAlignment="1">
      <alignment horizontal="left" vertical="center"/>
    </xf>
    <xf numFmtId="1" fontId="4" fillId="0" borderId="18" xfId="0" applyNumberFormat="1" applyFont="1" applyFill="1" applyBorder="1" applyAlignment="1">
      <alignment horizontal="center" vertical="center"/>
    </xf>
    <xf numFmtId="1" fontId="8" fillId="0" borderId="18" xfId="0" applyNumberFormat="1" applyFont="1" applyBorder="1" applyAlignment="1">
      <alignment horizontal="center" vertical="center"/>
    </xf>
    <xf numFmtId="0" fontId="4" fillId="0" borderId="1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0" fillId="0" borderId="18" xfId="0" applyBorder="1" applyAlignment="1">
      <alignment horizontal="center" vertical="center"/>
    </xf>
    <xf numFmtId="0" fontId="8" fillId="0" borderId="5" xfId="0" applyFont="1" applyFill="1" applyBorder="1" applyAlignment="1">
      <alignment horizontal="left" vertical="center" wrapText="1"/>
    </xf>
    <xf numFmtId="0" fontId="8" fillId="0" borderId="6" xfId="0" applyFont="1" applyBorder="1" applyAlignment="1">
      <alignment vertical="center" wrapText="1"/>
    </xf>
    <xf numFmtId="0" fontId="15"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Fill="1" applyBorder="1" applyAlignment="1">
      <alignment horizontal="center" vertical="center"/>
    </xf>
    <xf numFmtId="0" fontId="8" fillId="0" borderId="1" xfId="0" applyFont="1" applyBorder="1" applyAlignment="1">
      <alignment horizontal="center" vertical="center"/>
    </xf>
    <xf numFmtId="0" fontId="4" fillId="0" borderId="13" xfId="0" applyFont="1" applyFill="1" applyBorder="1" applyAlignment="1">
      <alignment vertical="center" wrapText="1"/>
    </xf>
    <xf numFmtId="0" fontId="0" fillId="0" borderId="13" xfId="0" applyBorder="1" applyAlignment="1">
      <alignment vertical="center" wrapText="1"/>
    </xf>
    <xf numFmtId="0" fontId="18"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8" fillId="0" borderId="1" xfId="0" applyFont="1" applyBorder="1" applyAlignment="1">
      <alignment horizontal="center" vertical="center" wrapText="1"/>
    </xf>
    <xf numFmtId="0" fontId="18" fillId="0" borderId="1" xfId="0" applyFont="1" applyFill="1" applyBorder="1" applyAlignment="1">
      <alignment horizontal="center" vertical="center"/>
    </xf>
    <xf numFmtId="0" fontId="18" fillId="0" borderId="1" xfId="0" applyFont="1" applyBorder="1" applyAlignment="1">
      <alignment horizontal="center" vertical="center"/>
    </xf>
    <xf numFmtId="0" fontId="8" fillId="0" borderId="13" xfId="0" applyFont="1" applyFill="1" applyBorder="1" applyAlignment="1">
      <alignment vertical="center" wrapText="1"/>
    </xf>
    <xf numFmtId="0" fontId="18" fillId="0" borderId="2" xfId="0" applyFont="1" applyFill="1" applyBorder="1" applyAlignment="1">
      <alignment horizontal="center" vertical="center" wrapText="1"/>
    </xf>
    <xf numFmtId="0" fontId="18" fillId="0" borderId="3" xfId="0" applyFont="1" applyBorder="1" applyAlignment="1">
      <alignment horizontal="center" vertical="center" wrapText="1"/>
    </xf>
    <xf numFmtId="0" fontId="8" fillId="0" borderId="20"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18" fillId="0" borderId="15"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7"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14"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5"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9" fillId="0" borderId="10" xfId="0" applyFont="1" applyFill="1" applyBorder="1" applyAlignment="1">
      <alignment horizontal="left" vertical="center" wrapText="1"/>
    </xf>
    <xf numFmtId="0" fontId="19" fillId="0" borderId="4" xfId="0" applyFont="1" applyFill="1" applyBorder="1" applyAlignment="1">
      <alignment horizontal="left" vertical="center" wrapText="1"/>
    </xf>
    <xf numFmtId="0" fontId="19" fillId="0" borderId="12" xfId="0" applyFont="1" applyFill="1" applyBorder="1" applyAlignment="1">
      <alignment horizontal="left" vertical="center" wrapText="1"/>
    </xf>
    <xf numFmtId="0" fontId="18" fillId="0" borderId="4"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7" xfId="0" applyFont="1" applyFill="1" applyBorder="1" applyAlignment="1">
      <alignment horizontal="left" vertical="center" wrapText="1"/>
    </xf>
  </cellXfs>
  <cellStyles count="4">
    <cellStyle name="Гиперссылка" xfId="1" builtinId="8"/>
    <cellStyle name="Гиперссылка 2" xfId="2" xr:uid="{00000000-0005-0000-0000-000001000000}"/>
    <cellStyle name="Обычный" xfId="0" builtinId="0"/>
    <cellStyle name="Обычный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17" Type="http://schemas.openxmlformats.org/officeDocument/2006/relationships/hyperlink" Target="https://www.zsvo.ru/documents/37/" TargetMode="External"/><Relationship Id="rId21" Type="http://schemas.openxmlformats.org/officeDocument/2006/relationships/hyperlink" Target="http://zseao.ru/search-zakonoproekt/" TargetMode="External"/><Relationship Id="rId42" Type="http://schemas.openxmlformats.org/officeDocument/2006/relationships/hyperlink" Target="http://gsrm.ru/legislative-activities/proekty/" TargetMode="External"/><Relationship Id="rId63" Type="http://schemas.openxmlformats.org/officeDocument/2006/relationships/hyperlink" Target="http://www.minfinchr.ru/respublikanskij-byudzhet/proekt-zakona-chechenskoj-respubliki-o-respublikanskom-byudzhete-na-ocherednoj-finansovyj-god-i-planovyj-period-s-prilozheniyami" TargetMode="External"/><Relationship Id="rId84" Type="http://schemas.openxmlformats.org/officeDocument/2006/relationships/hyperlink" Target="http://finance.pnzreg.ru/docs/np/" TargetMode="External"/><Relationship Id="rId138" Type="http://schemas.openxmlformats.org/officeDocument/2006/relationships/hyperlink" Target="https://duma.mos.ru/ru/40/regulation_projects" TargetMode="External"/><Relationship Id="rId159" Type="http://schemas.openxmlformats.org/officeDocument/2006/relationships/hyperlink" Target="https://minfin.rtyva.ru/node/14456/" TargetMode="External"/><Relationship Id="rId170" Type="http://schemas.openxmlformats.org/officeDocument/2006/relationships/hyperlink" Target="https://iltumen.ru/documents?group=LAW_PASSPORT" TargetMode="External"/><Relationship Id="rId191" Type="http://schemas.openxmlformats.org/officeDocument/2006/relationships/hyperlink" Target="http://mf.nnov.ru/index.php?option=com_k2&amp;view=item&amp;id=1509:zakony-ob-oblastnom-byudzhete-na-ocherednoj-finansovyj-god-i-na-planovyj-period&amp;Itemid=553" TargetMode="External"/><Relationship Id="rId205" Type="http://schemas.openxmlformats.org/officeDocument/2006/relationships/hyperlink" Target="http://budget.orb.ru/" TargetMode="External"/><Relationship Id="rId107" Type="http://schemas.openxmlformats.org/officeDocument/2006/relationships/hyperlink" Target="http://open.findep.org/" TargetMode="External"/><Relationship Id="rId11" Type="http://schemas.openxmlformats.org/officeDocument/2006/relationships/hyperlink" Target="http://www.parlamentri.ru/index.php/zakonodatelnaya-deyatelnost/zakonoproekty-vnesennye-v-parlament" TargetMode="External"/><Relationship Id="rId32" Type="http://schemas.openxmlformats.org/officeDocument/2006/relationships/hyperlink" Target="https://tambovoblduma.ru/zakonoproekty/zakonoproekty-vnesennye-v-oblastnuyu-dumu/" TargetMode="External"/><Relationship Id="rId53" Type="http://schemas.openxmlformats.org/officeDocument/2006/relationships/hyperlink" Target="http://www.zskaluga.ru/bills/116/npage/" TargetMode="External"/><Relationship Id="rId74" Type="http://schemas.openxmlformats.org/officeDocument/2006/relationships/hyperlink" Target="https://dtf.avo.ru/proekty-zakonov-vladimirskoj-oblasti" TargetMode="External"/><Relationship Id="rId128" Type="http://schemas.openxmlformats.org/officeDocument/2006/relationships/hyperlink" Target="https://duma-murman.ru/deyatelnost/zakonodatelnaya-deyatelnost/proekty-zakonov-murmanskoy-oblasti/proekty-2021/" TargetMode="External"/><Relationship Id="rId149" Type="http://schemas.openxmlformats.org/officeDocument/2006/relationships/hyperlink" Target="https://budget.cap.ru/Menu/Page/932" TargetMode="External"/><Relationship Id="rId5" Type="http://schemas.openxmlformats.org/officeDocument/2006/relationships/hyperlink" Target="http://karelia-zs.ru/zakonodatelstvo_rk/proekty/search_simple/?search=true&amp;sort_by=data_registracii&amp;order=descending" TargetMode="External"/><Relationship Id="rId95" Type="http://schemas.openxmlformats.org/officeDocument/2006/relationships/hyperlink" Target="http://ebudget.primorsky.ru/Menu/Page/345" TargetMode="External"/><Relationship Id="rId160" Type="http://schemas.openxmlformats.org/officeDocument/2006/relationships/hyperlink" Target="https://minfin.alregn.ru/projects/p2021/" TargetMode="External"/><Relationship Id="rId181" Type="http://schemas.openxmlformats.org/officeDocument/2006/relationships/hyperlink" Target="http://www.huralrk.ru/deyatelnost/zakonodatelnaya-deyatelnost/zakonoproekty.html" TargetMode="External"/><Relationship Id="rId22" Type="http://schemas.openxmlformats.org/officeDocument/2006/relationships/hyperlink" Target="http://www.duma.khv.ru/?a=270100399" TargetMode="External"/><Relationship Id="rId43" Type="http://schemas.openxmlformats.org/officeDocument/2006/relationships/hyperlink" Target="http://www.zspo.ru/legislative/bills/" TargetMode="External"/><Relationship Id="rId64" Type="http://schemas.openxmlformats.org/officeDocument/2006/relationships/hyperlink" Target="http://mari-el.gov.ru/minfin/Pages/projects.aspx" TargetMode="External"/><Relationship Id="rId118" Type="http://schemas.openxmlformats.org/officeDocument/2006/relationships/hyperlink" Target="https://budget.mosreg.ru/byudzhet-dlya-grazhdan/izmeneniya-v-zakon-o-byudzhete-mo/" TargetMode="External"/><Relationship Id="rId139" Type="http://schemas.openxmlformats.org/officeDocument/2006/relationships/hyperlink" Target="https://www.mos.ru/findep/" TargetMode="External"/><Relationship Id="rId85" Type="http://schemas.openxmlformats.org/officeDocument/2006/relationships/hyperlink" Target="https://minfin.midural.ru/document/category/20" TargetMode="External"/><Relationship Id="rId150" Type="http://schemas.openxmlformats.org/officeDocument/2006/relationships/hyperlink" Target="https://zakon.zsperm.ru/?q=%CE+%E2%ED%E5%F1%E5%ED%E8%E8+%E8%E7%EC%E5%ED%E5%ED%E8%E9+%E2+%C7%E0%EA%EE%ED+%CF%E5%F0%EC%F1%EA%EE%E3%EE+%EA%F0%E0%FF+%22%CE+%E1%FE%E4%E6%E5%F2%E5+%CF%E5%F0%EC%F1%EA%EE%E3%EE+%EA%F0%E0%FF+%ED%E0+2021&amp;how=d" TargetMode="External"/><Relationship Id="rId171" Type="http://schemas.openxmlformats.org/officeDocument/2006/relationships/hyperlink" Target="https://minfin.sakha.gov.ru/zakony-o-bjudzhete/2021-2023-gg" TargetMode="External"/><Relationship Id="rId192" Type="http://schemas.openxmlformats.org/officeDocument/2006/relationships/hyperlink" Target="https://minfin.saratov.gov.ru/ministerstvo/protivodejstvie-korruptsii/nezavisimaya-antikorruptsionnaya-ekspertiza" TargetMode="External"/><Relationship Id="rId206" Type="http://schemas.openxmlformats.org/officeDocument/2006/relationships/hyperlink" Target="https://mf.orb.ru/activity/859/" TargetMode="External"/><Relationship Id="rId12" Type="http://schemas.openxmlformats.org/officeDocument/2006/relationships/hyperlink" Target="http://www.parliament-osetia.ru/index.php/main/laws" TargetMode="External"/><Relationship Id="rId33" Type="http://schemas.openxmlformats.org/officeDocument/2006/relationships/hyperlink" Target="https://www.vologdazso.ru/actions/legislative_activity/draft-laws/search.php?name=%EE%E1%EB%E0%F1%F2%ED%EE%EC+%E1%FE%E4%E6%E5%F2%E5&amp;number=&amp;vnosit=&amp;otvetstv=" TargetMode="External"/><Relationship Id="rId108" Type="http://schemas.openxmlformats.org/officeDocument/2006/relationships/hyperlink" Target="http://budget.sakha.gov.ru/ebudget/Menu/Page/260" TargetMode="External"/><Relationship Id="rId129" Type="http://schemas.openxmlformats.org/officeDocument/2006/relationships/hyperlink" Target="https://minfin.gov-murman.ru/open-budget/regional_budget/law_of_budget_projects/2021/" TargetMode="External"/><Relationship Id="rId54" Type="http://schemas.openxmlformats.org/officeDocument/2006/relationships/hyperlink" Target="http://bryanskoblfin.ru/Show/Category/10?ItemId=4" TargetMode="External"/><Relationship Id="rId75" Type="http://schemas.openxmlformats.org/officeDocument/2006/relationships/hyperlink" Target="https://mef.mosreg.ru/dokumenty/antikorrupcionnaya-ekspertiza?page=1" TargetMode="External"/><Relationship Id="rId96" Type="http://schemas.openxmlformats.org/officeDocument/2006/relationships/hyperlink" Target="https://minfin.khabkrai.ru/portal/Show/Category/184?page=1&amp;ItemId=497&amp;filterYear=2018" TargetMode="External"/><Relationship Id="rId140" Type="http://schemas.openxmlformats.org/officeDocument/2006/relationships/hyperlink" Target="https://minfin.rkomi.ru/deyatelnost/byudjet/byudjet-na-2021-2023-gody" TargetMode="External"/><Relationship Id="rId161" Type="http://schemas.openxmlformats.org/officeDocument/2006/relationships/hyperlink" Target="https://www.sobranie.info/projects.php?UID=8" TargetMode="External"/><Relationship Id="rId182" Type="http://schemas.openxmlformats.org/officeDocument/2006/relationships/hyperlink" Target="http://minfin.kalmregion.ru/deyatelnost/byudzhet-respubliki-kalmykiya/proekty-zakonov-o-respublikanskom-byudzhete/" TargetMode="External"/><Relationship Id="rId6" Type="http://schemas.openxmlformats.org/officeDocument/2006/relationships/hyperlink" Target="http://gsrk1.rkomi.ru/Sessions/Default.aspx" TargetMode="External"/><Relationship Id="rId23" Type="http://schemas.openxmlformats.org/officeDocument/2006/relationships/hyperlink" Target="http://www.udmgossovet.ru/activity/law/schedule/materials/" TargetMode="External"/><Relationship Id="rId119" Type="http://schemas.openxmlformats.org/officeDocument/2006/relationships/hyperlink" Target="http://depfin.orel-region.ru:8096/ebudget/Menu/Page/26" TargetMode="External"/><Relationship Id="rId44" Type="http://schemas.openxmlformats.org/officeDocument/2006/relationships/hyperlink" Target="http://zsso.ru/legislative/lawprojects" TargetMode="External"/><Relationship Id="rId65" Type="http://schemas.openxmlformats.org/officeDocument/2006/relationships/hyperlink" Target="http://minfin.tatarstan.ru/rus/vnesenie-izmeneniy-v-zakon-o-byudzhete.htm" TargetMode="External"/><Relationship Id="rId86" Type="http://schemas.openxmlformats.org/officeDocument/2006/relationships/hyperlink" Target="http://minfin.krskstate.ru/openbudget/law" TargetMode="External"/><Relationship Id="rId130" Type="http://schemas.openxmlformats.org/officeDocument/2006/relationships/hyperlink" Target="https://minfin.novreg.ru/2021-god.html" TargetMode="External"/><Relationship Id="rId151" Type="http://schemas.openxmlformats.org/officeDocument/2006/relationships/hyperlink" Target="https://mfin.permkrai.ru/execution/docbud/2021/" TargetMode="External"/><Relationship Id="rId172" Type="http://schemas.openxmlformats.org/officeDocument/2006/relationships/hyperlink" Target="http://www.zaksobr-chita.ru/documents/proektyi_zakonov/2021_god" TargetMode="External"/><Relationship Id="rId193" Type="http://schemas.openxmlformats.org/officeDocument/2006/relationships/hyperlink" Target="http://www.finupr.kurganobl.ru/index.php?test=praktdum" TargetMode="External"/><Relationship Id="rId207" Type="http://schemas.openxmlformats.org/officeDocument/2006/relationships/hyperlink" Target="https://elkurultay.ru/deyatelnost/zakonotvorchestvo/" TargetMode="External"/><Relationship Id="rId13" Type="http://schemas.openxmlformats.org/officeDocument/2006/relationships/hyperlink" Target="http://parliament.mari.ru/itog/pnpa.html" TargetMode="External"/><Relationship Id="rId109" Type="http://schemas.openxmlformats.org/officeDocument/2006/relationships/hyperlink" Target="https://&#1086;&#1090;&#1082;&#1088;&#1099;&#1090;&#1099;&#1081;&#1073;&#1102;&#1076;&#1078;&#1077;&#1090;.&#1079;&#1072;&#1073;&#1072;&#1081;&#1082;&#1072;&#1083;&#1100;&#1089;&#1082;&#1080;&#1081;&#1082;&#1088;&#1072;&#1081;.&#1088;&#1092;/portal/Page/BudgLaw?project=1&amp;ItemId=13&amp;show_title=on" TargetMode="External"/><Relationship Id="rId34" Type="http://schemas.openxmlformats.org/officeDocument/2006/relationships/hyperlink" Target="https://duma39.ru/activity/zakon/draft/" TargetMode="External"/><Relationship Id="rId55" Type="http://schemas.openxmlformats.org/officeDocument/2006/relationships/hyperlink" Target="http://depfin.adm44.ru/info/law/proetjzko/index.aspx" TargetMode="External"/><Relationship Id="rId76" Type="http://schemas.openxmlformats.org/officeDocument/2006/relationships/hyperlink" Target="https://minfin39.ru/budget/process/current/" TargetMode="External"/><Relationship Id="rId97" Type="http://schemas.openxmlformats.org/officeDocument/2006/relationships/hyperlink" Target="http://budget.minfin-samara.ru/dokumenty/" TargetMode="External"/><Relationship Id="rId120" Type="http://schemas.openxmlformats.org/officeDocument/2006/relationships/hyperlink" Target="https://minfin.ryazangov.ru/documents/draft_documents/proekty/2021/index.php" TargetMode="External"/><Relationship Id="rId141" Type="http://schemas.openxmlformats.org/officeDocument/2006/relationships/hyperlink" Target="https://df.gov35.ru/otkrytyy-byudzhet/zakony-ob-oblastnom-byudzhete/2021/" TargetMode="External"/><Relationship Id="rId7" Type="http://schemas.openxmlformats.org/officeDocument/2006/relationships/hyperlink" Target="http://www.aosd.ru/?dir=budget&amp;act=budget" TargetMode="External"/><Relationship Id="rId162" Type="http://schemas.openxmlformats.org/officeDocument/2006/relationships/hyperlink" Target="https://www.ofukem.ru/budget/projects2021-2023/" TargetMode="External"/><Relationship Id="rId183" Type="http://schemas.openxmlformats.org/officeDocument/2006/relationships/hyperlink" Target="http://www.zaksob.ru/activity/zasedaniya/sorok_pyatoe_zasedanie_zakonodatelnogo_sobraniya_orenburgskoy_oblasti_shestogo_sozyva_4_08_2021_g_v_/" TargetMode="External"/><Relationship Id="rId24" Type="http://schemas.openxmlformats.org/officeDocument/2006/relationships/hyperlink" Target="http://www.zsuo.ru/zakony/proekty.html" TargetMode="External"/><Relationship Id="rId45" Type="http://schemas.openxmlformats.org/officeDocument/2006/relationships/hyperlink" Target="https://eparlament.irzs.ru/Home/Index?ais_uid=1&amp;type=zp&amp;dfrom=19.09.2018&amp;RowsOnPage=20" TargetMode="External"/><Relationship Id="rId66" Type="http://schemas.openxmlformats.org/officeDocument/2006/relationships/hyperlink" Target="https://admtyumen.ru/ogv_ru/finance/finance/bugjet.htm" TargetMode="External"/><Relationship Id="rId87" Type="http://schemas.openxmlformats.org/officeDocument/2006/relationships/hyperlink" Target="https://irkobl.ru/sites/minfin/activity/obl/" TargetMode="External"/><Relationship Id="rId110" Type="http://schemas.openxmlformats.org/officeDocument/2006/relationships/hyperlink" Target="http://openbudget.kamgov.ru/Dashboard" TargetMode="External"/><Relationship Id="rId131" Type="http://schemas.openxmlformats.org/officeDocument/2006/relationships/hyperlink" Target="http://www.minfin01-maykop.ru/Show/Category/12?page=1&amp;ItemId=58&amp;filterYear=2021" TargetMode="External"/><Relationship Id="rId61" Type="http://schemas.openxmlformats.org/officeDocument/2006/relationships/hyperlink" Target="https://www.minfinkubani.ru/budget_execution/budget_law/" TargetMode="External"/><Relationship Id="rId82" Type="http://schemas.openxmlformats.org/officeDocument/2006/relationships/hyperlink" Target="https://minfin.bashkortostan.ru/activity/2870/" TargetMode="External"/><Relationship Id="rId152" Type="http://schemas.openxmlformats.org/officeDocument/2006/relationships/hyperlink" Target="http://mf.nnov.ru/index.php?option=com_k2&amp;view=item&amp;id=1509:zakony-ob-oblastnom-byudzhete-na-ocherednoj-finansovyj-god-i-na-planovyj-period&amp;Itemid=553" TargetMode="External"/><Relationship Id="rId173" Type="http://schemas.openxmlformats.org/officeDocument/2006/relationships/hyperlink" Target="https://www.kamgov.ru/minfin/budzet-2021" TargetMode="External"/><Relationship Id="rId194" Type="http://schemas.openxmlformats.org/officeDocument/2006/relationships/hyperlink" Target="https://zs.yanao.ru/documents/all/" TargetMode="External"/><Relationship Id="rId199" Type="http://schemas.openxmlformats.org/officeDocument/2006/relationships/hyperlink" Target="https://df.ivanovoobl.ru/regionalnye-finansy/zakon-ob-oblastnom-byudzhete/proekty-zakonov-o-vnesenii-izmeneniy-v-zakon-o-byudzhete/" TargetMode="External"/><Relationship Id="rId203" Type="http://schemas.openxmlformats.org/officeDocument/2006/relationships/hyperlink" Target="https://budget.gov.spb.ru/" TargetMode="External"/><Relationship Id="rId208" Type="http://schemas.openxmlformats.org/officeDocument/2006/relationships/hyperlink" Target="http://forcitizens.ru/ob/dokumenty/vnesenie-izmenenij-v-zakon-o-byudzhete/2021-god" TargetMode="External"/><Relationship Id="rId19" Type="http://schemas.openxmlformats.org/officeDocument/2006/relationships/hyperlink" Target="http://www.khural.org/docs/bills/" TargetMode="External"/><Relationship Id="rId14" Type="http://schemas.openxmlformats.org/officeDocument/2006/relationships/hyperlink" Target="http://gossov.tatarstan.ru/rus/activity/lawmaking/zakon_project" TargetMode="External"/><Relationship Id="rId30" Type="http://schemas.openxmlformats.org/officeDocument/2006/relationships/hyperlink" Target="http://rznoblduma.ru/index.php?option=com_content&amp;view=article&amp;id=177&amp;Itemid=125" TargetMode="External"/><Relationship Id="rId35" Type="http://schemas.openxmlformats.org/officeDocument/2006/relationships/hyperlink" Target="http://www.lenoblzaks.ru/static/single/-rus-common-zakact-/loprojects" TargetMode="External"/><Relationship Id="rId56" Type="http://schemas.openxmlformats.org/officeDocument/2006/relationships/hyperlink" Target="http://ufin48.ru/Show/Category/63?page=1&amp;headingId=4&amp;ItemId=46" TargetMode="External"/><Relationship Id="rId77" Type="http://schemas.openxmlformats.org/officeDocument/2006/relationships/hyperlink" Target="http://dfei.adm-nao.ru/zakony-o-byudzhete/" TargetMode="External"/><Relationship Id="rId100" Type="http://schemas.openxmlformats.org/officeDocument/2006/relationships/hyperlink" Target="https://minfin-rzn.ru/portal/Show/Category/10?ItemId=30" TargetMode="External"/><Relationship Id="rId105" Type="http://schemas.openxmlformats.org/officeDocument/2006/relationships/hyperlink" Target="http://openbudsk.ru/vnesenie-izm18/" TargetMode="External"/><Relationship Id="rId126" Type="http://schemas.openxmlformats.org/officeDocument/2006/relationships/hyperlink" Target="http://budget.karelia.ru/byudzhet/dokumenty/2021-god" TargetMode="External"/><Relationship Id="rId147" Type="http://schemas.openxmlformats.org/officeDocument/2006/relationships/hyperlink" Target="http://www.dumask.ru/law/zakonodatelnaya-deyatelnost/item/25584.html" TargetMode="External"/><Relationship Id="rId168" Type="http://schemas.openxmlformats.org/officeDocument/2006/relationships/hyperlink" Target="https://duma.tomsk.ru/calendar" TargetMode="External"/><Relationship Id="rId8" Type="http://schemas.openxmlformats.org/officeDocument/2006/relationships/hyperlink" Target="http://www.crimea.gov.ru/lawmaking-activity/laws-drafts" TargetMode="External"/><Relationship Id="rId51" Type="http://schemas.openxmlformats.org/officeDocument/2006/relationships/hyperlink" Target="http://www.oblsovet.ru/legislation/" TargetMode="External"/><Relationship Id="rId72" Type="http://schemas.openxmlformats.org/officeDocument/2006/relationships/hyperlink" Target="http://minfin-samara.ru/proekty-zakonov-o-byudzhete/" TargetMode="External"/><Relationship Id="rId93" Type="http://schemas.openxmlformats.org/officeDocument/2006/relationships/hyperlink" Target="http://budget76.ru/" TargetMode="External"/><Relationship Id="rId98" Type="http://schemas.openxmlformats.org/officeDocument/2006/relationships/hyperlink" Target="http://bks.pskov.ru/ebudget/Show/Category/11?ItemId=258" TargetMode="External"/><Relationship Id="rId121" Type="http://schemas.openxmlformats.org/officeDocument/2006/relationships/hyperlink" Target="http://www.finsmol.ru/pbudget/nJvSD8Sj" TargetMode="External"/><Relationship Id="rId142" Type="http://schemas.openxmlformats.org/officeDocument/2006/relationships/hyperlink" Target="https://parlament.kbr.ru/documents/zakonoproekty/" TargetMode="External"/><Relationship Id="rId163" Type="http://schemas.openxmlformats.org/officeDocument/2006/relationships/hyperlink" Target="https://openbudget.mfnso.ru/" TargetMode="External"/><Relationship Id="rId184" Type="http://schemas.openxmlformats.org/officeDocument/2006/relationships/hyperlink" Target="http://www.vskhakasia.ru/sessions/archive" TargetMode="External"/><Relationship Id="rId189" Type="http://schemas.openxmlformats.org/officeDocument/2006/relationships/hyperlink" Target="https://fin.sev.gov.ru/" TargetMode="External"/><Relationship Id="rId3" Type="http://schemas.openxmlformats.org/officeDocument/2006/relationships/hyperlink" Target="http://www.zsto.ru/index.php/739a50c4-47c1-81fa-060e-2232105925f8/5f51608f-f613-3c85-ce9f-e9a9410d8fa4" TargetMode="External"/><Relationship Id="rId25" Type="http://schemas.openxmlformats.org/officeDocument/2006/relationships/hyperlink" Target="http://sobranie.pskov.ru/lawmaking/bills" TargetMode="External"/><Relationship Id="rId46" Type="http://schemas.openxmlformats.org/officeDocument/2006/relationships/hyperlink" Target="https://www.sndko.ru/zakonotvorchestvo/proektyi-normativnyix-pravovyix-aktov-kemerovskoj-oblasti" TargetMode="External"/><Relationship Id="rId67" Type="http://schemas.openxmlformats.org/officeDocument/2006/relationships/hyperlink" Target="https://primorsky.ru/authorities/executive-agencies/departments/finance/laws.php" TargetMode="External"/><Relationship Id="rId116" Type="http://schemas.openxmlformats.org/officeDocument/2006/relationships/hyperlink" Target="http://beldepfin.ru/byudzhet/byudzhet-2021-2023/" TargetMode="External"/><Relationship Id="rId137" Type="http://schemas.openxmlformats.org/officeDocument/2006/relationships/hyperlink" Target="http://minfin.alania.gov.ru/index.php/activity/budgetprojectslaws/budgetlaws" TargetMode="External"/><Relationship Id="rId158" Type="http://schemas.openxmlformats.org/officeDocument/2006/relationships/hyperlink" Target="https://minfin-altai.ru/deyatelnost/proekt-byudzheta-zakony-o-byudzhete-zakony-ob-ispolnenii-byudzheta/2021-2023/" TargetMode="External"/><Relationship Id="rId20" Type="http://schemas.openxmlformats.org/officeDocument/2006/relationships/hyperlink" Target="http://www.omsk-parlament.ru/?sid=2940" TargetMode="External"/><Relationship Id="rId41" Type="http://schemas.openxmlformats.org/officeDocument/2006/relationships/hyperlink" Target="http://gsrb.ru/ru/materials/materialy-k-zasedaniyu-gs-k-rb/" TargetMode="External"/><Relationship Id="rId62" Type="http://schemas.openxmlformats.org/officeDocument/2006/relationships/hyperlink" Target="https://www.mfri.ru/index.php/open-budget/vnesenie-izmenenij-v-zakon-o-byudzhete?limitstart=0" TargetMode="External"/><Relationship Id="rId83" Type="http://schemas.openxmlformats.org/officeDocument/2006/relationships/hyperlink" Target="https://www.minfinrm.ru/norm-akty-new/" TargetMode="External"/><Relationship Id="rId88" Type="http://schemas.openxmlformats.org/officeDocument/2006/relationships/hyperlink" Target="https://minfin.75.ru/byudzhet/konsolidirovannyy-kraevoy-byudzhet/proekty-zakonov-o-byudzhete-kraya" TargetMode="External"/><Relationship Id="rId111" Type="http://schemas.openxmlformats.org/officeDocument/2006/relationships/hyperlink" Target="http://www.yarregion.ru/depts/depfin/tmpPages/docs.aspx" TargetMode="External"/><Relationship Id="rId132" Type="http://schemas.openxmlformats.org/officeDocument/2006/relationships/hyperlink" Target="https://budget.rk.ifinmon.ru/dokumenty/zakon-o-byudzhete" TargetMode="External"/><Relationship Id="rId153" Type="http://schemas.openxmlformats.org/officeDocument/2006/relationships/hyperlink" Target="https://minfin.saratov.gov.ru/budget/zakon-o-byudzhete/zakon-ob-oblastnom-byudzhete/zakon-ob-oblastnom-byudzhete-2021-2023-g" TargetMode="External"/><Relationship Id="rId174" Type="http://schemas.openxmlformats.org/officeDocument/2006/relationships/hyperlink" Target="https://minfin.khabkrai.ru/portal/Show/Category/184?page=1&amp;ItemId=497&amp;filterYear=2021" TargetMode="External"/><Relationship Id="rId179" Type="http://schemas.openxmlformats.org/officeDocument/2006/relationships/hyperlink" Target="http://open.minfin74.ru/documenty/zakon_o_budget/2021" TargetMode="External"/><Relationship Id="rId195" Type="http://schemas.openxmlformats.org/officeDocument/2006/relationships/hyperlink" Target="https://www.yamalfin.ru/index.php?option=com_content&amp;view=section&amp;id=39&amp;Itemid=131" TargetMode="External"/><Relationship Id="rId209" Type="http://schemas.openxmlformats.org/officeDocument/2006/relationships/printerSettings" Target="../printerSettings/printerSettings4.bin"/><Relationship Id="rId190" Type="http://schemas.openxmlformats.org/officeDocument/2006/relationships/hyperlink" Target="https://ob.sev.gov.ru/dokumenty/izmeneniya-v-budzhet/2021-2023-gg" TargetMode="External"/><Relationship Id="rId204" Type="http://schemas.openxmlformats.org/officeDocument/2006/relationships/hyperlink" Target="https://zsko.ru/documents/draft-laws/" TargetMode="External"/><Relationship Id="rId15" Type="http://schemas.openxmlformats.org/officeDocument/2006/relationships/hyperlink" Target="http://www.gs.cap.ru/doc/laws?type=laws" TargetMode="External"/><Relationship Id="rId36" Type="http://schemas.openxmlformats.org/officeDocument/2006/relationships/hyperlink" Target="http://duma.novreg.ru/action/archive/" TargetMode="External"/><Relationship Id="rId57" Type="http://schemas.openxmlformats.org/officeDocument/2006/relationships/hyperlink" Target="https://orel-region.ru/index.php?head=20&amp;part=25&amp;in=132" TargetMode="External"/><Relationship Id="rId106" Type="http://schemas.openxmlformats.org/officeDocument/2006/relationships/hyperlink" Target="http://budget.permkrai.ru/" TargetMode="External"/><Relationship Id="rId127" Type="http://schemas.openxmlformats.org/officeDocument/2006/relationships/hyperlink" Target="https://finance.lenobl.ru/ru/pravovaya-baza/oblastnoe-zakondatelstvo/byudzhet-lo/ob2021/" TargetMode="External"/><Relationship Id="rId10" Type="http://schemas.openxmlformats.org/officeDocument/2006/relationships/hyperlink" Target="http://www.zsro.ru/lawmaking/project/" TargetMode="External"/><Relationship Id="rId31" Type="http://schemas.openxmlformats.org/officeDocument/2006/relationships/hyperlink" Target="http://www.smoloblduma.ru/work/an_b.php" TargetMode="External"/><Relationship Id="rId52" Type="http://schemas.openxmlformats.org/officeDocument/2006/relationships/hyperlink" Target="http://www.akzs.ru/sessions/" TargetMode="External"/><Relationship Id="rId73" Type="http://schemas.openxmlformats.org/officeDocument/2006/relationships/hyperlink" Target="http://finance.pskov.ru/proekty" TargetMode="External"/><Relationship Id="rId78" Type="http://schemas.openxmlformats.org/officeDocument/2006/relationships/hyperlink" Target="https://minfin.astrobl.ru/site-page/proekty-zakonov-o-vnesenii-izmeneniy-v-zakony-o-byudzhete-ao" TargetMode="External"/><Relationship Id="rId94" Type="http://schemas.openxmlformats.org/officeDocument/2006/relationships/hyperlink" Target="https://openbudget23region.ru/o-byudzhete/dokumenty/ministerstvo-finansov-krasnodarskogo-kraya" TargetMode="External"/><Relationship Id="rId99" Type="http://schemas.openxmlformats.org/officeDocument/2006/relationships/hyperlink" Target="https://budget.govrb.ru/ebudget/Show/Category/15?ItemId=233" TargetMode="External"/><Relationship Id="rId101" Type="http://schemas.openxmlformats.org/officeDocument/2006/relationships/hyperlink" Target="http://budget.lenreg.ru/documents/?page=0&amp;sortOrder=&amp;type=&amp;sortName=&amp;sortDate=" TargetMode="External"/><Relationship Id="rId122" Type="http://schemas.openxmlformats.org/officeDocument/2006/relationships/hyperlink" Target="https://fin.tmbreg.ru/6347/8130/9639.html" TargetMode="External"/><Relationship Id="rId143" Type="http://schemas.openxmlformats.org/officeDocument/2006/relationships/hyperlink" Target="https://minfin.kbr.ru/documents/proekty-npa/" TargetMode="External"/><Relationship Id="rId148" Type="http://schemas.openxmlformats.org/officeDocument/2006/relationships/hyperlink" Target="http://minfin.cap.ru/action/activity/byudzhet/respublikanskij-byudzhet-chuvashskoj-respubliki/2021-god" TargetMode="External"/><Relationship Id="rId164" Type="http://schemas.openxmlformats.org/officeDocument/2006/relationships/hyperlink" Target="http://zsnso.ru/proekty-npa-vnesennye-v-zakonodatelnoe-sobranie-novosibirskoy-oblasti" TargetMode="External"/><Relationship Id="rId169" Type="http://schemas.openxmlformats.org/officeDocument/2006/relationships/hyperlink" Target="https://hural-buryatia.ru/deyatelnost/zakonodatelnaya/proekty-normativno-pravovykh-aktov/" TargetMode="External"/><Relationship Id="rId185" Type="http://schemas.openxmlformats.org/officeDocument/2006/relationships/hyperlink" Target="https://r-19.ru/authorities/ministry-of-finance-of-the-republic-of-khakassia/docs/byudzhet-respubliki-khakasiya/" TargetMode="External"/><Relationship Id="rId4" Type="http://schemas.openxmlformats.org/officeDocument/2006/relationships/hyperlink" Target="http://www.tulaoblduma.ru/laws_intranet/" TargetMode="External"/><Relationship Id="rId9" Type="http://schemas.openxmlformats.org/officeDocument/2006/relationships/hyperlink" Target="http://volgoduma.ru/zakonotvorchestvo/proekty-zakonov.html" TargetMode="External"/><Relationship Id="rId180" Type="http://schemas.openxmlformats.org/officeDocument/2006/relationships/hyperlink" Target="http://ob.beldepfin.ru/dokumenty/zakon_o_byudzhete" TargetMode="External"/><Relationship Id="rId26" Type="http://schemas.openxmlformats.org/officeDocument/2006/relationships/hyperlink" Target="http://www.vrnoblduma.ru/dokumenty/proekty/" TargetMode="External"/><Relationship Id="rId47" Type="http://schemas.openxmlformats.org/officeDocument/2006/relationships/hyperlink" Target="http://monitoring.zspk.gov.ru/" TargetMode="External"/><Relationship Id="rId68" Type="http://schemas.openxmlformats.org/officeDocument/2006/relationships/hyperlink" Target="https://www.fin.amurobl.ru/pages/normativno-pravovye-akty/regionalnyy-uroven/proekty-zakonov-ao/" TargetMode="External"/><Relationship Id="rId89" Type="http://schemas.openxmlformats.org/officeDocument/2006/relationships/hyperlink" Target="http://&#1095;&#1091;&#1082;&#1086;&#1090;&#1082;&#1072;.&#1088;&#1092;/otkrytyy-byudzhet/zakon-o-byudzhete.php" TargetMode="External"/><Relationship Id="rId112" Type="http://schemas.openxmlformats.org/officeDocument/2006/relationships/hyperlink" Target="https://www.kubzsk.ru/pravo/" TargetMode="External"/><Relationship Id="rId133" Type="http://schemas.openxmlformats.org/officeDocument/2006/relationships/hyperlink" Target="https://minfin.rk.gov.ru/ru/structure/2020_12_01_11_12_biudzhet_na_2021_god_i_na_planovyi_period_2022_2023_godov" TargetMode="External"/><Relationship Id="rId154" Type="http://schemas.openxmlformats.org/officeDocument/2006/relationships/hyperlink" Target="http://ufo.ulntc.ru:8080/dokumenty/vneseniya-izmenenij-v-zakon-o-byudzhete/2021-god" TargetMode="External"/><Relationship Id="rId175" Type="http://schemas.openxmlformats.org/officeDocument/2006/relationships/hyperlink" Target="http://www.zsamur.ru/section/list/31/11/2021" TargetMode="External"/><Relationship Id="rId196" Type="http://schemas.openxmlformats.org/officeDocument/2006/relationships/hyperlink" Target="https://fea.yamalfin.ru/bdg" TargetMode="External"/><Relationship Id="rId200" Type="http://schemas.openxmlformats.org/officeDocument/2006/relationships/hyperlink" Target="https://pre.admoblkaluga.ru/sub/finan/npa/proekt/" TargetMode="External"/><Relationship Id="rId16" Type="http://schemas.openxmlformats.org/officeDocument/2006/relationships/hyperlink" Target="https://www.zsno.ru/law/bills-and-draft-resolutions/amendments-bills/" TargetMode="External"/><Relationship Id="rId37" Type="http://schemas.openxmlformats.org/officeDocument/2006/relationships/hyperlink" Target="http://www.sdnao.ru/documents/bills/" TargetMode="External"/><Relationship Id="rId58" Type="http://schemas.openxmlformats.org/officeDocument/2006/relationships/hyperlink" Target="https://&#1084;&#1080;&#1085;&#1092;&#1080;&#1085;.&#1090;&#1074;&#1077;&#1088;&#1089;&#1082;&#1072;&#1103;&#1086;&#1073;&#1083;&#1072;&#1089;&#1090;&#1100;.&#1088;&#1092;/np-baza/proekty-npa" TargetMode="External"/><Relationship Id="rId79" Type="http://schemas.openxmlformats.org/officeDocument/2006/relationships/hyperlink" Target="https://minfin.donland.ru/documents/projects/" TargetMode="External"/><Relationship Id="rId102" Type="http://schemas.openxmlformats.org/officeDocument/2006/relationships/hyperlink" Target="https://b4u.gov-murman.ru/" TargetMode="External"/><Relationship Id="rId123" Type="http://schemas.openxmlformats.org/officeDocument/2006/relationships/hyperlink" Target="http://portal.tverfin.ru/Show/Category/5?page=1&amp;ItemId=271&amp;filterYear=2021" TargetMode="External"/><Relationship Id="rId144" Type="http://schemas.openxmlformats.org/officeDocument/2006/relationships/hyperlink" Target="https://parlament09.ru/services/zakonotvorchestvo/zakonoproekty/" TargetMode="External"/><Relationship Id="rId90" Type="http://schemas.openxmlformats.org/officeDocument/2006/relationships/hyperlink" Target="https://www.govvrn.ru/npafin?p_p_id=Foldersanddocuments_WAR_foldersanddocumentsportlet&amp;p_p_lifecycle=0&amp;p_p_state=normal&amp;p_p_mode=view&amp;folderId=6609618" TargetMode="External"/><Relationship Id="rId165" Type="http://schemas.openxmlformats.org/officeDocument/2006/relationships/hyperlink" Target="http://mfnso.nso.ru/page/3777" TargetMode="External"/><Relationship Id="rId186" Type="http://schemas.openxmlformats.org/officeDocument/2006/relationships/hyperlink" Target="https://bryanskoblfin.ru/open/Show/Content/2055?ParentItemId=247" TargetMode="External"/><Relationship Id="rId27" Type="http://schemas.openxmlformats.org/officeDocument/2006/relationships/hyperlink" Target="https://www.ivoblduma.ru/zakony/proekty-zakonov/" TargetMode="External"/><Relationship Id="rId48" Type="http://schemas.openxmlformats.org/officeDocument/2006/relationships/hyperlink" Target="https://zaksobr.kamchatka.ru/events/Zakony/Proekty-Zakonov-Kamchatskogo-kraya" TargetMode="External"/><Relationship Id="rId69" Type="http://schemas.openxmlformats.org/officeDocument/2006/relationships/hyperlink" Target="http://sakhminfin.ru/" TargetMode="External"/><Relationship Id="rId113" Type="http://schemas.openxmlformats.org/officeDocument/2006/relationships/hyperlink" Target="https://www.minfin74.ru/mBudget/law/" TargetMode="External"/><Relationship Id="rId134" Type="http://schemas.openxmlformats.org/officeDocument/2006/relationships/hyperlink" Target="https://volgafin.volgograd.ru/norms/acts/17251/" TargetMode="External"/><Relationship Id="rId80" Type="http://schemas.openxmlformats.org/officeDocument/2006/relationships/hyperlink" Target="http://www.minfinrd.ru/proekty_pravovykh_aktov" TargetMode="External"/><Relationship Id="rId155" Type="http://schemas.openxmlformats.org/officeDocument/2006/relationships/hyperlink" Target="http://smart.mfural.ru/ebudget/Menu/Page/1" TargetMode="External"/><Relationship Id="rId176" Type="http://schemas.openxmlformats.org/officeDocument/2006/relationships/hyperlink" Target="http://ob.fin.amurobl.ru/dokumenty/proekt_zakon/izmenenia_zakon/2021" TargetMode="External"/><Relationship Id="rId197" Type="http://schemas.openxmlformats.org/officeDocument/2006/relationships/hyperlink" Target="https://magoblduma.ru/documents/?DOCUMENT_TYPE=0&amp;DOC_NOMER=&amp;q=%D0%B1%D1%8E%D0%B4%D0%B6%D0%B5%D1%82&amp;DOCUMENT_PORGAN=0&amp;DOCUMENT_LEVEL=0&amp;DOC_DATE_FROM=&amp;DOC_DATE_TO=&amp;STATUS_ACTIVITY=0&amp;STATUS_DISCUSS=0&amp;IS_DISCUSS=0&amp;CITY_OKRUG=0&amp;OO_STATUS=0&amp;filtering=1" TargetMode="External"/><Relationship Id="rId201" Type="http://schemas.openxmlformats.org/officeDocument/2006/relationships/hyperlink" Target="http://kurskduma.ru/proekts/zkp_1.php" TargetMode="External"/><Relationship Id="rId17" Type="http://schemas.openxmlformats.org/officeDocument/2006/relationships/hyperlink" Target="https://srd.ru/index.php/component/docs/?view=pr_zaks&amp;menu=508&amp;selmenu=512" TargetMode="External"/><Relationship Id="rId38" Type="http://schemas.openxmlformats.org/officeDocument/2006/relationships/hyperlink" Target="https://www.gshra.ru/zak-deyat/proekty/" TargetMode="External"/><Relationship Id="rId59" Type="http://schemas.openxmlformats.org/officeDocument/2006/relationships/hyperlink" Target="https://minfin.tularegion.ru/documents/?SECTION=1579" TargetMode="External"/><Relationship Id="rId103" Type="http://schemas.openxmlformats.org/officeDocument/2006/relationships/hyperlink" Target="http://portal.novkfo.ru/Menu/Page/85" TargetMode="External"/><Relationship Id="rId124" Type="http://schemas.openxmlformats.org/officeDocument/2006/relationships/hyperlink" Target="http://www.yarduma.ru/activity/projects/" TargetMode="External"/><Relationship Id="rId70" Type="http://schemas.openxmlformats.org/officeDocument/2006/relationships/hyperlink" Target="http://www.mfur.ru/budjet/ispolnenie/zakon/2021-god.php" TargetMode="External"/><Relationship Id="rId91" Type="http://schemas.openxmlformats.org/officeDocument/2006/relationships/hyperlink" Target="http://www.minfin.kirov.ru/otkrytyy-byudzhet/dlya-spetsialistov/oblastnoy-byudzhet/%d0%9f%d0%bb%d0%b0%d0%bd%d0%b8%d1%80%d0%be%d0%b2%d0%b0%d0%bd%d0%b8%d0%b5%20%d0%b1%d1%8e%d0%b4%d0%b6%d0%b5%d1%82%d0%b0/" TargetMode="External"/><Relationship Id="rId145" Type="http://schemas.openxmlformats.org/officeDocument/2006/relationships/hyperlink" Target="http://minfin09.ru/category/load/%d0%bd%d0%be%d1%80%d0%bc%d0%b0%d1%82%d0%b8%d0%b2%d0%bd%d0%be-%d0%bf%d1%80%d0%b0%d0%b2%d0%be%d0%b2%d1%8b%d0%b5-%d0%b8-%d0%b8%d0%bd%d1%8b%d0%b5-%d0%b0%d0%ba%d1%82%d1%8b/zakon_o_bjudzhete_kchr/" TargetMode="External"/><Relationship Id="rId166" Type="http://schemas.openxmlformats.org/officeDocument/2006/relationships/hyperlink" Target="http://budget.omsk.ifinmon.ru/napravleniya/o-byudzhete/dokumenty" TargetMode="External"/><Relationship Id="rId187" Type="http://schemas.openxmlformats.org/officeDocument/2006/relationships/hyperlink" Target="https://kursk.ru/region/economy/finansy/oblastnoy-byudzhet/" TargetMode="External"/><Relationship Id="rId1" Type="http://schemas.openxmlformats.org/officeDocument/2006/relationships/hyperlink" Target="https://duma32.ru/" TargetMode="External"/><Relationship Id="rId28" Type="http://schemas.openxmlformats.org/officeDocument/2006/relationships/hyperlink" Target="http://www.kosoblduma.ru/laws/pzko/" TargetMode="External"/><Relationship Id="rId49" Type="http://schemas.openxmlformats.org/officeDocument/2006/relationships/hyperlink" Target="http://doc.dumasakhalin.ru/chapter/projects" TargetMode="External"/><Relationship Id="rId114" Type="http://schemas.openxmlformats.org/officeDocument/2006/relationships/hyperlink" Target="http://openbudget.gfu.ru/budget/law_project/" TargetMode="External"/><Relationship Id="rId60" Type="http://schemas.openxmlformats.org/officeDocument/2006/relationships/hyperlink" Target="https://dvinaland.ru/budget/zakon/" TargetMode="External"/><Relationship Id="rId81" Type="http://schemas.openxmlformats.org/officeDocument/2006/relationships/hyperlink" Target="http://www.mfsk.ru/law/z_sk0http:/www.mfsk.ru/law/proekty-zakonovsk" TargetMode="External"/><Relationship Id="rId135" Type="http://schemas.openxmlformats.org/officeDocument/2006/relationships/hyperlink" Target="http://portal-ob.volgafin.ru/" TargetMode="External"/><Relationship Id="rId156" Type="http://schemas.openxmlformats.org/officeDocument/2006/relationships/hyperlink" Target="https://www.dumahmao.ru/budget2021-2023/lawsprojects/" TargetMode="External"/><Relationship Id="rId177" Type="http://schemas.openxmlformats.org/officeDocument/2006/relationships/hyperlink" Target="https://openbudget.sakhminfin.ru/Menu/Page/585" TargetMode="External"/><Relationship Id="rId198" Type="http://schemas.openxmlformats.org/officeDocument/2006/relationships/hyperlink" Target="https://openbudget.49gov.ru/dokumenty" TargetMode="External"/><Relationship Id="rId202" Type="http://schemas.openxmlformats.org/officeDocument/2006/relationships/hyperlink" Target="https://fincom.gov.spb.ru/budget/info/acts/1" TargetMode="External"/><Relationship Id="rId18" Type="http://schemas.openxmlformats.org/officeDocument/2006/relationships/hyperlink" Target="https://zs74.ru/budget" TargetMode="External"/><Relationship Id="rId39" Type="http://schemas.openxmlformats.org/officeDocument/2006/relationships/hyperlink" Target="https://www.astroblduma.ru/documents/?arrFilter_ff%5BPREVIEW_TEXT%5D=&amp;arrFilter_pf%5BNDOC%5D=&amp;arrFilter_DATE_ACTIVE_FROM_1=&amp;arrFilter_DATE_ACTIVE_FROM_2=&amp;arrFilter_pf%5BDOC_TYPE%5D=XsjUiL3Z&amp;arrFilter_pf%5BTHEMATICS%5D=&amp;arrFilter_pf%5BSUBJECT_LEGISLATIVE_INITIATIVE%5D=&amp;arrFilter_pf%5BDOC_STATUS%5D=&amp;set_filter=%D0%9F%D0%BE%D0%B8%D1%81%D0%BA&amp;set_filter=Y" TargetMode="External"/><Relationship Id="rId50" Type="http://schemas.openxmlformats.org/officeDocument/2006/relationships/hyperlink" Target="http://&#1076;&#1091;&#1084;&#1072;&#1095;&#1091;&#1082;&#1086;&#1090;&#1082;&#1080;.&#1088;&#1092;/documents/1.html" TargetMode="External"/><Relationship Id="rId104" Type="http://schemas.openxmlformats.org/officeDocument/2006/relationships/hyperlink" Target="http://portal.minfinrd.ru/Show/Category/29?ItemId=116" TargetMode="External"/><Relationship Id="rId125" Type="http://schemas.openxmlformats.org/officeDocument/2006/relationships/hyperlink" Target="http://minfin.karelia.ru/2021-2023-gody-2/" TargetMode="External"/><Relationship Id="rId146" Type="http://schemas.openxmlformats.org/officeDocument/2006/relationships/hyperlink" Target="https://parlamentchr.ru/zakonoproekty-nahodyashhiesya-na-rassmotrenii-v-parlamente-chechenskoj-respubliki" TargetMode="External"/><Relationship Id="rId167" Type="http://schemas.openxmlformats.org/officeDocument/2006/relationships/hyperlink" Target="http://mf.omskportal.ru/oiv/mf/otrasl/otkrbudg/obl-budget/2021-2023" TargetMode="External"/><Relationship Id="rId188" Type="http://schemas.openxmlformats.org/officeDocument/2006/relationships/hyperlink" Target="https://sevzakon.ru/view/laws/bank_zakonoproektov/" TargetMode="External"/><Relationship Id="rId71" Type="http://schemas.openxmlformats.org/officeDocument/2006/relationships/hyperlink" Target="http://ufo.ulntc.ru/index.php?mgf=budget/open_budget" TargetMode="External"/><Relationship Id="rId92" Type="http://schemas.openxmlformats.org/officeDocument/2006/relationships/hyperlink" Target="https://depfin.tomsk.gov.ru/proekty-zakonov-o-vnesenii-izmenenij-v-oblastnoj-bjudzhet" TargetMode="External"/><Relationship Id="rId2" Type="http://schemas.openxmlformats.org/officeDocument/2006/relationships/hyperlink" Target="http://oreloblsovet.ru/legislation/proektyi-zakonov.html" TargetMode="External"/><Relationship Id="rId29" Type="http://schemas.openxmlformats.org/officeDocument/2006/relationships/hyperlink" Target="https://www.mosoblduma.ru/Zakoni/Zakonoprecti_Moskovskoj_oblasti/" TargetMode="External"/><Relationship Id="rId40" Type="http://schemas.openxmlformats.org/officeDocument/2006/relationships/hyperlink" Target="http://nsrd.ru/dokumenty/proekti_normativno_pravovih_aktov/page/1" TargetMode="External"/><Relationship Id="rId115" Type="http://schemas.openxmlformats.org/officeDocument/2006/relationships/hyperlink" Target="https://www.belduma.ru/document/draft/detail.php?god=2021&amp;prj=all" TargetMode="External"/><Relationship Id="rId136" Type="http://schemas.openxmlformats.org/officeDocument/2006/relationships/hyperlink" Target="http://ob.minfin.donland.ru:8088/" TargetMode="External"/><Relationship Id="rId157" Type="http://schemas.openxmlformats.org/officeDocument/2006/relationships/hyperlink" Target="https://depfin.admhmao.ru/otkrytyy-byudzhet/" TargetMode="External"/><Relationship Id="rId178" Type="http://schemas.openxmlformats.org/officeDocument/2006/relationships/hyperlink" Target="https://www.eao.ru/isp-vlast/departament-finansov-pravitelstva-evreyskoy-avtonomnoy-oblasti/" TargetMode="External"/></Relationships>
</file>

<file path=xl/worksheets/_rels/sheet6.xml.rels><?xml version="1.0" encoding="UTF-8" standalone="yes"?>
<Relationships xmlns="http://schemas.openxmlformats.org/package/2006/relationships"><Relationship Id="rId117" Type="http://schemas.openxmlformats.org/officeDocument/2006/relationships/hyperlink" Target="http://www.omsk-parlament.ru/?sid=2940" TargetMode="External"/><Relationship Id="rId21" Type="http://schemas.openxmlformats.org/officeDocument/2006/relationships/hyperlink" Target="https://www.vologdazso.ru/actions/legislative_activity/draft-laws/search.php?name=%EE%E1%EB%E0%F1%F2%ED%EE%EC+%E1%FE%E4%E6%E5%F2%E5&amp;number=&amp;vnosit=&amp;otvetstv=" TargetMode="External"/><Relationship Id="rId42" Type="http://schemas.openxmlformats.org/officeDocument/2006/relationships/hyperlink" Target="http://dfei.adm-nao.ru/zakony-o-byudzhete/" TargetMode="External"/><Relationship Id="rId63" Type="http://schemas.openxmlformats.org/officeDocument/2006/relationships/hyperlink" Target="https://dvinaland.ru/budget/zakon/" TargetMode="External"/><Relationship Id="rId84" Type="http://schemas.openxmlformats.org/officeDocument/2006/relationships/hyperlink" Target="http://portal.novkfo.ru/Menu/Page/85" TargetMode="External"/><Relationship Id="rId138" Type="http://schemas.openxmlformats.org/officeDocument/2006/relationships/hyperlink" Target="http://open.minfin74.ru/documenty/zakon_o_budget/2021" TargetMode="External"/><Relationship Id="rId159" Type="http://schemas.openxmlformats.org/officeDocument/2006/relationships/hyperlink" Target="https://mfin.permkrai.ru/execution/docbud/2021/" TargetMode="External"/><Relationship Id="rId170" Type="http://schemas.openxmlformats.org/officeDocument/2006/relationships/hyperlink" Target="https://www.yamalfin.ru/index.php?option=com_content&amp;view=section&amp;id=39&amp;Itemid=131" TargetMode="External"/><Relationship Id="rId191" Type="http://schemas.openxmlformats.org/officeDocument/2006/relationships/hyperlink" Target="https://pre.admoblkaluga.ru/sub/finan/npa/proekt/" TargetMode="External"/><Relationship Id="rId205" Type="http://schemas.openxmlformats.org/officeDocument/2006/relationships/hyperlink" Target="https://fea.yamalfin.ru/bdg" TargetMode="External"/><Relationship Id="rId107" Type="http://schemas.openxmlformats.org/officeDocument/2006/relationships/hyperlink" Target="https://depfin.admhmao.ru/otkrytyy-byudzhet/" TargetMode="External"/><Relationship Id="rId11" Type="http://schemas.openxmlformats.org/officeDocument/2006/relationships/hyperlink" Target="https://www.zsno.ru/law/bills-and-draft-resolutions/amendments-bills/" TargetMode="External"/><Relationship Id="rId32" Type="http://schemas.openxmlformats.org/officeDocument/2006/relationships/hyperlink" Target="http://www.zskaluga.ru/bills/116/npage/" TargetMode="External"/><Relationship Id="rId53" Type="http://schemas.openxmlformats.org/officeDocument/2006/relationships/hyperlink" Target="http://www.yarregion.ru/depts/depfin/tmpPages/docs.aspx" TargetMode="External"/><Relationship Id="rId74" Type="http://schemas.openxmlformats.org/officeDocument/2006/relationships/hyperlink" Target="http://www.finsmol.ru/pbudget/nJvSD8Sj" TargetMode="External"/><Relationship Id="rId128" Type="http://schemas.openxmlformats.org/officeDocument/2006/relationships/hyperlink" Target="http://monitoring.zspk.gov.ru/" TargetMode="External"/><Relationship Id="rId149" Type="http://schemas.openxmlformats.org/officeDocument/2006/relationships/hyperlink" Target="https://minfin.donland.ru/documents/projects/" TargetMode="External"/><Relationship Id="rId5" Type="http://schemas.openxmlformats.org/officeDocument/2006/relationships/hyperlink" Target="http://www.crimea.gov.ru/lawmaking-activity/laws-drafts" TargetMode="External"/><Relationship Id="rId95" Type="http://schemas.openxmlformats.org/officeDocument/2006/relationships/hyperlink" Target="http://minfin.cap.ru/action/activity/byudzhet/respublikanskij-byudzhet-chuvashskoj-respubliki/2021-god" TargetMode="External"/><Relationship Id="rId160" Type="http://schemas.openxmlformats.org/officeDocument/2006/relationships/hyperlink" Target="http://www.minfin.kirov.ru/otkrytyy-byudzhet/dlya-spetsialistov/oblastnoy-byudzhet/%d0%9f%d0%bb%d0%b0%d0%bd%d0%b8%d1%80%d0%be%d0%b2%d0%b0%d0%bd%d0%b8%d0%b5%20%d0%b1%d1%8e%d0%b4%d0%b6%d0%b5%d1%82%d0%b0/" TargetMode="External"/><Relationship Id="rId181" Type="http://schemas.openxmlformats.org/officeDocument/2006/relationships/hyperlink" Target="https://&#1086;&#1090;&#1082;&#1088;&#1099;&#1090;&#1099;&#1081;&#1073;&#1102;&#1076;&#1078;&#1077;&#1090;.&#1079;&#1072;&#1073;&#1072;&#1081;&#1082;&#1072;&#1083;&#1100;&#1089;&#1082;&#1080;&#1081;&#1082;&#1088;&#1072;&#1081;.&#1088;&#1092;/portal/Page/BudgLaw?project=1&amp;ItemId=13&amp;show_title=on" TargetMode="External"/><Relationship Id="rId22" Type="http://schemas.openxmlformats.org/officeDocument/2006/relationships/hyperlink" Target="https://duma39.ru/activity/zakon/draft/" TargetMode="External"/><Relationship Id="rId43" Type="http://schemas.openxmlformats.org/officeDocument/2006/relationships/hyperlink" Target="http://www.minfinrd.ru/proekty_pravovykh_aktov" TargetMode="External"/><Relationship Id="rId64" Type="http://schemas.openxmlformats.org/officeDocument/2006/relationships/hyperlink" Target="https://finance.lenobl.ru/ru/pravovaya-baza/oblastnoe-zakondatelstvo/byudzhet-lo/ob2021/" TargetMode="External"/><Relationship Id="rId118" Type="http://schemas.openxmlformats.org/officeDocument/2006/relationships/hyperlink" Target="http://open.findep.org/" TargetMode="External"/><Relationship Id="rId139" Type="http://schemas.openxmlformats.org/officeDocument/2006/relationships/hyperlink" Target="http://ob.beldepfin.ru/dokumenty/zakon_o_byudzhete" TargetMode="External"/><Relationship Id="rId85" Type="http://schemas.openxmlformats.org/officeDocument/2006/relationships/hyperlink" Target="https://minfin.novreg.ru/2021-god.html" TargetMode="External"/><Relationship Id="rId150" Type="http://schemas.openxmlformats.org/officeDocument/2006/relationships/hyperlink" Target="http://ob.minfin.donland.ru:8088/" TargetMode="External"/><Relationship Id="rId171" Type="http://schemas.openxmlformats.org/officeDocument/2006/relationships/hyperlink" Target="http://www.khural.org/docs/bills/" TargetMode="External"/><Relationship Id="rId192" Type="http://schemas.openxmlformats.org/officeDocument/2006/relationships/hyperlink" Target="http://kurskduma.ru/proekts/zkp_1.php" TargetMode="External"/><Relationship Id="rId206" Type="http://schemas.openxmlformats.org/officeDocument/2006/relationships/hyperlink" Target="https://elkurultay.ru/deyatelnost/zakonotvorchestvo/" TargetMode="External"/><Relationship Id="rId12" Type="http://schemas.openxmlformats.org/officeDocument/2006/relationships/hyperlink" Target="https://zs74.ru/budget" TargetMode="External"/><Relationship Id="rId33" Type="http://schemas.openxmlformats.org/officeDocument/2006/relationships/hyperlink" Target="http://bryanskoblfin.ru/Show/Category/10?ItemId=4" TargetMode="External"/><Relationship Id="rId108" Type="http://schemas.openxmlformats.org/officeDocument/2006/relationships/hyperlink" Target="https://minfin-altai.ru/deyatelnost/proekt-byudzheta-zakony-o-byudzhete-zakony-ob-ispolnenii-byudzheta/2021-2023/" TargetMode="External"/><Relationship Id="rId129" Type="http://schemas.openxmlformats.org/officeDocument/2006/relationships/hyperlink" Target="http://www.duma.khv.ru/?a=270100399" TargetMode="External"/><Relationship Id="rId54" Type="http://schemas.openxmlformats.org/officeDocument/2006/relationships/hyperlink" Target="https://www.kubzsk.ru/pravo/" TargetMode="External"/><Relationship Id="rId75" Type="http://schemas.openxmlformats.org/officeDocument/2006/relationships/hyperlink" Target="https://&#1084;&#1080;&#1085;&#1092;&#1080;&#1085;.&#1090;&#1074;&#1077;&#1088;&#1089;&#1082;&#1072;&#1103;&#1086;&#1073;&#1083;&#1072;&#1089;&#1090;&#1100;.&#1088;&#1092;/np-baza/proekty-npa" TargetMode="External"/><Relationship Id="rId96" Type="http://schemas.openxmlformats.org/officeDocument/2006/relationships/hyperlink" Target="https://budget.cap.ru/Menu/Page/932" TargetMode="External"/><Relationship Id="rId140" Type="http://schemas.openxmlformats.org/officeDocument/2006/relationships/hyperlink" Target="http://www.huralrk.ru/deyatelnost/zakonodatelnaya-deyatelnost/zakonoproekty.html" TargetMode="External"/><Relationship Id="rId161" Type="http://schemas.openxmlformats.org/officeDocument/2006/relationships/hyperlink" Target="http://mf.nnov.ru/index.php?option=com_k2&amp;view=item&amp;id=1509:zakony-ob-oblastnom-byudzhete-na-ocherednoj-finansovyj-god-i-na-planovyj-period&amp;Itemid=553" TargetMode="External"/><Relationship Id="rId182" Type="http://schemas.openxmlformats.org/officeDocument/2006/relationships/hyperlink" Target="https://primorsky.ru/authorities/executive-agencies/departments/finance/laws.php" TargetMode="External"/><Relationship Id="rId6" Type="http://schemas.openxmlformats.org/officeDocument/2006/relationships/hyperlink" Target="http://volgoduma.ru/zakonotvorchestvo/proekty-zakonov.html" TargetMode="External"/><Relationship Id="rId23" Type="http://schemas.openxmlformats.org/officeDocument/2006/relationships/hyperlink" Target="http://www.lenoblzaks.ru/static/single/-rus-common-zakact-/loprojects" TargetMode="External"/><Relationship Id="rId119" Type="http://schemas.openxmlformats.org/officeDocument/2006/relationships/hyperlink" Target="https://budget.govrb.ru/ebudget/Show/Category/15?ItemId=233" TargetMode="External"/><Relationship Id="rId44" Type="http://schemas.openxmlformats.org/officeDocument/2006/relationships/hyperlink" Target="https://minfin.bashkortostan.ru/activity/2870/" TargetMode="External"/><Relationship Id="rId65" Type="http://schemas.openxmlformats.org/officeDocument/2006/relationships/hyperlink" Target="https://www.govvrn.ru/npafin?p_p_id=Foldersanddocuments_WAR_foldersanddocumentsportlet&amp;p_p_lifecycle=0&amp;p_p_state=normal&amp;p_p_mode=view&amp;folderId=6609618" TargetMode="External"/><Relationship Id="rId86" Type="http://schemas.openxmlformats.org/officeDocument/2006/relationships/hyperlink" Target="https://parlament.kbr.ru/documents/zakonoproekty/" TargetMode="External"/><Relationship Id="rId130" Type="http://schemas.openxmlformats.org/officeDocument/2006/relationships/hyperlink" Target="https://minfin.khabkrai.ru/portal/Show/Category/184?page=1&amp;ItemId=497&amp;filterYear=2018" TargetMode="External"/><Relationship Id="rId151" Type="http://schemas.openxmlformats.org/officeDocument/2006/relationships/hyperlink" Target="https://sevzakon.ru/view/laws/bank_zakonoproektov/" TargetMode="External"/><Relationship Id="rId172" Type="http://schemas.openxmlformats.org/officeDocument/2006/relationships/hyperlink" Target="https://minfin.rtyva.ru/node/14456/" TargetMode="External"/><Relationship Id="rId193" Type="http://schemas.openxmlformats.org/officeDocument/2006/relationships/hyperlink" Target="http://rznoblduma.ru/index.php?option=com_content&amp;view=article&amp;id=177&amp;Itemid=125" TargetMode="External"/><Relationship Id="rId207" Type="http://schemas.openxmlformats.org/officeDocument/2006/relationships/printerSettings" Target="../printerSettings/printerSettings5.bin"/><Relationship Id="rId13" Type="http://schemas.openxmlformats.org/officeDocument/2006/relationships/hyperlink" Target="http://www.udmgossovet.ru/activity/law/schedule/materials/" TargetMode="External"/><Relationship Id="rId109" Type="http://schemas.openxmlformats.org/officeDocument/2006/relationships/hyperlink" Target="http://www.akzs.ru/sessions/" TargetMode="External"/><Relationship Id="rId34" Type="http://schemas.openxmlformats.org/officeDocument/2006/relationships/hyperlink" Target="https://orel-region.ru/index.php?head=20&amp;part=25&amp;in=132" TargetMode="External"/><Relationship Id="rId55" Type="http://schemas.openxmlformats.org/officeDocument/2006/relationships/hyperlink" Target="https://www.minfin74.ru/mBudget/law/" TargetMode="External"/><Relationship Id="rId76" Type="http://schemas.openxmlformats.org/officeDocument/2006/relationships/hyperlink" Target="https://duma.mos.ru/ru/40/regulation_projects" TargetMode="External"/><Relationship Id="rId97" Type="http://schemas.openxmlformats.org/officeDocument/2006/relationships/hyperlink" Target="https://zakon.zsperm.ru/?q=%CE+%E2%ED%E5%F1%E5%ED%E8%E8+%E8%E7%EC%E5%ED%E5%ED%E8%E9+%E2+%C7%E0%EA%EE%ED+%CF%E5%F0%EC%F1%EA%EE%E3%EE+%EA%F0%E0%FF+%22%CE+%E1%FE%E4%E6%E5%F2%E5+%CF%E5%F0%EC%F1%EA%EE%E3%EE+%EA%F0%E0%FF+%ED%E0+2021&amp;how=d" TargetMode="External"/><Relationship Id="rId120" Type="http://schemas.openxmlformats.org/officeDocument/2006/relationships/hyperlink" Target="https://hural-buryatia.ru/deyatelnost/zakonodatelnaya/proekty-normativno-pravovykh-aktov/" TargetMode="External"/><Relationship Id="rId141" Type="http://schemas.openxmlformats.org/officeDocument/2006/relationships/hyperlink" Target="http://www.zaksob.ru/activity/zasedaniya/sorok_pyatoe_zasedanie_zakonodatelnogo_sobraniya_orenburgskoy_oblasti_shestogo_sozyva_4_08_2021_g_v_/" TargetMode="External"/><Relationship Id="rId7" Type="http://schemas.openxmlformats.org/officeDocument/2006/relationships/hyperlink" Target="http://www.parlamentri.ru/index.php/zakonodatelnaya-deyatelnost/zakonoproekty-vnesennye-v-parlament" TargetMode="External"/><Relationship Id="rId162" Type="http://schemas.openxmlformats.org/officeDocument/2006/relationships/hyperlink" Target="http://finance.pnzreg.ru/docs/np/" TargetMode="External"/><Relationship Id="rId183" Type="http://schemas.openxmlformats.org/officeDocument/2006/relationships/hyperlink" Target="http://ebudget.primorsky.ru/Menu/Page/345" TargetMode="External"/><Relationship Id="rId24" Type="http://schemas.openxmlformats.org/officeDocument/2006/relationships/hyperlink" Target="http://www.sdnao.ru/documents/bills/" TargetMode="External"/><Relationship Id="rId40" Type="http://schemas.openxmlformats.org/officeDocument/2006/relationships/hyperlink" Target="https://mef.mosreg.ru/dokumenty/antikorrupcionnaya-ekspertiza?page=1" TargetMode="External"/><Relationship Id="rId45" Type="http://schemas.openxmlformats.org/officeDocument/2006/relationships/hyperlink" Target="https://www.minfinrm.ru/norm-akty-new/" TargetMode="External"/><Relationship Id="rId66" Type="http://schemas.openxmlformats.org/officeDocument/2006/relationships/hyperlink" Target="http://depfin.adm44.ru/info/law/proetjzko/index.aspx" TargetMode="External"/><Relationship Id="rId87" Type="http://schemas.openxmlformats.org/officeDocument/2006/relationships/hyperlink" Target="https://minfin.kbr.ru/documents/proekty-npa/" TargetMode="External"/><Relationship Id="rId110" Type="http://schemas.openxmlformats.org/officeDocument/2006/relationships/hyperlink" Target="https://minfin.alregn.ru/projects/p2021/" TargetMode="External"/><Relationship Id="rId115" Type="http://schemas.openxmlformats.org/officeDocument/2006/relationships/hyperlink" Target="http://mfnso.nso.ru/page/3777" TargetMode="External"/><Relationship Id="rId131" Type="http://schemas.openxmlformats.org/officeDocument/2006/relationships/hyperlink" Target="https://minfin.khabkrai.ru/portal/Show/Category/184?page=1&amp;ItemId=497&amp;filterYear=2021" TargetMode="External"/><Relationship Id="rId136" Type="http://schemas.openxmlformats.org/officeDocument/2006/relationships/hyperlink" Target="http://&#1076;&#1091;&#1084;&#1072;&#1095;&#1091;&#1082;&#1086;&#1090;&#1082;&#1080;.&#1088;&#1092;/documents/1.html" TargetMode="External"/><Relationship Id="rId157" Type="http://schemas.openxmlformats.org/officeDocument/2006/relationships/hyperlink" Target="http://www.dumask.ru/law/zakonodatelnaya-deyatelnost/item/25584.html" TargetMode="External"/><Relationship Id="rId178" Type="http://schemas.openxmlformats.org/officeDocument/2006/relationships/hyperlink" Target="https://duma.tomsk.ru/calendar" TargetMode="External"/><Relationship Id="rId61" Type="http://schemas.openxmlformats.org/officeDocument/2006/relationships/hyperlink" Target="http://www.yarduma.ru/activity/projects/" TargetMode="External"/><Relationship Id="rId82" Type="http://schemas.openxmlformats.org/officeDocument/2006/relationships/hyperlink" Target="https://minfin.rkomi.ru/deyatelnost/byudjet/byudjet-na-2021-2023-gody" TargetMode="External"/><Relationship Id="rId152" Type="http://schemas.openxmlformats.org/officeDocument/2006/relationships/hyperlink" Target="https://fin.sev.gov.ru/" TargetMode="External"/><Relationship Id="rId173" Type="http://schemas.openxmlformats.org/officeDocument/2006/relationships/hyperlink" Target="https://irkobl.ru/sites/minfin/activity/obl/" TargetMode="External"/><Relationship Id="rId194" Type="http://schemas.openxmlformats.org/officeDocument/2006/relationships/hyperlink" Target="https://minfin-rzn.ru/portal/Show/Category/10?ItemId=30" TargetMode="External"/><Relationship Id="rId199" Type="http://schemas.openxmlformats.org/officeDocument/2006/relationships/hyperlink" Target="https://fincom.gov.spb.ru/budget/info/acts/1" TargetMode="External"/><Relationship Id="rId203" Type="http://schemas.openxmlformats.org/officeDocument/2006/relationships/hyperlink" Target="http://minfin09.ru/category/load/%d0%bd%d0%be%d1%80%d0%bc%d0%b0%d1%82%d0%b8%d0%b2%d0%bd%d0%be-%d0%bf%d1%80%d0%b0%d0%b2%d0%be%d0%b2%d1%8b%d0%b5-%d0%b8-%d0%b8%d0%bd%d1%8b%d0%b5-%d0%b0%d0%ba%d1%82%d1%8b/zakon_o_bjudzhete_kchr/" TargetMode="External"/><Relationship Id="rId19" Type="http://schemas.openxmlformats.org/officeDocument/2006/relationships/hyperlink" Target="http://www.smoloblduma.ru/work/an_b.php" TargetMode="External"/><Relationship Id="rId14" Type="http://schemas.openxmlformats.org/officeDocument/2006/relationships/hyperlink" Target="http://sobranie.pskov.ru/lawmaking/bills" TargetMode="External"/><Relationship Id="rId30" Type="http://schemas.openxmlformats.org/officeDocument/2006/relationships/hyperlink" Target="http://www.zsko.ru/documents/lawmaking/" TargetMode="External"/><Relationship Id="rId35" Type="http://schemas.openxmlformats.org/officeDocument/2006/relationships/hyperlink" Target="https://minfin.tularegion.ru/documents/?SECTION=1579" TargetMode="External"/><Relationship Id="rId56" Type="http://schemas.openxmlformats.org/officeDocument/2006/relationships/hyperlink" Target="https://www.belduma.ru/document/draft/detail.php?god=2021&amp;prj=all" TargetMode="External"/><Relationship Id="rId77" Type="http://schemas.openxmlformats.org/officeDocument/2006/relationships/hyperlink" Target="https://www.mos.ru/findep/" TargetMode="External"/><Relationship Id="rId100" Type="http://schemas.openxmlformats.org/officeDocument/2006/relationships/hyperlink" Target="http://minfin-samara.ru/proekty-zakonov-o-byudzhete/" TargetMode="External"/><Relationship Id="rId105" Type="http://schemas.openxmlformats.org/officeDocument/2006/relationships/hyperlink" Target="http://smart.mfural.ru/ebudget/Menu/Page/1" TargetMode="External"/><Relationship Id="rId126" Type="http://schemas.openxmlformats.org/officeDocument/2006/relationships/hyperlink" Target="http://openbudget.kamgov.ru/Dashboard" TargetMode="External"/><Relationship Id="rId147" Type="http://schemas.openxmlformats.org/officeDocument/2006/relationships/hyperlink" Target="http://budget76.ru/" TargetMode="External"/><Relationship Id="rId168" Type="http://schemas.openxmlformats.org/officeDocument/2006/relationships/hyperlink" Target="http://www.finupr.kurganobl.ru/index.php?test=praktdum" TargetMode="External"/><Relationship Id="rId8" Type="http://schemas.openxmlformats.org/officeDocument/2006/relationships/hyperlink" Target="https://parlament09.ru/services/zakonotvorchestvo/zakonoproekty/" TargetMode="External"/><Relationship Id="rId51" Type="http://schemas.openxmlformats.org/officeDocument/2006/relationships/hyperlink" Target="http://portal.minfinrd.ru/Show/Category/29?ItemId=116" TargetMode="External"/><Relationship Id="rId72" Type="http://schemas.openxmlformats.org/officeDocument/2006/relationships/hyperlink" Target="http://portal-ob.volgafin.ru/" TargetMode="External"/><Relationship Id="rId93" Type="http://schemas.openxmlformats.org/officeDocument/2006/relationships/hyperlink" Target="http://mari-el.gov.ru/minfin/Pages/projects.aspx" TargetMode="External"/><Relationship Id="rId98" Type="http://schemas.openxmlformats.org/officeDocument/2006/relationships/hyperlink" Target="http://mf.nnov.ru/index.php?option=com_k2&amp;view=item&amp;id=1509:zakony-ob-oblastnom-byudzhete-na-ocherednoj-finansovyj-god-i-na-planovyj-period&amp;Itemid=553" TargetMode="External"/><Relationship Id="rId121" Type="http://schemas.openxmlformats.org/officeDocument/2006/relationships/hyperlink" Target="http://budget.sakha.gov.ru/ebudget/Menu/Page/260" TargetMode="External"/><Relationship Id="rId142" Type="http://schemas.openxmlformats.org/officeDocument/2006/relationships/hyperlink" Target="http://budget.orb.ru/" TargetMode="External"/><Relationship Id="rId163" Type="http://schemas.openxmlformats.org/officeDocument/2006/relationships/hyperlink" Target="https://minfin.saratov.gov.ru/budget/zakon-o-byudzhete/zakon-ob-oblastnom-byudzhete/zakon-ob-oblastnom-byudzhete-2021-2023-g" TargetMode="External"/><Relationship Id="rId184" Type="http://schemas.openxmlformats.org/officeDocument/2006/relationships/hyperlink" Target="https://magoblduma.ru/documents/?DOCUMENT_TYPE=0&amp;DOC_NOMER=&amp;q=%D0%B1%D1%8E%D0%B4%D0%B6%D0%B5%D1%82&amp;DOCUMENT_PORGAN=0&amp;DOCUMENT_LEVEL=0&amp;DOC_DATE_FROM=&amp;DOC_DATE_TO=&amp;STATUS_ACTIVITY=0&amp;STATUS_DISCUSS=0&amp;IS_DISCUSS=0&amp;CITY_OKRUG=0&amp;OO_STATUS=0&amp;filtering=1" TargetMode="External"/><Relationship Id="rId189" Type="http://schemas.openxmlformats.org/officeDocument/2006/relationships/hyperlink" Target="https://www.eao.ru/isp-vlast/departament-finansov-pravitelstva-evreyskoy-avtonomnoy-oblasti/" TargetMode="External"/><Relationship Id="rId3" Type="http://schemas.openxmlformats.org/officeDocument/2006/relationships/hyperlink" Target="http://www.zsto.ru/index.php/739a50c4-47c1-81fa-060e-2232105925f8/5f51608f-f613-3c85-ce9f-e9a9410d8fa4" TargetMode="External"/><Relationship Id="rId25" Type="http://schemas.openxmlformats.org/officeDocument/2006/relationships/hyperlink" Target="https://www.gshra.ru/zak-deyat/proekty/" TargetMode="External"/><Relationship Id="rId46" Type="http://schemas.openxmlformats.org/officeDocument/2006/relationships/hyperlink" Target="http://minfin.krskstate.ru/openbudget/law" TargetMode="External"/><Relationship Id="rId67" Type="http://schemas.openxmlformats.org/officeDocument/2006/relationships/hyperlink" Target="https://duma-murman.ru/deyatelnost/zakonodatelnaya-deyatelnost/proekty-zakonov-murmanskoy-oblasti/proekty-2021/" TargetMode="External"/><Relationship Id="rId116" Type="http://schemas.openxmlformats.org/officeDocument/2006/relationships/hyperlink" Target="https://openbudget.mfnso.ru/" TargetMode="External"/><Relationship Id="rId137" Type="http://schemas.openxmlformats.org/officeDocument/2006/relationships/hyperlink" Target="http://&#1095;&#1091;&#1082;&#1086;&#1090;&#1082;&#1072;.&#1088;&#1092;/otkrytyy-byudzhet/zakon-o-byudzhete.php" TargetMode="External"/><Relationship Id="rId158" Type="http://schemas.openxmlformats.org/officeDocument/2006/relationships/hyperlink" Target="http://minfin.tatarstan.ru/rus/vnesenie-izmeneniy-v-zakon-o-byudzhete.htm" TargetMode="External"/><Relationship Id="rId20" Type="http://schemas.openxmlformats.org/officeDocument/2006/relationships/hyperlink" Target="https://tambovoblduma.ru/zakonoproekty/zakonoproekty-vnesennye-v-oblastnuyu-dumu/" TargetMode="External"/><Relationship Id="rId41" Type="http://schemas.openxmlformats.org/officeDocument/2006/relationships/hyperlink" Target="https://minfin39.ru/budget/process/current/" TargetMode="External"/><Relationship Id="rId62" Type="http://schemas.openxmlformats.org/officeDocument/2006/relationships/hyperlink" Target="http://www.aosd.ru/?dir=budget&amp;act=budget" TargetMode="External"/><Relationship Id="rId83" Type="http://schemas.openxmlformats.org/officeDocument/2006/relationships/hyperlink" Target="http://duma.novreg.ru/action/archive/" TargetMode="External"/><Relationship Id="rId88" Type="http://schemas.openxmlformats.org/officeDocument/2006/relationships/hyperlink" Target="http://www.parliament-osetia.ru/index.php/main/laws" TargetMode="External"/><Relationship Id="rId111" Type="http://schemas.openxmlformats.org/officeDocument/2006/relationships/hyperlink" Target="https://eparlament.irzs.ru/Home/Index?ais_uid=1&amp;type=zp&amp;dfrom=19.09.2018&amp;RowsOnPage=20" TargetMode="External"/><Relationship Id="rId132" Type="http://schemas.openxmlformats.org/officeDocument/2006/relationships/hyperlink" Target="https://www.fin.amurobl.ru/pages/normativno-pravovye-akty/regionalnyy-uroven/proekty-zakonov-ao/" TargetMode="External"/><Relationship Id="rId153" Type="http://schemas.openxmlformats.org/officeDocument/2006/relationships/hyperlink" Target="https://ob.sev.gov.ru/dokumenty/izmeneniya-v-budzhet/2021-2023-gg" TargetMode="External"/><Relationship Id="rId174" Type="http://schemas.openxmlformats.org/officeDocument/2006/relationships/hyperlink" Target="http://openbudget.gfu.ru/budget/law_project/" TargetMode="External"/><Relationship Id="rId179" Type="http://schemas.openxmlformats.org/officeDocument/2006/relationships/hyperlink" Target="https://egov-buryatia.ru/minfin/activities/documents/proekty-zakonov-i-inykh-npa/" TargetMode="External"/><Relationship Id="rId195" Type="http://schemas.openxmlformats.org/officeDocument/2006/relationships/hyperlink" Target="https://minfin.ryazangov.ru/documents/draft_documents/proekty/2021/index.php" TargetMode="External"/><Relationship Id="rId190" Type="http://schemas.openxmlformats.org/officeDocument/2006/relationships/hyperlink" Target="https://df.ivanovoobl.ru/regionalnye-finansy/zakon-ob-oblastnom-byudzhete/proekty-zakonov-o-vnesenii-izmeneniy-v-zakon-o-byudzhete/" TargetMode="External"/><Relationship Id="rId204" Type="http://schemas.openxmlformats.org/officeDocument/2006/relationships/hyperlink" Target="https://mf.orb.ru/activity/859/" TargetMode="External"/><Relationship Id="rId15" Type="http://schemas.openxmlformats.org/officeDocument/2006/relationships/hyperlink" Target="http://www.vrnoblduma.ru/dokumenty/proekty/" TargetMode="External"/><Relationship Id="rId36" Type="http://schemas.openxmlformats.org/officeDocument/2006/relationships/hyperlink" Target="https://www.minfinkubani.ru/budget_execution/budget_law/" TargetMode="External"/><Relationship Id="rId57" Type="http://schemas.openxmlformats.org/officeDocument/2006/relationships/hyperlink" Target="http://beldepfin.ru/byudzhet/byudzhet-2021-2023/" TargetMode="External"/><Relationship Id="rId106" Type="http://schemas.openxmlformats.org/officeDocument/2006/relationships/hyperlink" Target="https://www.dumahmao.ru/budget2021-2023/lawsprojects/" TargetMode="External"/><Relationship Id="rId127" Type="http://schemas.openxmlformats.org/officeDocument/2006/relationships/hyperlink" Target="https://www.kamgov.ru/minfin/budzet-2021" TargetMode="External"/><Relationship Id="rId10" Type="http://schemas.openxmlformats.org/officeDocument/2006/relationships/hyperlink" Target="http://www.gs.cap.ru/doc/laws?type=laws" TargetMode="External"/><Relationship Id="rId31" Type="http://schemas.openxmlformats.org/officeDocument/2006/relationships/hyperlink" Target="http://www.oblsovet.ru/legislation/" TargetMode="External"/><Relationship Id="rId52" Type="http://schemas.openxmlformats.org/officeDocument/2006/relationships/hyperlink" Target="http://budget.permkrai.ru/" TargetMode="External"/><Relationship Id="rId73" Type="http://schemas.openxmlformats.org/officeDocument/2006/relationships/hyperlink" Target="http://ufin48.ru/Show/Category/63?page=1&amp;headingId=4&amp;ItemId=46" TargetMode="External"/><Relationship Id="rId78" Type="http://schemas.openxmlformats.org/officeDocument/2006/relationships/hyperlink" Target="http://karelia-zs.ru/zakonodatelstvo_rk/proekty/search_simple/?search=true&amp;sort_by=data_registracii&amp;order=descending" TargetMode="External"/><Relationship Id="rId94" Type="http://schemas.openxmlformats.org/officeDocument/2006/relationships/hyperlink" Target="http://www.mfur.ru/budjet/ispolnenie/zakon/2021-god.php" TargetMode="External"/><Relationship Id="rId99" Type="http://schemas.openxmlformats.org/officeDocument/2006/relationships/hyperlink" Target="http://www.zspo.ru/legislative/bills/" TargetMode="External"/><Relationship Id="rId101" Type="http://schemas.openxmlformats.org/officeDocument/2006/relationships/hyperlink" Target="http://budget.minfin-samara.ru/dokumenty/" TargetMode="External"/><Relationship Id="rId122" Type="http://schemas.openxmlformats.org/officeDocument/2006/relationships/hyperlink" Target="https://iltumen.ru/documents?group=LAW_PASSPORT" TargetMode="External"/><Relationship Id="rId143" Type="http://schemas.openxmlformats.org/officeDocument/2006/relationships/hyperlink" Target="http://www.vskhakasia.ru/sessions/archive" TargetMode="External"/><Relationship Id="rId148" Type="http://schemas.openxmlformats.org/officeDocument/2006/relationships/hyperlink" Target="http://www.zsro.ru/lawmaking/project/" TargetMode="External"/><Relationship Id="rId164" Type="http://schemas.openxmlformats.org/officeDocument/2006/relationships/hyperlink" Target="https://minfin.saratov.gov.ru/ministerstvo/protivodejstvie-korruptsii/nezavisimaya-antikorruptsionnaya-ekspertiza" TargetMode="External"/><Relationship Id="rId169" Type="http://schemas.openxmlformats.org/officeDocument/2006/relationships/hyperlink" Target="https://zs.yanao.ru/documents/all/" TargetMode="External"/><Relationship Id="rId185" Type="http://schemas.openxmlformats.org/officeDocument/2006/relationships/hyperlink" Target="https://openbudget.49gov.ru/dokumenty" TargetMode="External"/><Relationship Id="rId4" Type="http://schemas.openxmlformats.org/officeDocument/2006/relationships/hyperlink" Target="http://www.tulaoblduma.ru/laws_intranet/" TargetMode="External"/><Relationship Id="rId9" Type="http://schemas.openxmlformats.org/officeDocument/2006/relationships/hyperlink" Target="http://gossov.tatarstan.ru/rus/activity/lawmaking/zakon_project" TargetMode="External"/><Relationship Id="rId180" Type="http://schemas.openxmlformats.org/officeDocument/2006/relationships/hyperlink" Target="https://minfin.75.ru/byudzhet/konsolidirovannyy-kraevoy-byudzhet/proekty-zakonov-o-byudzhete-kraya" TargetMode="External"/><Relationship Id="rId26" Type="http://schemas.openxmlformats.org/officeDocument/2006/relationships/hyperlink" Target="https://www.astroblduma.ru/documents/?arrFilter_ff%5BPREVIEW_TEXT%5D=&amp;arrFilter_pf%5BNDOC%5D=&amp;arrFilter_DATE_ACTIVE_FROM_1=&amp;arrFilter_DATE_ACTIVE_FROM_2=&amp;arrFilter_pf%5BDOC_TYPE%5D=XsjUiL3Z&amp;arrFilter_pf%5BTHEMATICS%5D=&amp;arrFilter_pf%5BSUBJECT_LEGISLATIVE_INITIATIVE%5D=&amp;arrFilter_pf%5BDOC_STATUS%5D=&amp;set_filter=%D0%9F%D0%BE%D0%B8%D1%81%D0%BA&amp;set_filter=Y" TargetMode="External"/><Relationship Id="rId47" Type="http://schemas.openxmlformats.org/officeDocument/2006/relationships/hyperlink" Target="https://openbudget23region.ru/o-byudzhete/dokumenty/ministerstvo-finansov-krasnodarskogo-kraya" TargetMode="External"/><Relationship Id="rId68" Type="http://schemas.openxmlformats.org/officeDocument/2006/relationships/hyperlink" Target="https://minfin.gov-murman.ru/open-budget/regional_budget/law_of_budget_projects/2021/" TargetMode="External"/><Relationship Id="rId89" Type="http://schemas.openxmlformats.org/officeDocument/2006/relationships/hyperlink" Target="http://minfin.alania.gov.ru/index.php/activity/budgetprojectslaws/budgetlaws" TargetMode="External"/><Relationship Id="rId112" Type="http://schemas.openxmlformats.org/officeDocument/2006/relationships/hyperlink" Target="https://www.sndko.ru/zakonotvorchestvo/proektyi-normativnyix-pravovyix-aktov-kemerovskoj-oblasti" TargetMode="External"/><Relationship Id="rId133" Type="http://schemas.openxmlformats.org/officeDocument/2006/relationships/hyperlink" Target="http://www.zsamur.ru/section/list/31/11/2021" TargetMode="External"/><Relationship Id="rId154" Type="http://schemas.openxmlformats.org/officeDocument/2006/relationships/hyperlink" Target="https://www.mfri.ru/index.php/open-budget/vnesenie-izmenenij-v-zakon-o-byudzhete?limitstart=0" TargetMode="External"/><Relationship Id="rId175" Type="http://schemas.openxmlformats.org/officeDocument/2006/relationships/hyperlink" Target="http://budget.omsk.ifinmon.ru/napravleniya/o-byudzhete/dokumenty" TargetMode="External"/><Relationship Id="rId196" Type="http://schemas.openxmlformats.org/officeDocument/2006/relationships/hyperlink" Target="https://fin.tmbreg.ru/6347/8130/9639.html" TargetMode="External"/><Relationship Id="rId200" Type="http://schemas.openxmlformats.org/officeDocument/2006/relationships/hyperlink" Target="https://budget.gov.spb.ru/" TargetMode="External"/><Relationship Id="rId16" Type="http://schemas.openxmlformats.org/officeDocument/2006/relationships/hyperlink" Target="https://www.ivoblduma.ru/zakony/proekty-zakonov/" TargetMode="External"/><Relationship Id="rId37" Type="http://schemas.openxmlformats.org/officeDocument/2006/relationships/hyperlink" Target="https://admtyumen.ru/ogv_ru/finance/finance/bugjet.htm" TargetMode="External"/><Relationship Id="rId58" Type="http://schemas.openxmlformats.org/officeDocument/2006/relationships/hyperlink" Target="https://www.zsvo.ru/documents/37/" TargetMode="External"/><Relationship Id="rId79" Type="http://schemas.openxmlformats.org/officeDocument/2006/relationships/hyperlink" Target="http://minfin.karelia.ru/2021-2023-gody-2/" TargetMode="External"/><Relationship Id="rId102" Type="http://schemas.openxmlformats.org/officeDocument/2006/relationships/hyperlink" Target="https://srd.ru/index.php/component/docs/?view=pr_zaks&amp;menu=508&amp;selmenu=512" TargetMode="External"/><Relationship Id="rId123" Type="http://schemas.openxmlformats.org/officeDocument/2006/relationships/hyperlink" Target="https://minfin.sakha.gov.ru/zakony-o-bjudzhete/2021-2023-gg" TargetMode="External"/><Relationship Id="rId144" Type="http://schemas.openxmlformats.org/officeDocument/2006/relationships/hyperlink" Target="https://r-19.ru/authorities/ministry-of-finance-of-the-republic-of-khakassia/docs/byudzhet-respubliki-khakasiya/" TargetMode="External"/><Relationship Id="rId90" Type="http://schemas.openxmlformats.org/officeDocument/2006/relationships/hyperlink" Target="http://www.minfinchr.ru/respublikanskij-byudzhet/proekt-zakona-chechenskoj-respubliki-o-respublikanskom-byudzhete-na-ocherednoj-finansovyj-god-i-planovyj-period-s-prilozheniyami" TargetMode="External"/><Relationship Id="rId165" Type="http://schemas.openxmlformats.org/officeDocument/2006/relationships/hyperlink" Target="http://www.zsuo.ru/zakony/proekty.html" TargetMode="External"/><Relationship Id="rId186" Type="http://schemas.openxmlformats.org/officeDocument/2006/relationships/hyperlink" Target="http://sakhminfin.ru/" TargetMode="External"/><Relationship Id="rId27" Type="http://schemas.openxmlformats.org/officeDocument/2006/relationships/hyperlink" Target="http://nsrd.ru/dokumenty/proekti_normativno_pravovih_aktov/page/1" TargetMode="External"/><Relationship Id="rId48" Type="http://schemas.openxmlformats.org/officeDocument/2006/relationships/hyperlink" Target="http://bks.pskov.ru/ebudget/Show/Category/11?ItemId=258" TargetMode="External"/><Relationship Id="rId69" Type="http://schemas.openxmlformats.org/officeDocument/2006/relationships/hyperlink" Target="http://www.minfin01-maykop.ru/Show/Category/12?page=1&amp;ItemId=58&amp;filterYear=2021" TargetMode="External"/><Relationship Id="rId113" Type="http://schemas.openxmlformats.org/officeDocument/2006/relationships/hyperlink" Target="https://www.ofukem.ru/budget/projects2021-2023/" TargetMode="External"/><Relationship Id="rId134" Type="http://schemas.openxmlformats.org/officeDocument/2006/relationships/hyperlink" Target="http://ob.fin.amurobl.ru/dokumenty/proekt_zakon/izmenenia_zakon/2021" TargetMode="External"/><Relationship Id="rId80" Type="http://schemas.openxmlformats.org/officeDocument/2006/relationships/hyperlink" Target="http://budget.karelia.ru/byudzhet/dokumenty/2021-god" TargetMode="External"/><Relationship Id="rId155" Type="http://schemas.openxmlformats.org/officeDocument/2006/relationships/hyperlink" Target="http://www.mfsk.ru/law/z_sk0http:/www.mfsk.ru/law/proekty-zakonovsk" TargetMode="External"/><Relationship Id="rId176" Type="http://schemas.openxmlformats.org/officeDocument/2006/relationships/hyperlink" Target="http://mf.omskportal.ru/oiv/mf/otrasl/otkrbudg/obl-budget/2021-2023" TargetMode="External"/><Relationship Id="rId197" Type="http://schemas.openxmlformats.org/officeDocument/2006/relationships/hyperlink" Target="http://portal.tverfin.ru/Show/Category/5?page=1&amp;ItemId=271&amp;filterYear=2021" TargetMode="External"/><Relationship Id="rId201" Type="http://schemas.openxmlformats.org/officeDocument/2006/relationships/hyperlink" Target="http://minfin.kalmregion.ru/deyatelnost/byudzhet-respubliki-kalmykiya/proekty-zakonov-o-respublikanskom-byudzhete/" TargetMode="External"/><Relationship Id="rId17" Type="http://schemas.openxmlformats.org/officeDocument/2006/relationships/hyperlink" Target="http://www.kosoblduma.ru/laws/pzko/" TargetMode="External"/><Relationship Id="rId38" Type="http://schemas.openxmlformats.org/officeDocument/2006/relationships/hyperlink" Target="http://finance.pskov.ru/proekty" TargetMode="External"/><Relationship Id="rId59" Type="http://schemas.openxmlformats.org/officeDocument/2006/relationships/hyperlink" Target="https://budget.mosreg.ru/byudzhet-dlya-grazhdan/izmeneniya-v-zakon-o-byudzhete-mo/" TargetMode="External"/><Relationship Id="rId103" Type="http://schemas.openxmlformats.org/officeDocument/2006/relationships/hyperlink" Target="http://zsso.ru/legislative/lawprojects" TargetMode="External"/><Relationship Id="rId124" Type="http://schemas.openxmlformats.org/officeDocument/2006/relationships/hyperlink" Target="http://www.zaksobr-chita.ru/documents/proektyi_zakonov/2021_god" TargetMode="External"/><Relationship Id="rId70" Type="http://schemas.openxmlformats.org/officeDocument/2006/relationships/hyperlink" Target="https://minfin.rk.gov.ru/ru/structure/2020_12_01_11_12_biudzhet_na_2021_god_i_na_planovyi_period_2022_2023_godov" TargetMode="External"/><Relationship Id="rId91" Type="http://schemas.openxmlformats.org/officeDocument/2006/relationships/hyperlink" Target="https://parlamentchr.ru/zakonoproekty-nahodyashhiesya-na-rassmotrenii-v-parlamente-chechenskoj-respubliki" TargetMode="External"/><Relationship Id="rId145" Type="http://schemas.openxmlformats.org/officeDocument/2006/relationships/hyperlink" Target="https://bryanskoblfin.ru/open/Show/Content/2055?ParentItemId=247" TargetMode="External"/><Relationship Id="rId166" Type="http://schemas.openxmlformats.org/officeDocument/2006/relationships/hyperlink" Target="http://ufo.ulntc.ru/index.php?mgf=budget/open_budget" TargetMode="External"/><Relationship Id="rId187" Type="http://schemas.openxmlformats.org/officeDocument/2006/relationships/hyperlink" Target="https://openbudget.sakhminfin.ru/Menu/Page/585" TargetMode="External"/><Relationship Id="rId1" Type="http://schemas.openxmlformats.org/officeDocument/2006/relationships/hyperlink" Target="https://duma32.ru/" TargetMode="External"/><Relationship Id="rId28" Type="http://schemas.openxmlformats.org/officeDocument/2006/relationships/hyperlink" Target="http://gsrb.ru/ru/materials/materialy-k-zasedaniyu-gs-k-rb/" TargetMode="External"/><Relationship Id="rId49" Type="http://schemas.openxmlformats.org/officeDocument/2006/relationships/hyperlink" Target="http://budget.lenreg.ru/documents/?page=0&amp;sortOrder=&amp;type=&amp;sortName=&amp;sortDate=" TargetMode="External"/><Relationship Id="rId114" Type="http://schemas.openxmlformats.org/officeDocument/2006/relationships/hyperlink" Target="http://zsnso.ru/proekty-npa-vnesennye-v-zakonodatelnoe-sobranie-novosibirskoy-oblasti" TargetMode="External"/><Relationship Id="rId60" Type="http://schemas.openxmlformats.org/officeDocument/2006/relationships/hyperlink" Target="http://depfin.orel-region.ru:8096/ebudget/Menu/Page/26" TargetMode="External"/><Relationship Id="rId81" Type="http://schemas.openxmlformats.org/officeDocument/2006/relationships/hyperlink" Target="http://gsrk1.rkomi.ru/Sessions/Default.aspx" TargetMode="External"/><Relationship Id="rId135" Type="http://schemas.openxmlformats.org/officeDocument/2006/relationships/hyperlink" Target="http://doc.dumasakhalin.ru/chapter/projects" TargetMode="External"/><Relationship Id="rId156" Type="http://schemas.openxmlformats.org/officeDocument/2006/relationships/hyperlink" Target="http://openbudsk.ru/vnesenie-izm18/" TargetMode="External"/><Relationship Id="rId177" Type="http://schemas.openxmlformats.org/officeDocument/2006/relationships/hyperlink" Target="https://depfin.tomsk.gov.ru/proekty-zakonov-o-vnesenii-izmenenij-v-oblastnoj-bjudzhet" TargetMode="External"/><Relationship Id="rId198" Type="http://schemas.openxmlformats.org/officeDocument/2006/relationships/hyperlink" Target="https://df.gov35.ru/otkrytyy-byudzhet/zakony-ob-oblastnom-byudzhete/2021/" TargetMode="External"/><Relationship Id="rId202" Type="http://schemas.openxmlformats.org/officeDocument/2006/relationships/hyperlink" Target="https://minfin.astrobl.ru/site-page/proekty-zakonov-o-vnesenii-izmeneniy-v-zakony-o-byudzhete-ao" TargetMode="External"/><Relationship Id="rId18" Type="http://schemas.openxmlformats.org/officeDocument/2006/relationships/hyperlink" Target="https://www.mosoblduma.ru/Zakoni/Zakonoprecti_Moskovskoj_oblasti/" TargetMode="External"/><Relationship Id="rId39" Type="http://schemas.openxmlformats.org/officeDocument/2006/relationships/hyperlink" Target="https://dtf.avo.ru/proekty-zakonov-vladimirskoj-oblasti" TargetMode="External"/><Relationship Id="rId50" Type="http://schemas.openxmlformats.org/officeDocument/2006/relationships/hyperlink" Target="https://b4u.gov-murman.ru/" TargetMode="External"/><Relationship Id="rId104" Type="http://schemas.openxmlformats.org/officeDocument/2006/relationships/hyperlink" Target="https://minfin.midural.ru/document/category/20" TargetMode="External"/><Relationship Id="rId125" Type="http://schemas.openxmlformats.org/officeDocument/2006/relationships/hyperlink" Target="https://zaksobr.kamchatka.ru/events/Zakony/Proekty-Zakonov-Kamchatskogo-kraya" TargetMode="External"/><Relationship Id="rId146" Type="http://schemas.openxmlformats.org/officeDocument/2006/relationships/hyperlink" Target="https://kursk.ru/region/economy/finansy/oblastnoy-byudzhet/" TargetMode="External"/><Relationship Id="rId167" Type="http://schemas.openxmlformats.org/officeDocument/2006/relationships/hyperlink" Target="http://ufo.ulntc.ru:8080/dokumenty/vneseniya-izmenenij-v-zakon-o-byudzhete/2021-god" TargetMode="External"/><Relationship Id="rId188" Type="http://schemas.openxmlformats.org/officeDocument/2006/relationships/hyperlink" Target="http://zseao.ru/search-zakonoproekt/" TargetMode="External"/><Relationship Id="rId71" Type="http://schemas.openxmlformats.org/officeDocument/2006/relationships/hyperlink" Target="https://volgafin.volgograd.ru/norms/acts/17251/" TargetMode="External"/><Relationship Id="rId92" Type="http://schemas.openxmlformats.org/officeDocument/2006/relationships/hyperlink" Target="http://parliament.mari.ru/itog/pnpa.html" TargetMode="External"/><Relationship Id="rId2" Type="http://schemas.openxmlformats.org/officeDocument/2006/relationships/hyperlink" Target="http://oreloblsovet.ru/legislation/proektyi-zakonov.html" TargetMode="External"/><Relationship Id="rId29" Type="http://schemas.openxmlformats.org/officeDocument/2006/relationships/hyperlink" Target="http://gsrm.ru/legislative-activities/proekty/" TargetMode="External"/></Relationships>
</file>

<file path=xl/worksheets/_rels/sheet7.xml.rels><?xml version="1.0" encoding="UTF-8" standalone="yes"?>
<Relationships xmlns="http://schemas.openxmlformats.org/package/2006/relationships"><Relationship Id="rId117" Type="http://schemas.openxmlformats.org/officeDocument/2006/relationships/hyperlink" Target="https://www.belduma.ru/document/draft/detail.php?god=2021&amp;prj=all" TargetMode="External"/><Relationship Id="rId21" Type="http://schemas.openxmlformats.org/officeDocument/2006/relationships/hyperlink" Target="http://zseao.ru/search-zakonoproekt/" TargetMode="External"/><Relationship Id="rId42" Type="http://schemas.openxmlformats.org/officeDocument/2006/relationships/hyperlink" Target="http://gsrm.ru/legislative-activities/proekty/" TargetMode="External"/><Relationship Id="rId63" Type="http://schemas.openxmlformats.org/officeDocument/2006/relationships/hyperlink" Target="http://www.minfinchr.ru/respublikanskij-byudzhet/proekt-zakona-chechenskoj-respubliki-o-respublikanskom-byudzhete-na-ocherednoj-finansovyj-god-i-planovyj-period-s-prilozheniyami" TargetMode="External"/><Relationship Id="rId84" Type="http://schemas.openxmlformats.org/officeDocument/2006/relationships/hyperlink" Target="https://depfin.admhmao.ru/otkrytyy-byudzhet/" TargetMode="External"/><Relationship Id="rId138" Type="http://schemas.openxmlformats.org/officeDocument/2006/relationships/hyperlink" Target="http://ob.minfin.donland.ru:8088/" TargetMode="External"/><Relationship Id="rId159" Type="http://schemas.openxmlformats.org/officeDocument/2006/relationships/hyperlink" Target="http://smart.mfural.ru/ebudget/Menu/Page/1" TargetMode="External"/><Relationship Id="rId170" Type="http://schemas.openxmlformats.org/officeDocument/2006/relationships/hyperlink" Target="https://minfin.sakha.gov.ru/zakony-o-bjudzhete/2021-2023-gg" TargetMode="External"/><Relationship Id="rId191" Type="http://schemas.openxmlformats.org/officeDocument/2006/relationships/hyperlink" Target="https://ob.sev.gov.ru/dokumenty/izmeneniya-v-budzhet/2021-2023-gg" TargetMode="External"/><Relationship Id="rId205" Type="http://schemas.openxmlformats.org/officeDocument/2006/relationships/hyperlink" Target="https://mf.orb.ru/activity/859/" TargetMode="External"/><Relationship Id="rId107" Type="http://schemas.openxmlformats.org/officeDocument/2006/relationships/hyperlink" Target="http://open.findep.org/" TargetMode="External"/><Relationship Id="rId11" Type="http://schemas.openxmlformats.org/officeDocument/2006/relationships/hyperlink" Target="https://parlament09.ru/services/zakonotvorchestvo/zakonoproekty/" TargetMode="External"/><Relationship Id="rId32" Type="http://schemas.openxmlformats.org/officeDocument/2006/relationships/hyperlink" Target="https://tambovoblduma.ru/zakonoproekty/zakonoproekty-vnesennye-v-oblastnuyu-dumu/" TargetMode="External"/><Relationship Id="rId53" Type="http://schemas.openxmlformats.org/officeDocument/2006/relationships/hyperlink" Target="http://www.zskaluga.ru/bills/116/npage/" TargetMode="External"/><Relationship Id="rId74" Type="http://schemas.openxmlformats.org/officeDocument/2006/relationships/hyperlink" Target="https://mef.mosreg.ru/dokumenty/antikorrupcionnaya-ekspertiza?page=1" TargetMode="External"/><Relationship Id="rId128" Type="http://schemas.openxmlformats.org/officeDocument/2006/relationships/hyperlink" Target="http://minfin.karelia.ru/2021-2023-gody-2/" TargetMode="External"/><Relationship Id="rId149" Type="http://schemas.openxmlformats.org/officeDocument/2006/relationships/hyperlink" Target="http://minfin.cap.ru/action/activity/byudzhet/respublikanskij-byudzhet-chuvashskoj-respubliki/2021-god" TargetMode="External"/><Relationship Id="rId5" Type="http://schemas.openxmlformats.org/officeDocument/2006/relationships/hyperlink" Target="http://gsrk1.rkomi.ru/Sessions/Default.aspx" TargetMode="External"/><Relationship Id="rId95" Type="http://schemas.openxmlformats.org/officeDocument/2006/relationships/hyperlink" Target="http://ebudget.primorsky.ru/Menu/Page/345" TargetMode="External"/><Relationship Id="rId160" Type="http://schemas.openxmlformats.org/officeDocument/2006/relationships/hyperlink" Target="https://www.dumahmao.ru/budget2021-2023/lawsprojects/" TargetMode="External"/><Relationship Id="rId181" Type="http://schemas.openxmlformats.org/officeDocument/2006/relationships/hyperlink" Target="http://minfin.kalmregion.ru/deyatelnost/byudzhet-respubliki-kalmykiya/proekty-zakonov-o-respublikanskom-byudzhete/" TargetMode="External"/><Relationship Id="rId22" Type="http://schemas.openxmlformats.org/officeDocument/2006/relationships/hyperlink" Target="http://www.duma.khv.ru/?a=270100399" TargetMode="External"/><Relationship Id="rId43" Type="http://schemas.openxmlformats.org/officeDocument/2006/relationships/hyperlink" Target="http://www.zsko.ru/documents/lawmaking/" TargetMode="External"/><Relationship Id="rId64" Type="http://schemas.openxmlformats.org/officeDocument/2006/relationships/hyperlink" Target="http://mari-el.gov.ru/minfin/Pages/projects.aspx" TargetMode="External"/><Relationship Id="rId118" Type="http://schemas.openxmlformats.org/officeDocument/2006/relationships/hyperlink" Target="http://beldepfin.ru/byudzhet/byudzhet-2021-2023/" TargetMode="External"/><Relationship Id="rId139" Type="http://schemas.openxmlformats.org/officeDocument/2006/relationships/hyperlink" Target="http://minfin.alania.gov.ru/index.php/activity/budgetprojectslaws/budgetlaws" TargetMode="External"/><Relationship Id="rId85" Type="http://schemas.openxmlformats.org/officeDocument/2006/relationships/hyperlink" Target="http://minfin.krskstate.ru/openbudget/law" TargetMode="External"/><Relationship Id="rId150" Type="http://schemas.openxmlformats.org/officeDocument/2006/relationships/hyperlink" Target="https://budget.cap.ru/Menu/Page/932" TargetMode="External"/><Relationship Id="rId171" Type="http://schemas.openxmlformats.org/officeDocument/2006/relationships/hyperlink" Target="http://www.zaksobr-chita.ru/documents/proektyi_zakonov/2021_god" TargetMode="External"/><Relationship Id="rId192" Type="http://schemas.openxmlformats.org/officeDocument/2006/relationships/hyperlink" Target="http://mf.nnov.ru/index.php?option=com_k2&amp;view=item&amp;id=1509:zakony-ob-oblastnom-byudzhete-na-ocherednoj-finansovyj-god-i-na-planovyj-period&amp;Itemid=553" TargetMode="External"/><Relationship Id="rId206" Type="http://schemas.openxmlformats.org/officeDocument/2006/relationships/hyperlink" Target="https://elkurultay.ru/deyatelnost/zakonotvorchestvo/" TargetMode="External"/><Relationship Id="rId12" Type="http://schemas.openxmlformats.org/officeDocument/2006/relationships/hyperlink" Target="http://www.parliament-osetia.ru/index.php/main/laws" TargetMode="External"/><Relationship Id="rId33" Type="http://schemas.openxmlformats.org/officeDocument/2006/relationships/hyperlink" Target="https://www.vologdazso.ru/actions/legislative_activity/draft-laws/search.php?name=%EE%E1%EB%E0%F1%F2%ED%EE%EC+%E1%FE%E4%E6%E5%F2%E5&amp;number=&amp;vnosit=&amp;otvetstv=" TargetMode="External"/><Relationship Id="rId108" Type="http://schemas.openxmlformats.org/officeDocument/2006/relationships/hyperlink" Target="http://budget.sakha.gov.ru/ebudget/Menu/Page/260" TargetMode="External"/><Relationship Id="rId129" Type="http://schemas.openxmlformats.org/officeDocument/2006/relationships/hyperlink" Target="http://budget.karelia.ru/byudzhet/dokumenty/2021-god" TargetMode="External"/><Relationship Id="rId54" Type="http://schemas.openxmlformats.org/officeDocument/2006/relationships/hyperlink" Target="http://bryanskoblfin.ru/Show/Category/10?ItemId=4" TargetMode="External"/><Relationship Id="rId75" Type="http://schemas.openxmlformats.org/officeDocument/2006/relationships/hyperlink" Target="https://minfin39.ru/budget/process/current/" TargetMode="External"/><Relationship Id="rId96" Type="http://schemas.openxmlformats.org/officeDocument/2006/relationships/hyperlink" Target="https://minfin.khabkrai.ru/portal/Show/Category/184?page=1&amp;ItemId=497&amp;filterYear=2018" TargetMode="External"/><Relationship Id="rId140" Type="http://schemas.openxmlformats.org/officeDocument/2006/relationships/hyperlink" Target="https://duma.mos.ru/ru/40/regulation_projects" TargetMode="External"/><Relationship Id="rId161" Type="http://schemas.openxmlformats.org/officeDocument/2006/relationships/hyperlink" Target="https://minfin-altai.ru/deyatelnost/proekt-byudzheta-zakony-o-byudzhete-zakony-ob-ispolnenii-byudzheta/2021-2023/" TargetMode="External"/><Relationship Id="rId182" Type="http://schemas.openxmlformats.org/officeDocument/2006/relationships/hyperlink" Target="http://www.zaksob.ru/activity/zasedaniya/sorok_pyatoe_zasedanie_zakonodatelnogo_sobraniya_orenburgskoy_oblasti_shestogo_sozyva_4_08_2021_g_v_/" TargetMode="External"/><Relationship Id="rId6" Type="http://schemas.openxmlformats.org/officeDocument/2006/relationships/hyperlink" Target="http://www.aosd.ru/?dir=budget&amp;act=budget" TargetMode="External"/><Relationship Id="rId23" Type="http://schemas.openxmlformats.org/officeDocument/2006/relationships/hyperlink" Target="http://www.udmgossovet.ru/activity/law/schedule/materials/" TargetMode="External"/><Relationship Id="rId119" Type="http://schemas.openxmlformats.org/officeDocument/2006/relationships/hyperlink" Target="https://www.zsvo.ru/documents/37/" TargetMode="External"/><Relationship Id="rId44" Type="http://schemas.openxmlformats.org/officeDocument/2006/relationships/hyperlink" Target="http://www.zspo.ru/legislative/bills/" TargetMode="External"/><Relationship Id="rId65" Type="http://schemas.openxmlformats.org/officeDocument/2006/relationships/hyperlink" Target="http://minfin.tatarstan.ru/rus/vnesenie-izmeneniy-v-zakon-o-byudzhete.htm" TargetMode="External"/><Relationship Id="rId86" Type="http://schemas.openxmlformats.org/officeDocument/2006/relationships/hyperlink" Target="https://irkobl.ru/sites/minfin/activity/obl/" TargetMode="External"/><Relationship Id="rId130" Type="http://schemas.openxmlformats.org/officeDocument/2006/relationships/hyperlink" Target="https://finance.lenobl.ru/ru/pravovaya-baza/oblastnoe-zakondatelstvo/byudzhet-lo/ob2021/" TargetMode="External"/><Relationship Id="rId151" Type="http://schemas.openxmlformats.org/officeDocument/2006/relationships/hyperlink" Target="https://zakon.zsperm.ru/?q=%CE+%E2%ED%E5%F1%E5%ED%E8%E8+%E8%E7%EC%E5%ED%E5%ED%E8%E9+%E2+%C7%E0%EA%EE%ED+%CF%E5%F0%EC%F1%EA%EE%E3%EE+%EA%F0%E0%FF+%22%CE+%E1%FE%E4%E6%E5%F2%E5+%CF%E5%F0%EC%F1%EA%EE%E3%EE+%EA%F0%E0%FF+%ED%E0+2021&amp;how=d" TargetMode="External"/><Relationship Id="rId172" Type="http://schemas.openxmlformats.org/officeDocument/2006/relationships/hyperlink" Target="https://www.kamgov.ru/minfin/budzet-2021" TargetMode="External"/><Relationship Id="rId193" Type="http://schemas.openxmlformats.org/officeDocument/2006/relationships/hyperlink" Target="http://www.finupr.kurganobl.ru/index.php?test=praktdum" TargetMode="External"/><Relationship Id="rId207" Type="http://schemas.openxmlformats.org/officeDocument/2006/relationships/printerSettings" Target="../printerSettings/printerSettings6.bin"/><Relationship Id="rId13" Type="http://schemas.openxmlformats.org/officeDocument/2006/relationships/hyperlink" Target="http://parliament.mari.ru/itog/pnpa.html" TargetMode="External"/><Relationship Id="rId109" Type="http://schemas.openxmlformats.org/officeDocument/2006/relationships/hyperlink" Target="https://&#1086;&#1090;&#1082;&#1088;&#1099;&#1090;&#1099;&#1081;&#1073;&#1102;&#1076;&#1078;&#1077;&#1090;.&#1079;&#1072;&#1073;&#1072;&#1081;&#1082;&#1072;&#1083;&#1100;&#1089;&#1082;&#1080;&#1081;&#1082;&#1088;&#1072;&#1081;.&#1088;&#1092;/portal/Page/BudgLaw?project=1&amp;ItemId=13&amp;show_title=on" TargetMode="External"/><Relationship Id="rId34" Type="http://schemas.openxmlformats.org/officeDocument/2006/relationships/hyperlink" Target="https://duma39.ru/activity/zakon/draft/" TargetMode="External"/><Relationship Id="rId55" Type="http://schemas.openxmlformats.org/officeDocument/2006/relationships/hyperlink" Target="http://depfin.adm44.ru/info/law/proetjzko/index.aspx" TargetMode="External"/><Relationship Id="rId76" Type="http://schemas.openxmlformats.org/officeDocument/2006/relationships/hyperlink" Target="http://dfei.adm-nao.ru/zakony-o-byudzhete/" TargetMode="External"/><Relationship Id="rId97" Type="http://schemas.openxmlformats.org/officeDocument/2006/relationships/hyperlink" Target="http://budget.minfin-samara.ru/dokumenty/" TargetMode="External"/><Relationship Id="rId120" Type="http://schemas.openxmlformats.org/officeDocument/2006/relationships/hyperlink" Target="http://depfin.orel-region.ru:8096/ebudget/Menu/Page/26" TargetMode="External"/><Relationship Id="rId141" Type="http://schemas.openxmlformats.org/officeDocument/2006/relationships/hyperlink" Target="https://www.mos.ru/findep/" TargetMode="External"/><Relationship Id="rId7" Type="http://schemas.openxmlformats.org/officeDocument/2006/relationships/hyperlink" Target="http://www.crimea.gov.ru/lawmaking-activity/laws-drafts" TargetMode="External"/><Relationship Id="rId162" Type="http://schemas.openxmlformats.org/officeDocument/2006/relationships/hyperlink" Target="https://minfin.rtyva.ru/node/14456/" TargetMode="External"/><Relationship Id="rId183" Type="http://schemas.openxmlformats.org/officeDocument/2006/relationships/hyperlink" Target="http://budget.orb.ru/" TargetMode="External"/><Relationship Id="rId24" Type="http://schemas.openxmlformats.org/officeDocument/2006/relationships/hyperlink" Target="http://www.zsuo.ru/zakony/proekty.html" TargetMode="External"/><Relationship Id="rId40" Type="http://schemas.openxmlformats.org/officeDocument/2006/relationships/hyperlink" Target="http://nsrd.ru/dokumenty/proekti_normativno_pravovih_aktov/page/1" TargetMode="External"/><Relationship Id="rId45" Type="http://schemas.openxmlformats.org/officeDocument/2006/relationships/hyperlink" Target="https://eparlament.irzs.ru/Home/Index?ais_uid=1&amp;type=zp&amp;dfrom=19.09.2018&amp;RowsOnPage=20" TargetMode="External"/><Relationship Id="rId66" Type="http://schemas.openxmlformats.org/officeDocument/2006/relationships/hyperlink" Target="https://admtyumen.ru/ogv_ru/finance/finance/bugjet.htm" TargetMode="External"/><Relationship Id="rId87" Type="http://schemas.openxmlformats.org/officeDocument/2006/relationships/hyperlink" Target="https://minfin.75.ru/byudzhet/konsolidirovannyy-kraevoy-byudzhet/proekty-zakonov-o-byudzhete-kraya" TargetMode="External"/><Relationship Id="rId110" Type="http://schemas.openxmlformats.org/officeDocument/2006/relationships/hyperlink" Target="http://openbudget.kamgov.ru/Dashboard" TargetMode="External"/><Relationship Id="rId115" Type="http://schemas.openxmlformats.org/officeDocument/2006/relationships/hyperlink" Target="https://budget.rk.ifinmon.ru/dokumenty/zakon-o-byudzhete" TargetMode="External"/><Relationship Id="rId131" Type="http://schemas.openxmlformats.org/officeDocument/2006/relationships/hyperlink" Target="https://duma-murman.ru/deyatelnost/zakonodatelnaya-deyatelnost/proekty-zakonov-murmanskoy-oblasti/proekty-2021/" TargetMode="External"/><Relationship Id="rId136" Type="http://schemas.openxmlformats.org/officeDocument/2006/relationships/hyperlink" Target="https://volgafin.volgograd.ru/norms/acts/17251/" TargetMode="External"/><Relationship Id="rId157" Type="http://schemas.openxmlformats.org/officeDocument/2006/relationships/hyperlink" Target="https://minfin.midural.ru/document/category/20" TargetMode="External"/><Relationship Id="rId178" Type="http://schemas.openxmlformats.org/officeDocument/2006/relationships/hyperlink" Target="http://open.minfin74.ru/documenty/zakon_o_budget/2021" TargetMode="External"/><Relationship Id="rId61" Type="http://schemas.openxmlformats.org/officeDocument/2006/relationships/hyperlink" Target="https://www.minfinkubani.ru/budget_execution/budget_law/" TargetMode="External"/><Relationship Id="rId82" Type="http://schemas.openxmlformats.org/officeDocument/2006/relationships/hyperlink" Target="http://minfin09.ru/category/load/%d0%bd%d0%be%d1%80%d0%bc%d0%b0%d1%82%d0%b8%d0%b2%d0%bd%d0%be-%d0%bf%d1%80%d0%b0%d0%b2%d0%be%d0%b2%d1%8b%d0%b5-%d0%b8-%d0%b8%d0%bd%d1%8b%d0%b5-%d0%b0%d0%ba%d1%82%d1%8b/zakon_o_bjudzhete_kchr/" TargetMode="External"/><Relationship Id="rId152" Type="http://schemas.openxmlformats.org/officeDocument/2006/relationships/hyperlink" Target="https://mfin.permkrai.ru/execution/docbud/2021/" TargetMode="External"/><Relationship Id="rId173" Type="http://schemas.openxmlformats.org/officeDocument/2006/relationships/hyperlink" Target="https://minfin.khabkrai.ru/portal/Show/Category/184?page=1&amp;ItemId=497&amp;filterYear=2021" TargetMode="External"/><Relationship Id="rId194" Type="http://schemas.openxmlformats.org/officeDocument/2006/relationships/hyperlink" Target="https://zs.yanao.ru/documents/all/" TargetMode="External"/><Relationship Id="rId199" Type="http://schemas.openxmlformats.org/officeDocument/2006/relationships/hyperlink" Target="https://df.ivanovoobl.ru/regionalnye-finansy/zakon-ob-oblastnom-byudzhete/proekty-zakonov-o-vnesenii-izmeneniy-v-zakon-o-byudzhete/" TargetMode="External"/><Relationship Id="rId203" Type="http://schemas.openxmlformats.org/officeDocument/2006/relationships/hyperlink" Target="https://budget.gov.spb.ru/" TargetMode="External"/><Relationship Id="rId19" Type="http://schemas.openxmlformats.org/officeDocument/2006/relationships/hyperlink" Target="http://www.khural.org/docs/bills/" TargetMode="External"/><Relationship Id="rId14" Type="http://schemas.openxmlformats.org/officeDocument/2006/relationships/hyperlink" Target="http://gossov.tatarstan.ru/rus/activity/lawmaking/zakon_project" TargetMode="External"/><Relationship Id="rId30" Type="http://schemas.openxmlformats.org/officeDocument/2006/relationships/hyperlink" Target="http://rznoblduma.ru/index.php?option=com_content&amp;view=article&amp;id=177&amp;Itemid=125" TargetMode="External"/><Relationship Id="rId35" Type="http://schemas.openxmlformats.org/officeDocument/2006/relationships/hyperlink" Target="http://www.lenoblzaks.ru/static/single/-rus-common-zakact-/loprojects" TargetMode="External"/><Relationship Id="rId56" Type="http://schemas.openxmlformats.org/officeDocument/2006/relationships/hyperlink" Target="http://ufin48.ru/Show/Category/63?page=1&amp;headingId=4&amp;ItemId=46" TargetMode="External"/><Relationship Id="rId77" Type="http://schemas.openxmlformats.org/officeDocument/2006/relationships/hyperlink" Target="https://minfin.donland.ru/documents/projects/" TargetMode="External"/><Relationship Id="rId100" Type="http://schemas.openxmlformats.org/officeDocument/2006/relationships/hyperlink" Target="https://budget.mosreg.ru/byudzhet-dlya-grazhdan/izmeneniya-v-zakon-o-byudzhete-mo/" TargetMode="External"/><Relationship Id="rId105" Type="http://schemas.openxmlformats.org/officeDocument/2006/relationships/hyperlink" Target="http://openbudsk.ru/vnesenie-izm18/" TargetMode="External"/><Relationship Id="rId126" Type="http://schemas.openxmlformats.org/officeDocument/2006/relationships/hyperlink" Target="http://www.yarduma.ru/activity/projects/" TargetMode="External"/><Relationship Id="rId147" Type="http://schemas.openxmlformats.org/officeDocument/2006/relationships/hyperlink" Target="http://www.dumask.ru/law/zakonodatelnaya-deyatelnost/item/25584.html" TargetMode="External"/><Relationship Id="rId168" Type="http://schemas.openxmlformats.org/officeDocument/2006/relationships/hyperlink" Target="http://mf.omskportal.ru/oiv/mf/otrasl/otkrbudg/obl-budget/2021-2023" TargetMode="External"/><Relationship Id="rId8" Type="http://schemas.openxmlformats.org/officeDocument/2006/relationships/hyperlink" Target="http://volgoduma.ru/zakonotvorchestvo/proekty-zakonov.html" TargetMode="External"/><Relationship Id="rId51" Type="http://schemas.openxmlformats.org/officeDocument/2006/relationships/hyperlink" Target="http://www.oblsovet.ru/legislation/" TargetMode="External"/><Relationship Id="rId72" Type="http://schemas.openxmlformats.org/officeDocument/2006/relationships/hyperlink" Target="https://egov-buryatia.ru/minfin/activities/documents/proekty-zakonov-i-inykh-npa/" TargetMode="External"/><Relationship Id="rId93" Type="http://schemas.openxmlformats.org/officeDocument/2006/relationships/hyperlink" Target="https://openbudget23region.ru/o-byudzhete/dokumenty/ministerstvo-finansov-krasnodarskogo-kraya" TargetMode="External"/><Relationship Id="rId98" Type="http://schemas.openxmlformats.org/officeDocument/2006/relationships/hyperlink" Target="http://bks.pskov.ru/ebudget/Show/Category/11?ItemId=258" TargetMode="External"/><Relationship Id="rId121" Type="http://schemas.openxmlformats.org/officeDocument/2006/relationships/hyperlink" Target="https://minfin-rzn.ru/portal/Show/Category/10?ItemId=30" TargetMode="External"/><Relationship Id="rId142" Type="http://schemas.openxmlformats.org/officeDocument/2006/relationships/hyperlink" Target="https://minfin.rkomi.ru/deyatelnost/byudjet/byudjet-na-2021-2023-gody" TargetMode="External"/><Relationship Id="rId163" Type="http://schemas.openxmlformats.org/officeDocument/2006/relationships/hyperlink" Target="https://minfin.alregn.ru/projects/p2021/" TargetMode="External"/><Relationship Id="rId184" Type="http://schemas.openxmlformats.org/officeDocument/2006/relationships/hyperlink" Target="http://www.vskhakasia.ru/sessions/archive" TargetMode="External"/><Relationship Id="rId189" Type="http://schemas.openxmlformats.org/officeDocument/2006/relationships/hyperlink" Target="https://sevzakon.ru/view/laws/bank_zakonoproektov/" TargetMode="External"/><Relationship Id="rId3" Type="http://schemas.openxmlformats.org/officeDocument/2006/relationships/hyperlink" Target="http://www.zsto.ru/index.php/739a50c4-47c1-81fa-060e-2232105925f8/5f51608f-f613-3c85-ce9f-e9a9410d8fa4" TargetMode="External"/><Relationship Id="rId25" Type="http://schemas.openxmlformats.org/officeDocument/2006/relationships/hyperlink" Target="http://sobranie.pskov.ru/lawmaking/bills" TargetMode="External"/><Relationship Id="rId46" Type="http://schemas.openxmlformats.org/officeDocument/2006/relationships/hyperlink" Target="https://www.sndko.ru/zakonotvorchestvo/proektyi-normativnyix-pravovyix-aktov-kemerovskoj-oblasti" TargetMode="External"/><Relationship Id="rId67" Type="http://schemas.openxmlformats.org/officeDocument/2006/relationships/hyperlink" Target="https://primorsky.ru/authorities/executive-agencies/departments/finance/laws.php" TargetMode="External"/><Relationship Id="rId116" Type="http://schemas.openxmlformats.org/officeDocument/2006/relationships/hyperlink" Target="https://www.sobranie.info/projects.php?UID=8" TargetMode="External"/><Relationship Id="rId137" Type="http://schemas.openxmlformats.org/officeDocument/2006/relationships/hyperlink" Target="http://portal-ob.volgafin.ru/" TargetMode="External"/><Relationship Id="rId158" Type="http://schemas.openxmlformats.org/officeDocument/2006/relationships/hyperlink" Target="http://zsso.ru/legislative/lawprojects" TargetMode="External"/><Relationship Id="rId20" Type="http://schemas.openxmlformats.org/officeDocument/2006/relationships/hyperlink" Target="http://www.omsk-parlament.ru/?sid=2940" TargetMode="External"/><Relationship Id="rId41" Type="http://schemas.openxmlformats.org/officeDocument/2006/relationships/hyperlink" Target="http://gsrb.ru/ru/materials/materialy-k-zasedaniyu-gs-k-rb/" TargetMode="External"/><Relationship Id="rId62" Type="http://schemas.openxmlformats.org/officeDocument/2006/relationships/hyperlink" Target="https://www.mfri.ru/index.php/open-budget/vnesenie-izmenenij-v-zakon-o-byudzhete?limitstart=0" TargetMode="External"/><Relationship Id="rId83" Type="http://schemas.openxmlformats.org/officeDocument/2006/relationships/hyperlink" Target="http://finance.pnzreg.ru/docs/np/" TargetMode="External"/><Relationship Id="rId88" Type="http://schemas.openxmlformats.org/officeDocument/2006/relationships/hyperlink" Target="http://&#1095;&#1091;&#1082;&#1086;&#1090;&#1082;&#1072;.&#1088;&#1092;/otkrytyy-byudzhet/zakon-o-byudzhete.php" TargetMode="External"/><Relationship Id="rId111" Type="http://schemas.openxmlformats.org/officeDocument/2006/relationships/hyperlink" Target="http://www.yarregion.ru/depts/depfin/tmpPages/docs.aspx" TargetMode="External"/><Relationship Id="rId132" Type="http://schemas.openxmlformats.org/officeDocument/2006/relationships/hyperlink" Target="https://minfin.gov-murman.ru/open-budget/regional_budget/law_of_budget_projects/2021/" TargetMode="External"/><Relationship Id="rId153" Type="http://schemas.openxmlformats.org/officeDocument/2006/relationships/hyperlink" Target="http://mf.nnov.ru/index.php?option=com_k2&amp;view=item&amp;id=1509:zakony-ob-oblastnom-byudzhete-na-ocherednoj-finansovyj-god-i-na-planovyj-period&amp;Itemid=553" TargetMode="External"/><Relationship Id="rId174" Type="http://schemas.openxmlformats.org/officeDocument/2006/relationships/hyperlink" Target="http://www.zsamur.ru/section/list/31/11/2021" TargetMode="External"/><Relationship Id="rId179" Type="http://schemas.openxmlformats.org/officeDocument/2006/relationships/hyperlink" Target="http://ob.beldepfin.ru/dokumenty/zakon_o_byudzhete" TargetMode="External"/><Relationship Id="rId195" Type="http://schemas.openxmlformats.org/officeDocument/2006/relationships/hyperlink" Target="https://www.yamalfin.ru/index.php?option=com_content&amp;view=section&amp;id=39&amp;Itemid=131" TargetMode="External"/><Relationship Id="rId190" Type="http://schemas.openxmlformats.org/officeDocument/2006/relationships/hyperlink" Target="https://fin.sev.gov.ru/" TargetMode="External"/><Relationship Id="rId204" Type="http://schemas.openxmlformats.org/officeDocument/2006/relationships/hyperlink" Target="http://old.minfin.astrobl.ru/site-page/zakony-o-byudzhete-ao" TargetMode="External"/><Relationship Id="rId15" Type="http://schemas.openxmlformats.org/officeDocument/2006/relationships/hyperlink" Target="http://www.gs.cap.ru/doc/laws?type=laws" TargetMode="External"/><Relationship Id="rId36" Type="http://schemas.openxmlformats.org/officeDocument/2006/relationships/hyperlink" Target="http://duma.novreg.ru/action/archive/" TargetMode="External"/><Relationship Id="rId57" Type="http://schemas.openxmlformats.org/officeDocument/2006/relationships/hyperlink" Target="https://orel-region.ru/index.php?head=20&amp;part=25&amp;in=132" TargetMode="External"/><Relationship Id="rId106" Type="http://schemas.openxmlformats.org/officeDocument/2006/relationships/hyperlink" Target="http://budget.permkrai.ru/" TargetMode="External"/><Relationship Id="rId127" Type="http://schemas.openxmlformats.org/officeDocument/2006/relationships/hyperlink" Target="http://karelia-zs.ru/zakonodatelstvo_rk/proekty/search_simple/?search=true&amp;sort_by=data_registracii&amp;order=descending" TargetMode="External"/><Relationship Id="rId10" Type="http://schemas.openxmlformats.org/officeDocument/2006/relationships/hyperlink" Target="http://www.parlamentri.ru/index.php/zakonodatelnaya-deyatelnost/zakonoproekty-vnesennye-v-parlament" TargetMode="External"/><Relationship Id="rId31" Type="http://schemas.openxmlformats.org/officeDocument/2006/relationships/hyperlink" Target="http://www.smoloblduma.ru/work/an_b.php" TargetMode="External"/><Relationship Id="rId52" Type="http://schemas.openxmlformats.org/officeDocument/2006/relationships/hyperlink" Target="http://www.akzs.ru/sessions/" TargetMode="External"/><Relationship Id="rId73" Type="http://schemas.openxmlformats.org/officeDocument/2006/relationships/hyperlink" Target="https://dtf.avo.ru/proekty-zakonov-vladimirskoj-oblasti" TargetMode="External"/><Relationship Id="rId78" Type="http://schemas.openxmlformats.org/officeDocument/2006/relationships/hyperlink" Target="http://www.minfinrd.ru/proekty_pravovykh_aktov" TargetMode="External"/><Relationship Id="rId94" Type="http://schemas.openxmlformats.org/officeDocument/2006/relationships/hyperlink" Target="http://budget.omsk.ifinmon.ru/napravleniya/o-byudzhete/dokumenty" TargetMode="External"/><Relationship Id="rId99" Type="http://schemas.openxmlformats.org/officeDocument/2006/relationships/hyperlink" Target="https://budget.govrb.ru/ebudget/Show/Category/15?ItemId=233" TargetMode="External"/><Relationship Id="rId101" Type="http://schemas.openxmlformats.org/officeDocument/2006/relationships/hyperlink" Target="http://budget.lenreg.ru/documents/?page=0&amp;sortOrder=&amp;type=&amp;sortName=&amp;sortDate=" TargetMode="External"/><Relationship Id="rId122" Type="http://schemas.openxmlformats.org/officeDocument/2006/relationships/hyperlink" Target="https://minfin.ryazangov.ru/documents/draft_documents/proekty/2021/index.php" TargetMode="External"/><Relationship Id="rId143" Type="http://schemas.openxmlformats.org/officeDocument/2006/relationships/hyperlink" Target="https://df.gov35.ru/otkrytyy-byudzhet/zakony-ob-oblastnom-byudzhete/2021/" TargetMode="External"/><Relationship Id="rId148" Type="http://schemas.openxmlformats.org/officeDocument/2006/relationships/hyperlink" Target="http://www.mfur.ru/budjet/ispolnenie/zakon/2021-god.php" TargetMode="External"/><Relationship Id="rId164" Type="http://schemas.openxmlformats.org/officeDocument/2006/relationships/hyperlink" Target="https://www.ofukem.ru/budget/projects2021-2023/" TargetMode="External"/><Relationship Id="rId169" Type="http://schemas.openxmlformats.org/officeDocument/2006/relationships/hyperlink" Target="https://hural-buryatia.ru/deyatelnost/zakonodatelnaya/proekty-normativno-pravovykh-aktov/" TargetMode="External"/><Relationship Id="rId185" Type="http://schemas.openxmlformats.org/officeDocument/2006/relationships/hyperlink" Target="https://r-19.ru/authorities/ministry-of-finance-of-the-republic-of-khakassia/docs/byudzhet-respubliki-khakasiya/" TargetMode="External"/><Relationship Id="rId4" Type="http://schemas.openxmlformats.org/officeDocument/2006/relationships/hyperlink" Target="http://www.tulaoblduma.ru/laws_intranet/" TargetMode="External"/><Relationship Id="rId9" Type="http://schemas.openxmlformats.org/officeDocument/2006/relationships/hyperlink" Target="http://www.zsro.ru/lawmaking/project/" TargetMode="External"/><Relationship Id="rId180" Type="http://schemas.openxmlformats.org/officeDocument/2006/relationships/hyperlink" Target="http://www.huralrk.ru/deyatelnost/zakonodatelnaya-deyatelnost/zakonoproekty.html" TargetMode="External"/><Relationship Id="rId26" Type="http://schemas.openxmlformats.org/officeDocument/2006/relationships/hyperlink" Target="http://www.vrnoblduma.ru/dokumenty/proekty/" TargetMode="External"/><Relationship Id="rId47" Type="http://schemas.openxmlformats.org/officeDocument/2006/relationships/hyperlink" Target="http://monitoring.zspk.gov.ru/" TargetMode="External"/><Relationship Id="rId68" Type="http://schemas.openxmlformats.org/officeDocument/2006/relationships/hyperlink" Target="https://www.fin.amurobl.ru/pages/normativno-pravovye-akty/regionalnyy-uroven/proekty-zakonov-ao/" TargetMode="External"/><Relationship Id="rId89" Type="http://schemas.openxmlformats.org/officeDocument/2006/relationships/hyperlink" Target="https://www.govvrn.ru/npafin?p_p_id=Foldersanddocuments_WAR_foldersanddocumentsportlet&amp;p_p_lifecycle=0&amp;p_p_state=normal&amp;p_p_mode=view&amp;folderId=6609618" TargetMode="External"/><Relationship Id="rId112" Type="http://schemas.openxmlformats.org/officeDocument/2006/relationships/hyperlink" Target="https://www.kubzsk.ru/pravo/" TargetMode="External"/><Relationship Id="rId133" Type="http://schemas.openxmlformats.org/officeDocument/2006/relationships/hyperlink" Target="https://minfin.novreg.ru/2021-god.html" TargetMode="External"/><Relationship Id="rId154" Type="http://schemas.openxmlformats.org/officeDocument/2006/relationships/hyperlink" Target="https://minfin.saratov.gov.ru/budget/zakon-o-byudzhete/zakon-ob-oblastnom-byudzhete/zakon-ob-oblastnom-byudzhete-2021-2023-g" TargetMode="External"/><Relationship Id="rId175" Type="http://schemas.openxmlformats.org/officeDocument/2006/relationships/hyperlink" Target="http://ob.fin.amurobl.ru/dokumenty/proekt_zakon/izmenenia_zakon/2021" TargetMode="External"/><Relationship Id="rId196" Type="http://schemas.openxmlformats.org/officeDocument/2006/relationships/hyperlink" Target="https://fea.yamalfin.ru/bdg" TargetMode="External"/><Relationship Id="rId200" Type="http://schemas.openxmlformats.org/officeDocument/2006/relationships/hyperlink" Target="https://pre.admoblkaluga.ru/sub/finan/npa/proekt/" TargetMode="External"/><Relationship Id="rId16" Type="http://schemas.openxmlformats.org/officeDocument/2006/relationships/hyperlink" Target="https://www.zsno.ru/law/bills-and-draft-resolutions/amendments-bills/" TargetMode="External"/><Relationship Id="rId37" Type="http://schemas.openxmlformats.org/officeDocument/2006/relationships/hyperlink" Target="http://www.sdnao.ru/documents/bills/" TargetMode="External"/><Relationship Id="rId58" Type="http://schemas.openxmlformats.org/officeDocument/2006/relationships/hyperlink" Target="https://&#1084;&#1080;&#1085;&#1092;&#1080;&#1085;.&#1090;&#1074;&#1077;&#1088;&#1089;&#1082;&#1072;&#1103;&#1086;&#1073;&#1083;&#1072;&#1089;&#1090;&#1100;.&#1088;&#1092;/np-baza/proekty-npa" TargetMode="External"/><Relationship Id="rId79" Type="http://schemas.openxmlformats.org/officeDocument/2006/relationships/hyperlink" Target="http://www.mfsk.ru/law/z_sk;%20http:/www.mfsk.ru/law/proekty-zakonovsk" TargetMode="External"/><Relationship Id="rId102" Type="http://schemas.openxmlformats.org/officeDocument/2006/relationships/hyperlink" Target="https://b4u.gov-murman.ru/" TargetMode="External"/><Relationship Id="rId123" Type="http://schemas.openxmlformats.org/officeDocument/2006/relationships/hyperlink" Target="http://www.finsmol.ru/pbudget/nJvSD8Sj" TargetMode="External"/><Relationship Id="rId144" Type="http://schemas.openxmlformats.org/officeDocument/2006/relationships/hyperlink" Target="https://parlament.kbr.ru/documents/zakonoproekty/" TargetMode="External"/><Relationship Id="rId90" Type="http://schemas.openxmlformats.org/officeDocument/2006/relationships/hyperlink" Target="http://www.minfin.kirov.ru/otkrytyy-byudzhet/dlya-spetsialistov/oblastnoy-byudzhet/%d0%9f%d0%bb%d0%b0%d0%bd%d0%b8%d1%80%d0%be%d0%b2%d0%b0%d0%bd%d0%b8%d0%b5%20%d0%b1%d1%8e%d0%b4%d0%b6%d0%b5%d1%82%d0%b0/" TargetMode="External"/><Relationship Id="rId165" Type="http://schemas.openxmlformats.org/officeDocument/2006/relationships/hyperlink" Target="http://zsnso.ru/proekty-npa-vnesennye-v-zakonodatelnoe-sobranie-novosibirskoy-oblasti" TargetMode="External"/><Relationship Id="rId186" Type="http://schemas.openxmlformats.org/officeDocument/2006/relationships/hyperlink" Target="https://iltumen.ru/sessions/plenary" TargetMode="External"/><Relationship Id="rId27" Type="http://schemas.openxmlformats.org/officeDocument/2006/relationships/hyperlink" Target="https://www.ivoblduma.ru/zakony/proekty-zakonov/" TargetMode="External"/><Relationship Id="rId48" Type="http://schemas.openxmlformats.org/officeDocument/2006/relationships/hyperlink" Target="https://zaksobr.kamchatka.ru/events/Zakony/Proekty-Zakonov-Kamchatskogo-kraya" TargetMode="External"/><Relationship Id="rId69" Type="http://schemas.openxmlformats.org/officeDocument/2006/relationships/hyperlink" Target="http://sakhminfin.ru/" TargetMode="External"/><Relationship Id="rId113" Type="http://schemas.openxmlformats.org/officeDocument/2006/relationships/hyperlink" Target="https://www.minfin74.ru/mBudget/law/" TargetMode="External"/><Relationship Id="rId134" Type="http://schemas.openxmlformats.org/officeDocument/2006/relationships/hyperlink" Target="http://www.minfin01-maykop.ru/Show/Category/12?page=1&amp;ItemId=58&amp;filterYear=2021" TargetMode="External"/><Relationship Id="rId80" Type="http://schemas.openxmlformats.org/officeDocument/2006/relationships/hyperlink" Target="https://minfin.bashkortostan.ru/activity/2870/" TargetMode="External"/><Relationship Id="rId155" Type="http://schemas.openxmlformats.org/officeDocument/2006/relationships/hyperlink" Target="http://ufo.ulntc.ru:8080/dokumenty/vneseniya-izmenenij-v-zakon-o-byudzhete/2021-god" TargetMode="External"/><Relationship Id="rId176" Type="http://schemas.openxmlformats.org/officeDocument/2006/relationships/hyperlink" Target="https://openbudget.sakhminfin.ru/Menu/Page/585" TargetMode="External"/><Relationship Id="rId197" Type="http://schemas.openxmlformats.org/officeDocument/2006/relationships/hyperlink" Target="https://magoblduma.ru/documents/?DOCUMENT_TYPE=0&amp;DOC_NOMER=&amp;q=%D0%B1%D1%8E%D0%B4%D0%B6%D0%B5%D1%82&amp;DOCUMENT_PORGAN=0&amp;DOCUMENT_LEVEL=0&amp;DOC_DATE_FROM=&amp;DOC_DATE_TO=&amp;STATUS_ACTIVITY=0&amp;STATUS_DISCUSS=0&amp;IS_DISCUSS=0&amp;CITY_OKRUG=0&amp;OO_STATUS=0&amp;filtering=1" TargetMode="External"/><Relationship Id="rId201" Type="http://schemas.openxmlformats.org/officeDocument/2006/relationships/hyperlink" Target="http://kurskduma.ru/proekts/zkp_1.php" TargetMode="External"/><Relationship Id="rId17" Type="http://schemas.openxmlformats.org/officeDocument/2006/relationships/hyperlink" Target="https://srd.ru/index.php/component/docs/?view=pr_zaks&amp;menu=508&amp;selmenu=512" TargetMode="External"/><Relationship Id="rId38" Type="http://schemas.openxmlformats.org/officeDocument/2006/relationships/hyperlink" Target="https://www.gshra.ru/zak-deyat/proekty/" TargetMode="External"/><Relationship Id="rId59" Type="http://schemas.openxmlformats.org/officeDocument/2006/relationships/hyperlink" Target="https://minfin.tularegion.ru/documents/?SECTION=1579" TargetMode="External"/><Relationship Id="rId103" Type="http://schemas.openxmlformats.org/officeDocument/2006/relationships/hyperlink" Target="http://portal.novkfo.ru/Menu/Page/85" TargetMode="External"/><Relationship Id="rId124" Type="http://schemas.openxmlformats.org/officeDocument/2006/relationships/hyperlink" Target="https://fin.tmbreg.ru/6347/8130/9639.html" TargetMode="External"/><Relationship Id="rId70" Type="http://schemas.openxmlformats.org/officeDocument/2006/relationships/hyperlink" Target="http://minfin-samara.ru/proekty-zakonov-o-byudzhete/" TargetMode="External"/><Relationship Id="rId91" Type="http://schemas.openxmlformats.org/officeDocument/2006/relationships/hyperlink" Target="https://depfin.tomsk.gov.ru/proekty-zakonov-o-vnesenii-izmenenij-v-oblastnoj-bjudzhet" TargetMode="External"/><Relationship Id="rId145" Type="http://schemas.openxmlformats.org/officeDocument/2006/relationships/hyperlink" Target="https://minfin.kbr.ru/documents/proekty-npa/" TargetMode="External"/><Relationship Id="rId166" Type="http://schemas.openxmlformats.org/officeDocument/2006/relationships/hyperlink" Target="http://mfnso.nso.ru/page/3777" TargetMode="External"/><Relationship Id="rId187" Type="http://schemas.openxmlformats.org/officeDocument/2006/relationships/hyperlink" Target="https://bryanskoblfin.ru/open/Show/Content/2055?ParentItemId=247" TargetMode="External"/><Relationship Id="rId1" Type="http://schemas.openxmlformats.org/officeDocument/2006/relationships/hyperlink" Target="https://duma32.ru/" TargetMode="External"/><Relationship Id="rId28" Type="http://schemas.openxmlformats.org/officeDocument/2006/relationships/hyperlink" Target="http://www.kosoblduma.ru/laws/pzko/" TargetMode="External"/><Relationship Id="rId49" Type="http://schemas.openxmlformats.org/officeDocument/2006/relationships/hyperlink" Target="http://doc.dumasakhalin.ru/chapter/projects" TargetMode="External"/><Relationship Id="rId114" Type="http://schemas.openxmlformats.org/officeDocument/2006/relationships/hyperlink" Target="http://openbudget.gfu.ru/budget/law_project/" TargetMode="External"/><Relationship Id="rId60" Type="http://schemas.openxmlformats.org/officeDocument/2006/relationships/hyperlink" Target="https://dvinaland.ru/budget/zakon/" TargetMode="External"/><Relationship Id="rId81" Type="http://schemas.openxmlformats.org/officeDocument/2006/relationships/hyperlink" Target="https://www.minfinrm.ru/norm-akty-new/" TargetMode="External"/><Relationship Id="rId135" Type="http://schemas.openxmlformats.org/officeDocument/2006/relationships/hyperlink" Target="https://minfin.rk.gov.ru/ru/structure/2020_12_01_11_12_biudzhet_na_2021_god_i_na_planovyi_period_2022_2023_godov" TargetMode="External"/><Relationship Id="rId156" Type="http://schemas.openxmlformats.org/officeDocument/2006/relationships/hyperlink" Target="https://minfin.saratov.gov.ru/budget/zakon-o-byudzhete/zakon-ob-oblastnom-byudzhete/zakon-ob-oblastnom-byudzhete-2021-2023-g" TargetMode="External"/><Relationship Id="rId177" Type="http://schemas.openxmlformats.org/officeDocument/2006/relationships/hyperlink" Target="https://www.eao.ru/isp-vlast/departament-finansov-pravitelstva-evreyskoy-avtonomnoy-oblasti/" TargetMode="External"/><Relationship Id="rId198" Type="http://schemas.openxmlformats.org/officeDocument/2006/relationships/hyperlink" Target="https://openbudget.49gov.ru/dokumenty" TargetMode="External"/><Relationship Id="rId202" Type="http://schemas.openxmlformats.org/officeDocument/2006/relationships/hyperlink" Target="https://fincom.gov.spb.ru/budget/info/acts/1" TargetMode="External"/><Relationship Id="rId18" Type="http://schemas.openxmlformats.org/officeDocument/2006/relationships/hyperlink" Target="https://zs74.ru/budget" TargetMode="External"/><Relationship Id="rId39" Type="http://schemas.openxmlformats.org/officeDocument/2006/relationships/hyperlink" Target="https://www.astroblduma.ru/documents/?arrFilter_ff%5BPREVIEW_TEXT%5D=&amp;arrFilter_pf%5BNDOC%5D=&amp;arrFilter_DATE_ACTIVE_FROM_1=&amp;arrFilter_DATE_ACTIVE_FROM_2=&amp;arrFilter_pf%5BDOC_TYPE%5D=XsjUiL3Z&amp;arrFilter_pf%5BTHEMATICS%5D=&amp;arrFilter_pf%5BSUBJECT_LEGISLATIVE_INITIATIVE%5D=&amp;arrFilter_pf%5BDOC_STATUS%5D=&amp;set_filter=%D0%9F%D0%BE%D0%B8%D1%81%D0%BA&amp;set_filter=Y" TargetMode="External"/><Relationship Id="rId50" Type="http://schemas.openxmlformats.org/officeDocument/2006/relationships/hyperlink" Target="http://&#1076;&#1091;&#1084;&#1072;&#1095;&#1091;&#1082;&#1086;&#1090;&#1082;&#1080;.&#1088;&#1092;/documents/1.html" TargetMode="External"/><Relationship Id="rId104" Type="http://schemas.openxmlformats.org/officeDocument/2006/relationships/hyperlink" Target="http://portal.minfinrd.ru/Show/Category/29?ItemId=116" TargetMode="External"/><Relationship Id="rId125" Type="http://schemas.openxmlformats.org/officeDocument/2006/relationships/hyperlink" Target="http://portal.tverfin.ru/Show/Category/5?page=1&amp;ItemId=271&amp;filterYear=2021" TargetMode="External"/><Relationship Id="rId146" Type="http://schemas.openxmlformats.org/officeDocument/2006/relationships/hyperlink" Target="https://parlamentchr.ru/zakonoproekty-nahodyashhiesya-na-rassmotrenii-v-parlamente-chechenskoj-respubliki" TargetMode="External"/><Relationship Id="rId167" Type="http://schemas.openxmlformats.org/officeDocument/2006/relationships/hyperlink" Target="https://openbudget.mfnso.ru/" TargetMode="External"/><Relationship Id="rId188" Type="http://schemas.openxmlformats.org/officeDocument/2006/relationships/hyperlink" Target="https://kursk.ru/region/economy/finansy/oblastnoy-byudzhet/" TargetMode="External"/><Relationship Id="rId71" Type="http://schemas.openxmlformats.org/officeDocument/2006/relationships/hyperlink" Target="http://finance.pskov.ru/proekty" TargetMode="External"/><Relationship Id="rId92" Type="http://schemas.openxmlformats.org/officeDocument/2006/relationships/hyperlink" Target="http://budget76.ru/" TargetMode="External"/><Relationship Id="rId2" Type="http://schemas.openxmlformats.org/officeDocument/2006/relationships/hyperlink" Target="http://oreloblsovet.ru/legislation/proektyi-zakonov.html" TargetMode="External"/><Relationship Id="rId29" Type="http://schemas.openxmlformats.org/officeDocument/2006/relationships/hyperlink" Target="https://www.mosoblduma.ru/Zakoni/Zakonoprecti_Moskovskoj_oblasti/" TargetMode="External"/></Relationships>
</file>

<file path=xl/worksheets/_rels/sheet8.xml.rels><?xml version="1.0" encoding="UTF-8" standalone="yes"?>
<Relationships xmlns="http://schemas.openxmlformats.org/package/2006/relationships"><Relationship Id="rId117" Type="http://schemas.openxmlformats.org/officeDocument/2006/relationships/hyperlink" Target="https://bryanskoblfin.ru/open/Show/Content/2055?ParentItemId=247" TargetMode="External"/><Relationship Id="rId21" Type="http://schemas.openxmlformats.org/officeDocument/2006/relationships/hyperlink" Target="http://ebudget.primorsky.ru/Menu/Page/346" TargetMode="External"/><Relationship Id="rId42" Type="http://schemas.openxmlformats.org/officeDocument/2006/relationships/hyperlink" Target="https://minfin.astrobl.ru/site-page/zakony-o-byudzhete-ao" TargetMode="External"/><Relationship Id="rId47" Type="http://schemas.openxmlformats.org/officeDocument/2006/relationships/hyperlink" Target="http://openbudsk.ru/vnesenie-izm18/" TargetMode="External"/><Relationship Id="rId63" Type="http://schemas.openxmlformats.org/officeDocument/2006/relationships/hyperlink" Target="http://forcitizens.ru/ob/dokumenty/vnesenie-izmenenij-v-zakon-o-byudzhete/2021-god" TargetMode="External"/><Relationship Id="rId68" Type="http://schemas.openxmlformats.org/officeDocument/2006/relationships/hyperlink" Target="http://depfin.orel-region.ru:8096/ebudget/Menu/Page/2" TargetMode="External"/><Relationship Id="rId84" Type="http://schemas.openxmlformats.org/officeDocument/2006/relationships/hyperlink" Target="https://www.mos.ru/findep/" TargetMode="External"/><Relationship Id="rId89" Type="http://schemas.openxmlformats.org/officeDocument/2006/relationships/hyperlink" Target="http://www.minfinchr.ru/respublikanskij-byudzhet/zakon-chechenskoj-respubliki-o-respublikanskom-byudzhete-s-prilozheniyami-v-aktualnoj-redaktsii" TargetMode="External"/><Relationship Id="rId112" Type="http://schemas.openxmlformats.org/officeDocument/2006/relationships/hyperlink" Target="http://ob.beldepfin.ru/dokumenty/zakon_o_byudzhete" TargetMode="External"/><Relationship Id="rId16" Type="http://schemas.openxmlformats.org/officeDocument/2006/relationships/hyperlink" Target="http://saratov.gov.ru/gov/auth/minfin/pr_akt/project/project.php" TargetMode="External"/><Relationship Id="rId107" Type="http://schemas.openxmlformats.org/officeDocument/2006/relationships/hyperlink" Target="https://depfin.tomsk.gov.ru/documents/front" TargetMode="External"/><Relationship Id="rId11" Type="http://schemas.openxmlformats.org/officeDocument/2006/relationships/hyperlink" Target="https://openbudget23region.ru/o-byudzhete/dokumenty/ministerstvo-finansov-krasnodarskogo-kraya" TargetMode="External"/><Relationship Id="rId32" Type="http://schemas.openxmlformats.org/officeDocument/2006/relationships/hyperlink" Target="https://dtf.avo.ru/zakony-vladimirskoj-oblasti" TargetMode="External"/><Relationship Id="rId37" Type="http://schemas.openxmlformats.org/officeDocument/2006/relationships/hyperlink" Target="https://minfin39.ru/budget/process/current/" TargetMode="External"/><Relationship Id="rId53" Type="http://schemas.openxmlformats.org/officeDocument/2006/relationships/hyperlink" Target="https://minfin.midural.ru/document/category/20" TargetMode="External"/><Relationship Id="rId58" Type="http://schemas.openxmlformats.org/officeDocument/2006/relationships/hyperlink" Target="http://budget.sakha.gov.ru/ebudget/Menu/Page/260" TargetMode="External"/><Relationship Id="rId74" Type="http://schemas.openxmlformats.org/officeDocument/2006/relationships/hyperlink" Target="http://budget.karelia.ru/byudzhet/dokumenty/2021-god" TargetMode="External"/><Relationship Id="rId79" Type="http://schemas.openxmlformats.org/officeDocument/2006/relationships/hyperlink" Target="https://volgafin.volgograd.ru/norms/acts/17251/" TargetMode="External"/><Relationship Id="rId102" Type="http://schemas.openxmlformats.org/officeDocument/2006/relationships/hyperlink" Target="https://minfin.alregn.ru/bud/z2021/" TargetMode="External"/><Relationship Id="rId123" Type="http://schemas.openxmlformats.org/officeDocument/2006/relationships/hyperlink" Target="https://fea.yamalfin.ru/bdg" TargetMode="External"/><Relationship Id="rId128" Type="http://schemas.openxmlformats.org/officeDocument/2006/relationships/hyperlink" Target="https://mf.orb.ru/activity/859/" TargetMode="External"/><Relationship Id="rId5" Type="http://schemas.openxmlformats.org/officeDocument/2006/relationships/hyperlink" Target="http://www.yarregion.ru/depts/depfin/tmpPages/docs.aspx" TargetMode="External"/><Relationship Id="rId90" Type="http://schemas.openxmlformats.org/officeDocument/2006/relationships/hyperlink" Target="https://www.minfinrm.ru/norm-akty-new/zakony/norm-prav-akty/budget-2021/" TargetMode="External"/><Relationship Id="rId95" Type="http://schemas.openxmlformats.org/officeDocument/2006/relationships/hyperlink" Target="http://mf.nnov.ru/index.php?option=com_k2&amp;view=item&amp;id=1509:zakony-ob-oblastnom-byudzhete-na-ocherednoj-finansovyj-god-i-na-planovyj-period&amp;Itemid=553" TargetMode="External"/><Relationship Id="rId22" Type="http://schemas.openxmlformats.org/officeDocument/2006/relationships/hyperlink" Target="https://minfin.khabkrai.ru/portal/Show/Category/184?page=1&amp;ItemId=497&amp;filterYear=2018" TargetMode="External"/><Relationship Id="rId27" Type="http://schemas.openxmlformats.org/officeDocument/2006/relationships/hyperlink" Target="http://ufo.ulntc.ru/index.php?mgf=budget/open_budget" TargetMode="External"/><Relationship Id="rId43" Type="http://schemas.openxmlformats.org/officeDocument/2006/relationships/hyperlink" Target="https://minfin.donland.ru/activity/7027/" TargetMode="External"/><Relationship Id="rId48" Type="http://schemas.openxmlformats.org/officeDocument/2006/relationships/hyperlink" Target="https://minfin.bashkortostan.ru/activity/2870/" TargetMode="External"/><Relationship Id="rId64" Type="http://schemas.openxmlformats.org/officeDocument/2006/relationships/hyperlink" Target="http://www.minfin.kirov.ru/otkrytyy-byudzhet/dlya-spetsialistov/oblastnoy-byudzhet/%d0%9f%d0%bb%d0%b0%d0%bd%d0%b8%d1%80%d0%be%d0%b2%d0%b0%d0%bd%d0%b8%d0%b5%20%d0%b1%d1%8e%d0%b4%d0%b6%d0%b5%d1%82%d0%b0/" TargetMode="External"/><Relationship Id="rId69" Type="http://schemas.openxmlformats.org/officeDocument/2006/relationships/hyperlink" Target="http://www.finsmol.ru/zbudget/a0oAg38SSXRf" TargetMode="External"/><Relationship Id="rId113" Type="http://schemas.openxmlformats.org/officeDocument/2006/relationships/hyperlink" Target="http://minfin.kalmregion.ru/deyatelnost/byudzhet-respubliki-kalmykiya/" TargetMode="External"/><Relationship Id="rId118" Type="http://schemas.openxmlformats.org/officeDocument/2006/relationships/hyperlink" Target="https://kursk.ru/region/economy/finansy/oblastnoy-byudzhet/" TargetMode="External"/><Relationship Id="rId80" Type="http://schemas.openxmlformats.org/officeDocument/2006/relationships/hyperlink" Target="http://portal-ob.volgafin.ru/" TargetMode="External"/><Relationship Id="rId85" Type="http://schemas.openxmlformats.org/officeDocument/2006/relationships/hyperlink" Target="https://budget.mos.ru/budget" TargetMode="External"/><Relationship Id="rId12" Type="http://schemas.openxmlformats.org/officeDocument/2006/relationships/hyperlink" Target="https://www.mfri.ru/index.php/open-budget/vnesenie-izmenenij-v-zakon-o-byudzhete?limitstart=0" TargetMode="External"/><Relationship Id="rId17" Type="http://schemas.openxmlformats.org/officeDocument/2006/relationships/hyperlink" Target="https://admtyumen.ru/ogv_ru/finance/finance/bugjet.htm" TargetMode="External"/><Relationship Id="rId33" Type="http://schemas.openxmlformats.org/officeDocument/2006/relationships/hyperlink" Target="https://mef.mosreg.ru/dokumenty/antikorrupcionnaya-ekspertiza?page=1" TargetMode="External"/><Relationship Id="rId38" Type="http://schemas.openxmlformats.org/officeDocument/2006/relationships/hyperlink" Target="http://budget.lenreg.ru/documents/?page=0&amp;sortOrder=&amp;type=&amp;sortName=&amp;sortDate=" TargetMode="External"/><Relationship Id="rId59" Type="http://schemas.openxmlformats.org/officeDocument/2006/relationships/hyperlink" Target="https://minfin.75.ru/byudzhet/konsolidirovannyy-kraevoy-byudzhet/zakony-o-byudzhete" TargetMode="External"/><Relationship Id="rId103" Type="http://schemas.openxmlformats.org/officeDocument/2006/relationships/hyperlink" Target="https://irkobl.ru/sites/minfin/activity/obl/" TargetMode="External"/><Relationship Id="rId108" Type="http://schemas.openxmlformats.org/officeDocument/2006/relationships/hyperlink" Target="https://minfin.sakha.gov.ru/zakony-o-bjudzhete/2021-2023-gg" TargetMode="External"/><Relationship Id="rId124" Type="http://schemas.openxmlformats.org/officeDocument/2006/relationships/hyperlink" Target="http://openbudget.gfu.ru/budget/law/" TargetMode="External"/><Relationship Id="rId129" Type="http://schemas.openxmlformats.org/officeDocument/2006/relationships/hyperlink" Target="https://openbudget.49gov.ru/dokumenty" TargetMode="External"/><Relationship Id="rId54" Type="http://schemas.openxmlformats.org/officeDocument/2006/relationships/hyperlink" Target="https://depfin.admhmao.ru/otkrytyy-byudzhet/" TargetMode="External"/><Relationship Id="rId70" Type="http://schemas.openxmlformats.org/officeDocument/2006/relationships/hyperlink" Target="https://fin.tmbreg.ru/6347/2010/9650.html" TargetMode="External"/><Relationship Id="rId75" Type="http://schemas.openxmlformats.org/officeDocument/2006/relationships/hyperlink" Target="https://finance.lenobl.ru/ru/pravovaya-baza/oblastnoe-zakondatelstvo/byudzhet-lo/ob2021/" TargetMode="External"/><Relationship Id="rId91" Type="http://schemas.openxmlformats.org/officeDocument/2006/relationships/hyperlink" Target="http://www.mfur.ru/budjet/ispolnenie/zakon/2021-god.php" TargetMode="External"/><Relationship Id="rId96" Type="http://schemas.openxmlformats.org/officeDocument/2006/relationships/hyperlink" Target="https://minfin-samara.ru/2021-2023/" TargetMode="External"/><Relationship Id="rId1" Type="http://schemas.openxmlformats.org/officeDocument/2006/relationships/hyperlink" Target="http://bryanskoblfin.ru/Show/Category/10?ItemId=4" TargetMode="External"/><Relationship Id="rId6" Type="http://schemas.openxmlformats.org/officeDocument/2006/relationships/hyperlink" Target="http://budget76.ru/" TargetMode="External"/><Relationship Id="rId23" Type="http://schemas.openxmlformats.org/officeDocument/2006/relationships/hyperlink" Target="https://minfin.khabkrai.ru/portal/Show/Category/34?ItemId=227" TargetMode="External"/><Relationship Id="rId28" Type="http://schemas.openxmlformats.org/officeDocument/2006/relationships/hyperlink" Target="http://budget.minfin-samara.ru/dokumenty/" TargetMode="External"/><Relationship Id="rId49" Type="http://schemas.openxmlformats.org/officeDocument/2006/relationships/hyperlink" Target="http://budget.permkrai.ru/" TargetMode="External"/><Relationship Id="rId114" Type="http://schemas.openxmlformats.org/officeDocument/2006/relationships/hyperlink" Target="http://budget.orb.ru/new/plan/2020-god" TargetMode="External"/><Relationship Id="rId119" Type="http://schemas.openxmlformats.org/officeDocument/2006/relationships/hyperlink" Target="https://fin.sev.gov.ru/" TargetMode="External"/><Relationship Id="rId44" Type="http://schemas.openxmlformats.org/officeDocument/2006/relationships/hyperlink" Target="http://www.minfinrd.ru/svedeniya_ob_ispolzovanii_vydelyaemykh_byudzhetnykh_sredstv" TargetMode="External"/><Relationship Id="rId60" Type="http://schemas.openxmlformats.org/officeDocument/2006/relationships/hyperlink" Target="http://openbudget.kamgov.ru/Dashboard" TargetMode="External"/><Relationship Id="rId65" Type="http://schemas.openxmlformats.org/officeDocument/2006/relationships/hyperlink" Target="https://&#1086;&#1090;&#1082;&#1088;&#1099;&#1090;&#1099;&#1081;&#1073;&#1102;&#1076;&#1078;&#1077;&#1090;.&#1079;&#1072;&#1073;&#1072;&#1081;&#1082;&#1072;&#1083;&#1100;&#1089;&#1082;&#1080;&#1081;&#1082;&#1088;&#1072;&#1081;.&#1088;&#1092;/portal/Page/BudgLaw?ItemId=14&amp;show_title=on" TargetMode="External"/><Relationship Id="rId81" Type="http://schemas.openxmlformats.org/officeDocument/2006/relationships/hyperlink" Target="http://ob.minfin.donland.ru:8088/" TargetMode="External"/><Relationship Id="rId86" Type="http://schemas.openxmlformats.org/officeDocument/2006/relationships/hyperlink" Target="https://minfin.rkomi.ru/deyatelnost/byudjet/byudjet-na-2021-2023-gody" TargetMode="External"/><Relationship Id="rId130" Type="http://schemas.openxmlformats.org/officeDocument/2006/relationships/printerSettings" Target="../printerSettings/printerSettings7.bin"/><Relationship Id="rId13" Type="http://schemas.openxmlformats.org/officeDocument/2006/relationships/hyperlink" Target="http://mari-el.gov.ru/minfin/SitePages/IzmVzakORespBudg.aspx" TargetMode="External"/><Relationship Id="rId18" Type="http://schemas.openxmlformats.org/officeDocument/2006/relationships/hyperlink" Target="http://open.minfin74.ru/budget/370457626" TargetMode="External"/><Relationship Id="rId39" Type="http://schemas.openxmlformats.org/officeDocument/2006/relationships/hyperlink" Target="https://b4u.gov-murman.ru/" TargetMode="External"/><Relationship Id="rId109" Type="http://schemas.openxmlformats.org/officeDocument/2006/relationships/hyperlink" Target="https://www.kamgov.ru/minfin/budzet-2021" TargetMode="External"/><Relationship Id="rId34" Type="http://schemas.openxmlformats.org/officeDocument/2006/relationships/hyperlink" Target="https://budget.mosreg.ru/byudzhet-dlya-grazhdan/izmeneniya-v-zakon-o-byudzhete-mo/" TargetMode="External"/><Relationship Id="rId50" Type="http://schemas.openxmlformats.org/officeDocument/2006/relationships/hyperlink" Target="http://ufin48.ru/Show/Category/63?ItemId=47&amp;headingId=3" TargetMode="External"/><Relationship Id="rId55" Type="http://schemas.openxmlformats.org/officeDocument/2006/relationships/hyperlink" Target="http://minfin.krskstate.ru/openbudget/law" TargetMode="External"/><Relationship Id="rId76" Type="http://schemas.openxmlformats.org/officeDocument/2006/relationships/hyperlink" Target="https://minfin.gov-murman.ru/open-budget/regional_budget/law_of_budget/" TargetMode="External"/><Relationship Id="rId97" Type="http://schemas.openxmlformats.org/officeDocument/2006/relationships/hyperlink" Target="https://minfin.saratov.gov.ru/budget/zakon-o-byudzhete/zakon-ob-oblastnom-byudzhete/zakon-ob-oblastnom-byudzhete-2021-2023-g" TargetMode="External"/><Relationship Id="rId104" Type="http://schemas.openxmlformats.org/officeDocument/2006/relationships/hyperlink" Target="https://www.ofukem.ru/budget/laws2021-2023/" TargetMode="External"/><Relationship Id="rId120" Type="http://schemas.openxmlformats.org/officeDocument/2006/relationships/hyperlink" Target="https://ob.sev.gov.ru/dokumenty/izmeneniya-v-budzhet/2021-2023-gg" TargetMode="External"/><Relationship Id="rId125" Type="http://schemas.openxmlformats.org/officeDocument/2006/relationships/hyperlink" Target="https://df.ivanovoobl.ru/regionalnye-finansy/zakon-ob-oblastnom-byudzhete/zakony-o-vnesenii-izmeneniy-v-zakon-o-byudzhete/" TargetMode="External"/><Relationship Id="rId7" Type="http://schemas.openxmlformats.org/officeDocument/2006/relationships/hyperlink" Target="https://dvinaland.ru/budget/zakon/" TargetMode="External"/><Relationship Id="rId71" Type="http://schemas.openxmlformats.org/officeDocument/2006/relationships/hyperlink" Target="http://portal.tverfin.ru/Show/Category/5?page=1&amp;ItemId=271&amp;filterYear=2021" TargetMode="External"/><Relationship Id="rId92" Type="http://schemas.openxmlformats.org/officeDocument/2006/relationships/hyperlink" Target="http://minfin.cap.ru/action/activity/byudzhet/respublikanskij-byudzhet-chuvashskoj-respubliki/2021-god" TargetMode="External"/><Relationship Id="rId2" Type="http://schemas.openxmlformats.org/officeDocument/2006/relationships/hyperlink" Target="https://orel-region.ru/index.php?head=20&amp;part=25&amp;in=131" TargetMode="External"/><Relationship Id="rId29" Type="http://schemas.openxmlformats.org/officeDocument/2006/relationships/hyperlink" Target="http://finance.pskov.ru/doc/documents" TargetMode="External"/><Relationship Id="rId24" Type="http://schemas.openxmlformats.org/officeDocument/2006/relationships/hyperlink" Target="https://www.fin.amurobl.ru/pages/normativno-pravovye-akty/regionalnyy-uroven/proekty-zakonov-ao/" TargetMode="External"/><Relationship Id="rId40" Type="http://schemas.openxmlformats.org/officeDocument/2006/relationships/hyperlink" Target="http://dfei.adm-nao.ru/zakony-o-byudzhete/" TargetMode="External"/><Relationship Id="rId45" Type="http://schemas.openxmlformats.org/officeDocument/2006/relationships/hyperlink" Target="http://portal.minfinrd.ru/Menu/Page/101" TargetMode="External"/><Relationship Id="rId66" Type="http://schemas.openxmlformats.org/officeDocument/2006/relationships/hyperlink" Target="http://beldepfin.ru/byudzhet/byudzhet-2021-2023/" TargetMode="External"/><Relationship Id="rId87" Type="http://schemas.openxmlformats.org/officeDocument/2006/relationships/hyperlink" Target="https://df.gov35.ru/otkrytyy-byudzhet/zakony-ob-oblastnom-byudzhete/2021/" TargetMode="External"/><Relationship Id="rId110" Type="http://schemas.openxmlformats.org/officeDocument/2006/relationships/hyperlink" Target="https://openbudget.sakhminfin.ru/Menu/Page/585" TargetMode="External"/><Relationship Id="rId115" Type="http://schemas.openxmlformats.org/officeDocument/2006/relationships/hyperlink" Target="https://www.eao.ru/dokumenty/elektronnoe-ofitsialnoe-opublikovanie/zakony-eao/" TargetMode="External"/><Relationship Id="rId61" Type="http://schemas.openxmlformats.org/officeDocument/2006/relationships/hyperlink" Target="http://&#1095;&#1091;&#1082;&#1086;&#1090;&#1082;&#1072;.&#1088;&#1092;/otkrytyy-byudzhet/zakon-o-byudzhete.php" TargetMode="External"/><Relationship Id="rId82" Type="http://schemas.openxmlformats.org/officeDocument/2006/relationships/hyperlink" Target="http://minfin.alania.gov.ru/index.php/activity/budgetprojectslaws/budgetlaws" TargetMode="External"/><Relationship Id="rId19" Type="http://schemas.openxmlformats.org/officeDocument/2006/relationships/hyperlink" Target="http://budget.omsk.ifinmon.ru/napravleniya/o-byudzhete/dokumenty" TargetMode="External"/><Relationship Id="rId14" Type="http://schemas.openxmlformats.org/officeDocument/2006/relationships/hyperlink" Target="http://minfin.tatarstan.ru/rus/vnesenie-izmeneniy-v-zakon-o-byudzhete.htm" TargetMode="External"/><Relationship Id="rId30" Type="http://schemas.openxmlformats.org/officeDocument/2006/relationships/hyperlink" Target="http://bks.pskov.ru/ebudget/Show/Category/11?ItemId=258" TargetMode="External"/><Relationship Id="rId35" Type="http://schemas.openxmlformats.org/officeDocument/2006/relationships/hyperlink" Target="https://minfin.ryazangov.ru/documents/documents_RO/zakony-ob-oblastnom-byudzhete-ryazanskoy-oblasti/index.php" TargetMode="External"/><Relationship Id="rId56" Type="http://schemas.openxmlformats.org/officeDocument/2006/relationships/hyperlink" Target="https://openbudget.mfnso.ru/formirovanie-budgeta/zakon-o-byudzhete-i-proekt-zakona-o-byudzhete/2020-zakonbudget/vnesenie-izmenenij-2020-god" TargetMode="External"/><Relationship Id="rId77" Type="http://schemas.openxmlformats.org/officeDocument/2006/relationships/hyperlink" Target="https://minfin.novreg.ru/2021-god-1.html" TargetMode="External"/><Relationship Id="rId100" Type="http://schemas.openxmlformats.org/officeDocument/2006/relationships/hyperlink" Target="https://minfin-altai.ru/deyatelnost/proekt-byudzheta-zakony-o-byudzhete-zakony-ob-ispolnenii-byudzheta/2021-2023/" TargetMode="External"/><Relationship Id="rId105" Type="http://schemas.openxmlformats.org/officeDocument/2006/relationships/hyperlink" Target="http://mfnso.nso.ru/page/3777" TargetMode="External"/><Relationship Id="rId126" Type="http://schemas.openxmlformats.org/officeDocument/2006/relationships/hyperlink" Target="https://fincom.gov.spb.ru/budget/info/acts/1" TargetMode="External"/><Relationship Id="rId8" Type="http://schemas.openxmlformats.org/officeDocument/2006/relationships/hyperlink" Target="http://portal.novkfo.ru/Menu/Page/79" TargetMode="External"/><Relationship Id="rId51" Type="http://schemas.openxmlformats.org/officeDocument/2006/relationships/hyperlink" Target="http://minfin09.ru/category/load/%d0%bd%d0%be%d1%80%d0%bc%d0%b0%d1%82%d0%b8%d0%b2%d0%bd%d0%be-%d0%bf%d1%80%d0%b0%d0%b2%d0%be%d0%b2%d1%8b%d0%b5-%d0%b8-%d0%b8%d0%bd%d1%8b%d0%b5-%d0%b0%d0%ba%d1%82%d1%8b/zakon_o_bjudzhete_kchr/" TargetMode="External"/><Relationship Id="rId72" Type="http://schemas.openxmlformats.org/officeDocument/2006/relationships/hyperlink" Target="https://dfto.ru/razdel/zakon-o-budgete/zakon-o-byudjete" TargetMode="External"/><Relationship Id="rId93" Type="http://schemas.openxmlformats.org/officeDocument/2006/relationships/hyperlink" Target="https://budget.cap.ru/Show/Category/294?ItemId=936" TargetMode="External"/><Relationship Id="rId98" Type="http://schemas.openxmlformats.org/officeDocument/2006/relationships/hyperlink" Target="http://ufo.ulntc.ru:8080/dokumenty/vneseniya-izmenenij-v-zakon-o-byudzhete/2021-god" TargetMode="External"/><Relationship Id="rId121" Type="http://schemas.openxmlformats.org/officeDocument/2006/relationships/hyperlink" Target="http://www.finupr.kurganobl.ru/index.php?test=bud21" TargetMode="External"/><Relationship Id="rId3" Type="http://schemas.openxmlformats.org/officeDocument/2006/relationships/hyperlink" Target="https://&#1084;&#1080;&#1085;&#1092;&#1080;&#1085;.&#1090;&#1074;&#1077;&#1088;&#1089;&#1082;&#1072;&#1103;&#1086;&#1073;&#1083;&#1072;&#1089;&#1090;&#1100;.&#1088;&#1092;/np-baza/regionalnye-normativnye-pravovye-akty/" TargetMode="External"/><Relationship Id="rId25" Type="http://schemas.openxmlformats.org/officeDocument/2006/relationships/hyperlink" Target="http://ob.fin.amurobl.ru/dokumenty/zakon/utv_zakony_o_vnecenii_izm/2021" TargetMode="External"/><Relationship Id="rId46" Type="http://schemas.openxmlformats.org/officeDocument/2006/relationships/hyperlink" Target="http://www.mfsk.ru/law/z_sk" TargetMode="External"/><Relationship Id="rId67" Type="http://schemas.openxmlformats.org/officeDocument/2006/relationships/hyperlink" Target="http://depfin.adm44.ru/Budget/Zakon/Zakon21/" TargetMode="External"/><Relationship Id="rId116" Type="http://schemas.openxmlformats.org/officeDocument/2006/relationships/hyperlink" Target="https://r-19.ru/authorities/ministry-of-finance-of-the-republic-of-khakassia/docs/byudzhet-respubliki-khakasiya/" TargetMode="External"/><Relationship Id="rId20" Type="http://schemas.openxmlformats.org/officeDocument/2006/relationships/hyperlink" Target="https://primorsky.ru/authorities/executive-agencies/departments/finance/laws.php" TargetMode="External"/><Relationship Id="rId41" Type="http://schemas.openxmlformats.org/officeDocument/2006/relationships/hyperlink" Target="http://www.minfin01-maykop.ru/Show/Category/7?ItemId=55" TargetMode="External"/><Relationship Id="rId62" Type="http://schemas.openxmlformats.org/officeDocument/2006/relationships/hyperlink" Target="https://www.govvrn.ru/npafin?p_p_id=Foldersanddocuments_WAR_foldersanddocumentsportlet&amp;p_p_lifecycle=0&amp;p_p_state=normal&amp;p_p_mode=view&amp;folderId=6609622" TargetMode="External"/><Relationship Id="rId83" Type="http://schemas.openxmlformats.org/officeDocument/2006/relationships/hyperlink" Target="http://admoblkaluga.ru/main/work/finances/budget/2021-2023(obl).php" TargetMode="External"/><Relationship Id="rId88" Type="http://schemas.openxmlformats.org/officeDocument/2006/relationships/hyperlink" Target="https://minfin.kbr.ru/activity/byudzhet/" TargetMode="External"/><Relationship Id="rId111" Type="http://schemas.openxmlformats.org/officeDocument/2006/relationships/hyperlink" Target="http://www.minfin74.ru/mBudget/law/" TargetMode="External"/><Relationship Id="rId15" Type="http://schemas.openxmlformats.org/officeDocument/2006/relationships/hyperlink" Target="http://mf.nnov.ru:8025/o-budgete/zakonodatelstvo" TargetMode="External"/><Relationship Id="rId36" Type="http://schemas.openxmlformats.org/officeDocument/2006/relationships/hyperlink" Target="https://minfin-rzn.ru/portal/Show/Category/10?ItemId=30" TargetMode="External"/><Relationship Id="rId57" Type="http://schemas.openxmlformats.org/officeDocument/2006/relationships/hyperlink" Target="http://open.findep.org/" TargetMode="External"/><Relationship Id="rId106" Type="http://schemas.openxmlformats.org/officeDocument/2006/relationships/hyperlink" Target="http://mf.omskportal.ru/oiv/mf/otrasl/otkrbudg/obl-budget/2021-2023" TargetMode="External"/><Relationship Id="rId127" Type="http://schemas.openxmlformats.org/officeDocument/2006/relationships/hyperlink" Target="https://budget.gov.spb.ru/" TargetMode="External"/><Relationship Id="rId10" Type="http://schemas.openxmlformats.org/officeDocument/2006/relationships/hyperlink" Target="https://www.minfinkubani.ru/budget_execution/budget_law/" TargetMode="External"/><Relationship Id="rId31" Type="http://schemas.openxmlformats.org/officeDocument/2006/relationships/hyperlink" Target="https://budget.govrb.ru/ebudget/Show/Category/15?ItemId=233" TargetMode="External"/><Relationship Id="rId52" Type="http://schemas.openxmlformats.org/officeDocument/2006/relationships/hyperlink" Target="http://finance.pnzreg.ru/docs/bpo/izmeneniya-i-dopolneniya/" TargetMode="External"/><Relationship Id="rId73" Type="http://schemas.openxmlformats.org/officeDocument/2006/relationships/hyperlink" Target="http://minfin.karelia.ru/2021-2023-gody-2/" TargetMode="External"/><Relationship Id="rId78" Type="http://schemas.openxmlformats.org/officeDocument/2006/relationships/hyperlink" Target="https://minfin.rk.gov.ru/ru/structure/2020_12_01_11_12_biudzhet_na_2021_god_i_na_planovyi_period_2022_2023_godov" TargetMode="External"/><Relationship Id="rId94" Type="http://schemas.openxmlformats.org/officeDocument/2006/relationships/hyperlink" Target="https://mfin.permkrai.ru/execution/docbud/2021/" TargetMode="External"/><Relationship Id="rId99" Type="http://schemas.openxmlformats.org/officeDocument/2006/relationships/hyperlink" Target="http://smart.mfural.ru/ebudget/Menu/Page/1" TargetMode="External"/><Relationship Id="rId101" Type="http://schemas.openxmlformats.org/officeDocument/2006/relationships/hyperlink" Target="https://minfin.rtyva.ru/node/14456/" TargetMode="External"/><Relationship Id="rId122" Type="http://schemas.openxmlformats.org/officeDocument/2006/relationships/hyperlink" Target="https://www.yamalfin.ru/index.php?option=com_content&amp;view=section&amp;id=39&amp;Itemid=131" TargetMode="External"/><Relationship Id="rId4" Type="http://schemas.openxmlformats.org/officeDocument/2006/relationships/hyperlink" Target="https://minfin.tularegion.ru/documents/?SECTION=1579" TargetMode="External"/><Relationship Id="rId9" Type="http://schemas.openxmlformats.org/officeDocument/2006/relationships/hyperlink" Target="http://budget.rk.ifinmon.ru/dokumenty/zakon-o-byudzhete" TargetMode="External"/><Relationship Id="rId26" Type="http://schemas.openxmlformats.org/officeDocument/2006/relationships/hyperlink" Target="http://sakhminfin.ru/" TargetMode="External"/></Relationships>
</file>

<file path=xl/worksheets/_rels/sheet9.xml.rels><?xml version="1.0" encoding="UTF-8" standalone="yes"?>
<Relationships xmlns="http://schemas.openxmlformats.org/package/2006/relationships"><Relationship Id="rId117" Type="http://schemas.openxmlformats.org/officeDocument/2006/relationships/hyperlink" Target="https://kursk.ru/region/economy/finansy/oblastnoy-byudzhet/" TargetMode="External"/><Relationship Id="rId21" Type="http://schemas.openxmlformats.org/officeDocument/2006/relationships/hyperlink" Target="http://open.minfin74.ru/budget/370457626" TargetMode="External"/><Relationship Id="rId42" Type="http://schemas.openxmlformats.org/officeDocument/2006/relationships/hyperlink" Target="https://minfin.gov-murman.ru/open-budget/regional_budget/law_of_budget/" TargetMode="External"/><Relationship Id="rId47" Type="http://schemas.openxmlformats.org/officeDocument/2006/relationships/hyperlink" Target="https://minfin.donland.ru/activity/7027/" TargetMode="External"/><Relationship Id="rId63" Type="http://schemas.openxmlformats.org/officeDocument/2006/relationships/hyperlink" Target="https://www.govvrn.ru/npafin?p_p_id=Foldersanddocuments_WAR_foldersanddocumentsportlet&amp;p_p_lifecycle=0&amp;p_p_state=normal&amp;p_p_mode=view&amp;folderId=6609622" TargetMode="External"/><Relationship Id="rId68" Type="http://schemas.openxmlformats.org/officeDocument/2006/relationships/hyperlink" Target="http://depfin.orel-region.ru:8096/ebudget/Menu/Page/2" TargetMode="External"/><Relationship Id="rId84" Type="http://schemas.openxmlformats.org/officeDocument/2006/relationships/hyperlink" Target="https://minfin.kbr.ru/activity/byudzhet/" TargetMode="External"/><Relationship Id="rId89" Type="http://schemas.openxmlformats.org/officeDocument/2006/relationships/hyperlink" Target="https://mfin.permkrai.ru/execution/docbud/2021/" TargetMode="External"/><Relationship Id="rId112" Type="http://schemas.openxmlformats.org/officeDocument/2006/relationships/hyperlink" Target="http://portal.minfinrd.ru/Show/Category/25?ItemId=25" TargetMode="External"/><Relationship Id="rId16" Type="http://schemas.openxmlformats.org/officeDocument/2006/relationships/hyperlink" Target="http://mari-el.gov.ru/minfin/SitePages/ZakRespORespBudg.aspx" TargetMode="External"/><Relationship Id="rId107" Type="http://schemas.openxmlformats.org/officeDocument/2006/relationships/hyperlink" Target="http://ob.fin.amurobl.ru/dokumenty/zakon/aktualnaya_redakcia/2021" TargetMode="External"/><Relationship Id="rId11" Type="http://schemas.openxmlformats.org/officeDocument/2006/relationships/hyperlink" Target="http://portal.novkfo.ru/Menu/Page/79" TargetMode="External"/><Relationship Id="rId32" Type="http://schemas.openxmlformats.org/officeDocument/2006/relationships/hyperlink" Target="http://bks.pskov.ru/ebudget/Show/Category/11?ItemId=258" TargetMode="External"/><Relationship Id="rId37" Type="http://schemas.openxmlformats.org/officeDocument/2006/relationships/hyperlink" Target="https://minfin.ryazangov.ru/documents/documents_RO/zakony-ob-oblastnom-byudzhete-ryazanskoy-oblasti/index.php" TargetMode="External"/><Relationship Id="rId53" Type="http://schemas.openxmlformats.org/officeDocument/2006/relationships/hyperlink" Target="http://budget.permkrai.ru/" TargetMode="External"/><Relationship Id="rId58" Type="http://schemas.openxmlformats.org/officeDocument/2006/relationships/hyperlink" Target="http://open.findep.org/" TargetMode="External"/><Relationship Id="rId74" Type="http://schemas.openxmlformats.org/officeDocument/2006/relationships/hyperlink" Target="http://budget.karelia.ru/byudzhet/dokumenty/2021-god" TargetMode="External"/><Relationship Id="rId79" Type="http://schemas.openxmlformats.org/officeDocument/2006/relationships/hyperlink" Target="http://minfin.alania.gov.ru/index.php/activity/budgetprojectslaws/budgetlaws" TargetMode="External"/><Relationship Id="rId102" Type="http://schemas.openxmlformats.org/officeDocument/2006/relationships/hyperlink" Target="http://mf.omskportal.ru/oiv/mf/otrasl/otkrbudg/obl-budget/2021-2023" TargetMode="External"/><Relationship Id="rId123" Type="http://schemas.openxmlformats.org/officeDocument/2006/relationships/hyperlink" Target="https://irkobl.ru/sites/minfin/activity/obl/" TargetMode="External"/><Relationship Id="rId128" Type="http://schemas.openxmlformats.org/officeDocument/2006/relationships/hyperlink" Target="https://budget.gov.spb.ru/" TargetMode="External"/><Relationship Id="rId5" Type="http://schemas.openxmlformats.org/officeDocument/2006/relationships/hyperlink" Target="https://minfin.tularegion.ru/documents/?SECTION=1579" TargetMode="External"/><Relationship Id="rId90" Type="http://schemas.openxmlformats.org/officeDocument/2006/relationships/hyperlink" Target="http://mf.nnov.ru/index.php?option=com_k2&amp;view=item&amp;id=1509:zakony-ob-oblastnom-byudzhete-na-ocherednoj-finansovyj-god-i-na-planovyj-period&amp;Itemid=553" TargetMode="External"/><Relationship Id="rId95" Type="http://schemas.openxmlformats.org/officeDocument/2006/relationships/hyperlink" Target="http://smart.mfural.ru/ebudget/Menu/Page/1" TargetMode="External"/><Relationship Id="rId22" Type="http://schemas.openxmlformats.org/officeDocument/2006/relationships/hyperlink" Target="http://budget.omsk.ifinmon.ru/napravleniya/o-byudzhete/dokumenty" TargetMode="External"/><Relationship Id="rId27" Type="http://schemas.openxmlformats.org/officeDocument/2006/relationships/hyperlink" Target="https://www.fin.amurobl.ru/pages/normativno-pravovye-akty/regionalnyy-uroven/proekty-zakonov-ao/" TargetMode="External"/><Relationship Id="rId43" Type="http://schemas.openxmlformats.org/officeDocument/2006/relationships/hyperlink" Target="http://dfei.adm-nao.ru/zakony-o-byudzhete/" TargetMode="External"/><Relationship Id="rId48" Type="http://schemas.openxmlformats.org/officeDocument/2006/relationships/hyperlink" Target="http://www.minfinrd.ru/svedeniya_ob_ispolzovanii_vydelyaemykh_byudzhetnykh_sredstv" TargetMode="External"/><Relationship Id="rId64" Type="http://schemas.openxmlformats.org/officeDocument/2006/relationships/hyperlink" Target="http://forcitizens.ru/ob/dokumenty/vnesenie-izmenenij-v-zakon-o-byudzhete/2021-god" TargetMode="External"/><Relationship Id="rId69" Type="http://schemas.openxmlformats.org/officeDocument/2006/relationships/hyperlink" Target="http://www.finsmol.ru/zbudget/a0oAg38SSXRf" TargetMode="External"/><Relationship Id="rId113" Type="http://schemas.openxmlformats.org/officeDocument/2006/relationships/hyperlink" Target="http://minfin.tatarstan.ru/rus/vnesenie-izmeneniy-v-zakon-o-byudzhete.htm" TargetMode="External"/><Relationship Id="rId118" Type="http://schemas.openxmlformats.org/officeDocument/2006/relationships/hyperlink" Target="https://fin.sev.gov.ru/" TargetMode="External"/><Relationship Id="rId80" Type="http://schemas.openxmlformats.org/officeDocument/2006/relationships/hyperlink" Target="http://admoblkaluga.ru/main/work/finances/budget/2021-2023(obl).php" TargetMode="External"/><Relationship Id="rId85" Type="http://schemas.openxmlformats.org/officeDocument/2006/relationships/hyperlink" Target="http://www.minfinchr.ru/respublikanskij-byudzhet/zakon-chechenskoj-respubliki-o-respublikanskom-byudzhete-s-prilozheniyami-v-aktualnoj-redaktsii" TargetMode="External"/><Relationship Id="rId12" Type="http://schemas.openxmlformats.org/officeDocument/2006/relationships/hyperlink" Target="http://budget.rk.ifinmon.ru/dokumenty/zakon-o-byudzhete" TargetMode="External"/><Relationship Id="rId17" Type="http://schemas.openxmlformats.org/officeDocument/2006/relationships/hyperlink" Target="http://mf.nnov.ru:8025/o-budgete/zakonodatelstvo" TargetMode="External"/><Relationship Id="rId33" Type="http://schemas.openxmlformats.org/officeDocument/2006/relationships/hyperlink" Target="https://budget.govrb.ru/ebudget/Show/Category/15?ItemId=233" TargetMode="External"/><Relationship Id="rId38" Type="http://schemas.openxmlformats.org/officeDocument/2006/relationships/hyperlink" Target="https://minfin-rzn.ru/portal/Show/Category/10?ItemId=30" TargetMode="External"/><Relationship Id="rId59" Type="http://schemas.openxmlformats.org/officeDocument/2006/relationships/hyperlink" Target="http://budget.sakha.gov.ru/ebudget/Menu/Page/260" TargetMode="External"/><Relationship Id="rId103" Type="http://schemas.openxmlformats.org/officeDocument/2006/relationships/hyperlink" Target="https://depfin.tomsk.gov.ru/documents/front" TargetMode="External"/><Relationship Id="rId108" Type="http://schemas.openxmlformats.org/officeDocument/2006/relationships/hyperlink" Target="https://openbudget.sakhminfin.ru/Menu/Page/585" TargetMode="External"/><Relationship Id="rId124" Type="http://schemas.openxmlformats.org/officeDocument/2006/relationships/hyperlink" Target="http://openbudget.gfu.ru/budget/law/" TargetMode="External"/><Relationship Id="rId129" Type="http://schemas.openxmlformats.org/officeDocument/2006/relationships/hyperlink" Target="https://mf.orb.ru/activity/859/" TargetMode="External"/><Relationship Id="rId54" Type="http://schemas.openxmlformats.org/officeDocument/2006/relationships/hyperlink" Target="http://minfin09.ru/category/load/%d0%bd%d0%be%d1%80%d0%bc%d0%b0%d1%82%d0%b8%d0%b2%d0%bd%d0%be-%d0%bf%d1%80%d0%b0%d0%b2%d0%be%d0%b2%d1%8b%d0%b5-%d0%b8-%d0%b8%d0%bd%d1%8b%d0%b5-%d0%b0%d0%ba%d1%82%d1%8b/zakon_o_bjudzhete_kchr/" TargetMode="External"/><Relationship Id="rId70" Type="http://schemas.openxmlformats.org/officeDocument/2006/relationships/hyperlink" Target="https://fin.tmbreg.ru/6347/2010/9650.html" TargetMode="External"/><Relationship Id="rId75" Type="http://schemas.openxmlformats.org/officeDocument/2006/relationships/hyperlink" Target="https://finance.lenobl.ru/ru/pravovaya-baza/oblastnoe-zakondatelstvo/byudzhet-lo/ob2021/" TargetMode="External"/><Relationship Id="rId91" Type="http://schemas.openxmlformats.org/officeDocument/2006/relationships/hyperlink" Target="https://finance.pnzreg.ru/docs/bpo/aktualnye-redaktsii-zakona/" TargetMode="External"/><Relationship Id="rId96" Type="http://schemas.openxmlformats.org/officeDocument/2006/relationships/hyperlink" Target="https://minfin-altai.ru/deyatelnost/proekt-byudzheta-zakony-o-byudzhete-zakony-ob-ispolnenii-byudzheta/2021-2023/" TargetMode="External"/><Relationship Id="rId1" Type="http://schemas.openxmlformats.org/officeDocument/2006/relationships/hyperlink" Target="http://bryanskoblfin.ru/Show/Category/10?ItemId=4" TargetMode="External"/><Relationship Id="rId6" Type="http://schemas.openxmlformats.org/officeDocument/2006/relationships/hyperlink" Target="http://www.yarregion.ru/depts/depfin/tmpPages/docs.aspx" TargetMode="External"/><Relationship Id="rId23" Type="http://schemas.openxmlformats.org/officeDocument/2006/relationships/hyperlink" Target="https://primorsky.ru/authorities/executive-agencies/departments/finance/laws.php" TargetMode="External"/><Relationship Id="rId28" Type="http://schemas.openxmlformats.org/officeDocument/2006/relationships/hyperlink" Target="http://sakhminfin.ru/" TargetMode="External"/><Relationship Id="rId49" Type="http://schemas.openxmlformats.org/officeDocument/2006/relationships/hyperlink" Target="http://www.mfsk.ru/law/z_sk" TargetMode="External"/><Relationship Id="rId114" Type="http://schemas.openxmlformats.org/officeDocument/2006/relationships/hyperlink" Target="http://budget.orb.ru/new/plan/2020-god" TargetMode="External"/><Relationship Id="rId119" Type="http://schemas.openxmlformats.org/officeDocument/2006/relationships/hyperlink" Target="https://ob.sev.gov.ru/dokumenty/izmeneniya-v-budzhet/2021-2023-gg" TargetMode="External"/><Relationship Id="rId44" Type="http://schemas.openxmlformats.org/officeDocument/2006/relationships/hyperlink" Target="http://www.minfin01-maykop.ru/Show/Category/7?ItemId=55" TargetMode="External"/><Relationship Id="rId60" Type="http://schemas.openxmlformats.org/officeDocument/2006/relationships/hyperlink" Target="https://minfin.75.ru/byudzhet/konsolidirovannyy-kraevoy-byudzhet/zakony-o-byudzhete" TargetMode="External"/><Relationship Id="rId65" Type="http://schemas.openxmlformats.org/officeDocument/2006/relationships/hyperlink" Target="http://www.minfin.kirov.ru/otkrytyy-byudzhet/dlya-spetsialistov/oblastnoy-byudzhet/%d0%9f%d0%bb%d0%b0%d0%bd%d0%b8%d1%80%d0%be%d0%b2%d0%b0%d0%bd%d0%b8%d0%b5%20%d0%b1%d1%8e%d0%b4%d0%b6%d0%b5%d1%82%d0%b0/" TargetMode="External"/><Relationship Id="rId81" Type="http://schemas.openxmlformats.org/officeDocument/2006/relationships/hyperlink" Target="https://www.mos.ru/findep/" TargetMode="External"/><Relationship Id="rId86" Type="http://schemas.openxmlformats.org/officeDocument/2006/relationships/hyperlink" Target="http://www.mfur.ru/budjet/ispolnenie/zakon/2021-god.php" TargetMode="External"/><Relationship Id="rId130" Type="http://schemas.openxmlformats.org/officeDocument/2006/relationships/hyperlink" Target="https://openbudget.49gov.ru/dokumenty" TargetMode="External"/><Relationship Id="rId13" Type="http://schemas.openxmlformats.org/officeDocument/2006/relationships/hyperlink" Target="https://www.minfinkubani.ru/budget_execution/budget_law/" TargetMode="External"/><Relationship Id="rId18" Type="http://schemas.openxmlformats.org/officeDocument/2006/relationships/hyperlink" Target="http://saratov.gov.ru/gov/auth/minfin/pr_akt/project/project.php" TargetMode="External"/><Relationship Id="rId39" Type="http://schemas.openxmlformats.org/officeDocument/2006/relationships/hyperlink" Target="https://minfin39.ru/budget/process/current/" TargetMode="External"/><Relationship Id="rId109" Type="http://schemas.openxmlformats.org/officeDocument/2006/relationships/hyperlink" Target="https://www.eao.ru/isp-vlast/departament-finansov-pravitelstva-evreyskoy-avtonomnoy-oblasti/" TargetMode="External"/><Relationship Id="rId34" Type="http://schemas.openxmlformats.org/officeDocument/2006/relationships/hyperlink" Target="https://dtf.avo.ru/zakony-vladimirskoj-oblasti" TargetMode="External"/><Relationship Id="rId50" Type="http://schemas.openxmlformats.org/officeDocument/2006/relationships/hyperlink" Target="http://openbudsk.ru/vnesenie-izm18/" TargetMode="External"/><Relationship Id="rId55" Type="http://schemas.openxmlformats.org/officeDocument/2006/relationships/hyperlink" Target="https://minfin.midural.ru/document/category/20" TargetMode="External"/><Relationship Id="rId76" Type="http://schemas.openxmlformats.org/officeDocument/2006/relationships/hyperlink" Target="https://minfin.rk.gov.ru/ru/structure/2020_12_01_11_12_biudzhet_na_2021_god_i_na_planovyi_period_2022_2023_godov" TargetMode="External"/><Relationship Id="rId97" Type="http://schemas.openxmlformats.org/officeDocument/2006/relationships/hyperlink" Target="https://minfin.rtyva.ru/node/14456/" TargetMode="External"/><Relationship Id="rId104" Type="http://schemas.openxmlformats.org/officeDocument/2006/relationships/hyperlink" Target="https://minfin.sakha.gov.ru/zakony-o-bjudzhete/2021-2023-gg" TargetMode="External"/><Relationship Id="rId120" Type="http://schemas.openxmlformats.org/officeDocument/2006/relationships/hyperlink" Target="http://www.finupr.kurganobl.ru/index.php?test=bud21" TargetMode="External"/><Relationship Id="rId125" Type="http://schemas.openxmlformats.org/officeDocument/2006/relationships/hyperlink" Target="https://egov-buryatia.ru/minfin/activities/directions/respublikanskiy-byudzhet/2021-2023-gg/zakony-o-byudzhete.php" TargetMode="External"/><Relationship Id="rId7" Type="http://schemas.openxmlformats.org/officeDocument/2006/relationships/hyperlink" Target="http://budget76.ru/" TargetMode="External"/><Relationship Id="rId71" Type="http://schemas.openxmlformats.org/officeDocument/2006/relationships/hyperlink" Target="http://portal.tverfin.ru/Show/Category/5?page=1&amp;ItemId=271&amp;filterYear=2021" TargetMode="External"/><Relationship Id="rId92" Type="http://schemas.openxmlformats.org/officeDocument/2006/relationships/hyperlink" Target="https://minfin-samara.ru/2021-2023/" TargetMode="External"/><Relationship Id="rId2" Type="http://schemas.openxmlformats.org/officeDocument/2006/relationships/hyperlink" Target="http://ufin48.ru/Show/Category/63?ItemId=47&amp;headingId=3" TargetMode="External"/><Relationship Id="rId29" Type="http://schemas.openxmlformats.org/officeDocument/2006/relationships/hyperlink" Target="http://ufo.ulntc.ru/index.php?mgf=budget/open_budget" TargetMode="External"/><Relationship Id="rId24" Type="http://schemas.openxmlformats.org/officeDocument/2006/relationships/hyperlink" Target="http://ebudget.primorsky.ru/Menu/Page/346" TargetMode="External"/><Relationship Id="rId40" Type="http://schemas.openxmlformats.org/officeDocument/2006/relationships/hyperlink" Target="http://budget.lenreg.ru/documents/?page=0&amp;sortOrder=&amp;type=&amp;sortName=&amp;sortDate=" TargetMode="External"/><Relationship Id="rId45" Type="http://schemas.openxmlformats.org/officeDocument/2006/relationships/hyperlink" Target="https://minfin.astrobl.ru/site-page/zakony-o-byudzhete-ao" TargetMode="External"/><Relationship Id="rId66" Type="http://schemas.openxmlformats.org/officeDocument/2006/relationships/hyperlink" Target="http://beldepfin.ru/byudzhet/byudzhet-2021-2023/" TargetMode="External"/><Relationship Id="rId87" Type="http://schemas.openxmlformats.org/officeDocument/2006/relationships/hyperlink" Target="http://minfin.cap.ru/action/activity/byudzhet/respublikanskij-byudzhet-chuvashskoj-respubliki/2021-god" TargetMode="External"/><Relationship Id="rId110" Type="http://schemas.openxmlformats.org/officeDocument/2006/relationships/hyperlink" Target="http://ob.beldepfin.ru/dokumenty/zakon_o_byudzhete" TargetMode="External"/><Relationship Id="rId115" Type="http://schemas.openxmlformats.org/officeDocument/2006/relationships/hyperlink" Target="https://r-19.ru/authorities/ministry-of-finance-of-the-republic-of-khakassia/docs/byudzhet-respubliki-khakasiya/" TargetMode="External"/><Relationship Id="rId131" Type="http://schemas.openxmlformats.org/officeDocument/2006/relationships/printerSettings" Target="../printerSettings/printerSettings8.bin"/><Relationship Id="rId61" Type="http://schemas.openxmlformats.org/officeDocument/2006/relationships/hyperlink" Target="http://openbudget.kamgov.ru/Dashboard" TargetMode="External"/><Relationship Id="rId82" Type="http://schemas.openxmlformats.org/officeDocument/2006/relationships/hyperlink" Target="https://budget.mos.ru/budget" TargetMode="External"/><Relationship Id="rId19" Type="http://schemas.openxmlformats.org/officeDocument/2006/relationships/hyperlink" Target="https://admtyumen.ru/ogv_ru/finance/finance/bugjet.htm" TargetMode="External"/><Relationship Id="rId14" Type="http://schemas.openxmlformats.org/officeDocument/2006/relationships/hyperlink" Target="https://openbudget23region.ru/o-byudzhete/dokumenty/ministerstvo-finansov-krasnodarskogo-kraya" TargetMode="External"/><Relationship Id="rId30" Type="http://schemas.openxmlformats.org/officeDocument/2006/relationships/hyperlink" Target="http://budget.minfin-samara.ru/dokumenty/" TargetMode="External"/><Relationship Id="rId35" Type="http://schemas.openxmlformats.org/officeDocument/2006/relationships/hyperlink" Target="https://mef.mosreg.ru/dokumenty/antikorrupcionnaya-ekspertiza?page=1" TargetMode="External"/><Relationship Id="rId56" Type="http://schemas.openxmlformats.org/officeDocument/2006/relationships/hyperlink" Target="https://depfin.admhmao.ru/otkrytyy-byudzhet/" TargetMode="External"/><Relationship Id="rId77" Type="http://schemas.openxmlformats.org/officeDocument/2006/relationships/hyperlink" Target="https://volgafin.volgograd.ru/norms/acts/17251/" TargetMode="External"/><Relationship Id="rId100" Type="http://schemas.openxmlformats.org/officeDocument/2006/relationships/hyperlink" Target="http://mfnso.nso.ru/page/3777" TargetMode="External"/><Relationship Id="rId105" Type="http://schemas.openxmlformats.org/officeDocument/2006/relationships/hyperlink" Target="https://&#1086;&#1090;&#1082;&#1088;&#1099;&#1090;&#1099;&#1081;&#1073;&#1102;&#1076;&#1078;&#1077;&#1090;.&#1079;&#1072;&#1073;&#1072;&#1081;&#1082;&#1072;&#1083;&#1100;&#1089;&#1082;&#1080;&#1081;&#1082;&#1088;&#1072;&#1081;.&#1088;&#1092;/portal/Page/BudgLaw?ItemId=14&amp;show_title=on" TargetMode="External"/><Relationship Id="rId126" Type="http://schemas.openxmlformats.org/officeDocument/2006/relationships/hyperlink" Target="https://df.ivanovoobl.ru/regionalnye-finansy/zakon-ob-oblastnom-byudzhete/" TargetMode="External"/><Relationship Id="rId8" Type="http://schemas.openxmlformats.org/officeDocument/2006/relationships/hyperlink" Target="https://minfin.rkomi.ru/deyatelnost/byudjet/zakony-respubliki-komi-proekty-zakonov-o-respublikanskom-byudjete-respubliki-komi-i-vnesenii-izmeneniy-v-nego/byudjet-na-2020-2022-gody" TargetMode="External"/><Relationship Id="rId51" Type="http://schemas.openxmlformats.org/officeDocument/2006/relationships/hyperlink" Target="https://minfin.bashkortostan.ru/activity/2870/" TargetMode="External"/><Relationship Id="rId72" Type="http://schemas.openxmlformats.org/officeDocument/2006/relationships/hyperlink" Target="https://dfto.ru/razdel/zakon-o-budgete/zakon-o-byudjete" TargetMode="External"/><Relationship Id="rId93" Type="http://schemas.openxmlformats.org/officeDocument/2006/relationships/hyperlink" Target="http://ufo.ulntc.ru:8080/dokumenty/vneseniya-izmenenij-v-zakon-o-byudzhete/2021-god" TargetMode="External"/><Relationship Id="rId98" Type="http://schemas.openxmlformats.org/officeDocument/2006/relationships/hyperlink" Target="https://minfin.alregn.ru/bud/z2021/" TargetMode="External"/><Relationship Id="rId121" Type="http://schemas.openxmlformats.org/officeDocument/2006/relationships/hyperlink" Target="https://www.yamalfin.ru/index.php?option=com_content&amp;view=section&amp;id=39&amp;Itemid=131" TargetMode="External"/><Relationship Id="rId3" Type="http://schemas.openxmlformats.org/officeDocument/2006/relationships/hyperlink" Target="https://orel-region.ru/index.php?head=20&amp;part=25&amp;in=131" TargetMode="External"/><Relationship Id="rId25" Type="http://schemas.openxmlformats.org/officeDocument/2006/relationships/hyperlink" Target="https://minfin.khabkrai.ru/portal/Show/Category/184?page=1&amp;ItemId=497&amp;filterYear=2018" TargetMode="External"/><Relationship Id="rId46" Type="http://schemas.openxmlformats.org/officeDocument/2006/relationships/hyperlink" Target="http://minfin.donland.ru:8088/budget/152274417" TargetMode="External"/><Relationship Id="rId67" Type="http://schemas.openxmlformats.org/officeDocument/2006/relationships/hyperlink" Target="http://depfin.adm44.ru/Budget/Zakon/Zakon21/" TargetMode="External"/><Relationship Id="rId116" Type="http://schemas.openxmlformats.org/officeDocument/2006/relationships/hyperlink" Target="https://bryanskoblfin.ru/open/Show/Content/2055?ParentItemId=247" TargetMode="External"/><Relationship Id="rId20" Type="http://schemas.openxmlformats.org/officeDocument/2006/relationships/hyperlink" Target="http://www.minfin74.ru/mBudget/law/" TargetMode="External"/><Relationship Id="rId41" Type="http://schemas.openxmlformats.org/officeDocument/2006/relationships/hyperlink" Target="https://b4u.gov-murman.ru/" TargetMode="External"/><Relationship Id="rId62" Type="http://schemas.openxmlformats.org/officeDocument/2006/relationships/hyperlink" Target="http://&#1095;&#1091;&#1082;&#1086;&#1090;&#1082;&#1072;.&#1088;&#1092;/otkrytyy-byudzhet/zakon-o-byudzhete.php" TargetMode="External"/><Relationship Id="rId83" Type="http://schemas.openxmlformats.org/officeDocument/2006/relationships/hyperlink" Target="https://df.gov35.ru/otkrytyy-byudzhet/zakony-ob-oblastnom-byudzhete/2021/" TargetMode="External"/><Relationship Id="rId88" Type="http://schemas.openxmlformats.org/officeDocument/2006/relationships/hyperlink" Target="https://budget.cap.ru/Show/Category/290?ItemId=897" TargetMode="External"/><Relationship Id="rId111" Type="http://schemas.openxmlformats.org/officeDocument/2006/relationships/hyperlink" Target="http://minfin.kalmregion.ru/deyatelnost/byudzhet-respubliki-kalmykiya/" TargetMode="External"/><Relationship Id="rId15" Type="http://schemas.openxmlformats.org/officeDocument/2006/relationships/hyperlink" Target="https://www.mfri.ru/index.php/open-budget/vnesenie-izmenenij-v-zakon-o-byudzhete?limitstart=0" TargetMode="External"/><Relationship Id="rId36" Type="http://schemas.openxmlformats.org/officeDocument/2006/relationships/hyperlink" Target="https://budget.mosreg.ru/byudzhet-dlya-grazhdan/izmeneniya-v-zakon-o-byudzhete-mo/" TargetMode="External"/><Relationship Id="rId57" Type="http://schemas.openxmlformats.org/officeDocument/2006/relationships/hyperlink" Target="http://minfin.krskstate.ru/openbudget/law" TargetMode="External"/><Relationship Id="rId106" Type="http://schemas.openxmlformats.org/officeDocument/2006/relationships/hyperlink" Target="https://www.kamgov.ru/minfin/budzet-2021" TargetMode="External"/><Relationship Id="rId127" Type="http://schemas.openxmlformats.org/officeDocument/2006/relationships/hyperlink" Target="https://fincom.gov.spb.ru/budget/info/acts/1" TargetMode="External"/><Relationship Id="rId10" Type="http://schemas.openxmlformats.org/officeDocument/2006/relationships/hyperlink" Target="https://minfin.novreg.ru/aktualizirovannaya-redaktciya-oblastnogo-zakona-o-byudzhete.html" TargetMode="External"/><Relationship Id="rId31" Type="http://schemas.openxmlformats.org/officeDocument/2006/relationships/hyperlink" Target="http://finance.pskov.ru/doc/documents" TargetMode="External"/><Relationship Id="rId52" Type="http://schemas.openxmlformats.org/officeDocument/2006/relationships/hyperlink" Target="http://www.minfinrm.ru/norm-akty-new/zakony/norm-prav-akty/budget-2021/" TargetMode="External"/><Relationship Id="rId73" Type="http://schemas.openxmlformats.org/officeDocument/2006/relationships/hyperlink" Target="http://minfin.karelia.ru/2021-2023-gody-2/" TargetMode="External"/><Relationship Id="rId78" Type="http://schemas.openxmlformats.org/officeDocument/2006/relationships/hyperlink" Target="http://portal-ob.volgafin.ru/" TargetMode="External"/><Relationship Id="rId94" Type="http://schemas.openxmlformats.org/officeDocument/2006/relationships/hyperlink" Target="https://minfin.saratov.gov.ru/budget/zakon-o-byudzhete/zakon-ob-oblastnom-byudzhete/zakon-ob-oblastnom-byudzhete-2021-2023-g" TargetMode="External"/><Relationship Id="rId99" Type="http://schemas.openxmlformats.org/officeDocument/2006/relationships/hyperlink" Target="https://www.ofukem.ru/budget/laws2021-2023/" TargetMode="External"/><Relationship Id="rId101" Type="http://schemas.openxmlformats.org/officeDocument/2006/relationships/hyperlink" Target="https://openbudget.mfnso.ru/formirovanie-budgeta/zakon-o-byudzhete-i-proekt-zakona-o-byudzhete/2020-zakonbudget/vnesenie-izmenenij-2020-god" TargetMode="External"/><Relationship Id="rId122" Type="http://schemas.openxmlformats.org/officeDocument/2006/relationships/hyperlink" Target="https://fea.yamalfin.ru/bdg" TargetMode="External"/><Relationship Id="rId4" Type="http://schemas.openxmlformats.org/officeDocument/2006/relationships/hyperlink" Target="https://&#1084;&#1080;&#1085;&#1092;&#1080;&#1085;.&#1090;&#1074;&#1077;&#1088;&#1089;&#1082;&#1072;&#1103;&#1086;&#1073;&#1083;&#1072;&#1089;&#1090;&#1100;.&#1088;&#1092;/np-baza/regionalnye-normativnye-pravovye-akty/" TargetMode="External"/><Relationship Id="rId9" Type="http://schemas.openxmlformats.org/officeDocument/2006/relationships/hyperlink" Target="https://dvinaland.ru/budget/zakon/" TargetMode="External"/><Relationship Id="rId26" Type="http://schemas.openxmlformats.org/officeDocument/2006/relationships/hyperlink" Target="https://minfin.khabkrai.ru/portal/Show/Category/34?ItemId=22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54F09D-F3A7-D74A-9733-C3E110B98CE6}">
  <sheetPr>
    <pageSetUpPr fitToPage="1"/>
  </sheetPr>
  <dimension ref="A1:H96"/>
  <sheetViews>
    <sheetView zoomScaleNormal="100" zoomScalePageLayoutView="80" workbookViewId="0">
      <pane ySplit="3" topLeftCell="A4" activePane="bottomLeft" state="frozen"/>
      <selection pane="bottomLeft" activeCell="A3" sqref="A3"/>
    </sheetView>
  </sheetViews>
  <sheetFormatPr baseColWidth="10" defaultColWidth="11.5" defaultRowHeight="15" x14ac:dyDescent="0.2"/>
  <cols>
    <col min="1" max="1" width="24.5" style="15" customWidth="1"/>
    <col min="2" max="2" width="12.5" style="15" customWidth="1"/>
    <col min="3" max="3" width="11.5" style="15" customWidth="1"/>
    <col min="4" max="4" width="22.83203125" style="15" customWidth="1"/>
    <col min="5" max="8" width="20.83203125" style="15" customWidth="1"/>
    <col min="9" max="16384" width="11.5" style="9"/>
  </cols>
  <sheetData>
    <row r="1" spans="1:8" s="2" customFormat="1" ht="20" customHeight="1" x14ac:dyDescent="0.2">
      <c r="A1" s="258" t="s">
        <v>743</v>
      </c>
      <c r="B1" s="259"/>
      <c r="C1" s="259"/>
      <c r="D1" s="259"/>
      <c r="E1" s="259"/>
      <c r="F1" s="259"/>
      <c r="G1" s="259"/>
      <c r="H1" s="260"/>
    </row>
    <row r="2" spans="1:8" s="2" customFormat="1" ht="37" customHeight="1" x14ac:dyDescent="0.2">
      <c r="A2" s="261" t="s">
        <v>739</v>
      </c>
      <c r="B2" s="262"/>
      <c r="C2" s="262"/>
      <c r="D2" s="262"/>
      <c r="E2" s="262"/>
      <c r="F2" s="262"/>
      <c r="G2" s="262"/>
      <c r="H2" s="263"/>
    </row>
    <row r="3" spans="1:8" s="2" customFormat="1" ht="122" customHeight="1" x14ac:dyDescent="0.2">
      <c r="A3" s="221" t="s">
        <v>263</v>
      </c>
      <c r="B3" s="222" t="s">
        <v>103</v>
      </c>
      <c r="C3" s="222" t="s">
        <v>104</v>
      </c>
      <c r="D3" s="221" t="s">
        <v>369</v>
      </c>
      <c r="E3" s="221" t="s">
        <v>370</v>
      </c>
      <c r="F3" s="221" t="s">
        <v>371</v>
      </c>
      <c r="G3" s="221" t="s">
        <v>372</v>
      </c>
      <c r="H3" s="221" t="s">
        <v>373</v>
      </c>
    </row>
    <row r="4" spans="1:8" s="2" customFormat="1" ht="15" customHeight="1" x14ac:dyDescent="0.2">
      <c r="A4" s="27" t="s">
        <v>87</v>
      </c>
      <c r="B4" s="42" t="s">
        <v>102</v>
      </c>
      <c r="C4" s="42" t="s">
        <v>88</v>
      </c>
      <c r="D4" s="27" t="s">
        <v>88</v>
      </c>
      <c r="E4" s="19" t="s">
        <v>88</v>
      </c>
      <c r="F4" s="19" t="s">
        <v>88</v>
      </c>
      <c r="G4" s="19" t="s">
        <v>88</v>
      </c>
      <c r="H4" s="19" t="s">
        <v>88</v>
      </c>
    </row>
    <row r="5" spans="1:8" s="18" customFormat="1" ht="15" customHeight="1" x14ac:dyDescent="0.2">
      <c r="A5" s="27" t="s">
        <v>98</v>
      </c>
      <c r="B5" s="42"/>
      <c r="C5" s="52">
        <f>SUM(D5:H5)</f>
        <v>10</v>
      </c>
      <c r="D5" s="20">
        <v>2</v>
      </c>
      <c r="E5" s="20">
        <v>2</v>
      </c>
      <c r="F5" s="20">
        <v>2</v>
      </c>
      <c r="G5" s="20">
        <v>2</v>
      </c>
      <c r="H5" s="20">
        <v>2</v>
      </c>
    </row>
    <row r="6" spans="1:8" s="18" customFormat="1" ht="15" customHeight="1" x14ac:dyDescent="0.2">
      <c r="A6" s="88" t="s">
        <v>347</v>
      </c>
      <c r="B6" s="42"/>
      <c r="C6" s="52"/>
      <c r="D6" s="20"/>
      <c r="E6" s="20"/>
      <c r="F6" s="20"/>
      <c r="G6" s="20"/>
      <c r="H6" s="20"/>
    </row>
    <row r="7" spans="1:8" s="2" customFormat="1" ht="15" customHeight="1" x14ac:dyDescent="0.2">
      <c r="A7" s="30" t="s">
        <v>5</v>
      </c>
      <c r="B7" s="55">
        <f t="shared" ref="B7:B27" si="0">C7/$C$5*100</f>
        <v>100</v>
      </c>
      <c r="C7" s="55">
        <f t="shared" ref="C7:C27" si="1">SUM(D7:H7)</f>
        <v>10</v>
      </c>
      <c r="D7" s="56">
        <f>'2.1'!F11</f>
        <v>2</v>
      </c>
      <c r="E7" s="57">
        <f>'2.2'!F11</f>
        <v>2</v>
      </c>
      <c r="F7" s="57">
        <f>'2.3'!F11</f>
        <v>2</v>
      </c>
      <c r="G7" s="57">
        <f>'2.4'!F11</f>
        <v>2</v>
      </c>
      <c r="H7" s="57">
        <f>'2.5'!F11</f>
        <v>2</v>
      </c>
    </row>
    <row r="8" spans="1:8" s="2" customFormat="1" ht="15" customHeight="1" x14ac:dyDescent="0.2">
      <c r="A8" s="30" t="s">
        <v>8</v>
      </c>
      <c r="B8" s="55">
        <f t="shared" si="0"/>
        <v>100</v>
      </c>
      <c r="C8" s="55">
        <f t="shared" si="1"/>
        <v>10</v>
      </c>
      <c r="D8" s="56">
        <f>'2.1'!F14</f>
        <v>2</v>
      </c>
      <c r="E8" s="57">
        <f>'2.2'!F14</f>
        <v>2</v>
      </c>
      <c r="F8" s="57">
        <f>'2.3'!F14</f>
        <v>2</v>
      </c>
      <c r="G8" s="57">
        <f>'2.4'!F14</f>
        <v>2</v>
      </c>
      <c r="H8" s="57">
        <f>'2.5'!F14</f>
        <v>2</v>
      </c>
    </row>
    <row r="9" spans="1:8" s="2" customFormat="1" ht="15" customHeight="1" x14ac:dyDescent="0.2">
      <c r="A9" s="30" t="s">
        <v>20</v>
      </c>
      <c r="B9" s="55">
        <f t="shared" si="0"/>
        <v>100</v>
      </c>
      <c r="C9" s="55">
        <f t="shared" si="1"/>
        <v>10</v>
      </c>
      <c r="D9" s="56">
        <f>'2.1'!F27</f>
        <v>2</v>
      </c>
      <c r="E9" s="57">
        <f>'2.2'!F27</f>
        <v>2</v>
      </c>
      <c r="F9" s="57">
        <f>'2.3'!F27</f>
        <v>2</v>
      </c>
      <c r="G9" s="57">
        <f>'2.4'!F27</f>
        <v>2</v>
      </c>
      <c r="H9" s="57">
        <f>'2.5'!F27</f>
        <v>2</v>
      </c>
    </row>
    <row r="10" spans="1:8" s="2" customFormat="1" ht="15" customHeight="1" x14ac:dyDescent="0.2">
      <c r="A10" s="30" t="s">
        <v>484</v>
      </c>
      <c r="B10" s="55">
        <f t="shared" si="0"/>
        <v>100</v>
      </c>
      <c r="C10" s="55">
        <f t="shared" si="1"/>
        <v>10</v>
      </c>
      <c r="D10" s="56">
        <f>'2.1'!F35</f>
        <v>2</v>
      </c>
      <c r="E10" s="57">
        <f>'2.2'!F35</f>
        <v>2</v>
      </c>
      <c r="F10" s="57">
        <f>'2.3'!F35</f>
        <v>2</v>
      </c>
      <c r="G10" s="57">
        <f>'2.4'!F35</f>
        <v>2</v>
      </c>
      <c r="H10" s="57">
        <f>'2.5'!F35</f>
        <v>2</v>
      </c>
    </row>
    <row r="11" spans="1:8" s="2" customFormat="1" ht="15" customHeight="1" x14ac:dyDescent="0.2">
      <c r="A11" s="30" t="s">
        <v>28</v>
      </c>
      <c r="B11" s="55">
        <f t="shared" si="0"/>
        <v>100</v>
      </c>
      <c r="C11" s="55">
        <f t="shared" si="1"/>
        <v>10</v>
      </c>
      <c r="D11" s="56">
        <f>'2.1'!F36</f>
        <v>2</v>
      </c>
      <c r="E11" s="57">
        <f>'2.2'!F36</f>
        <v>2</v>
      </c>
      <c r="F11" s="57">
        <f>'2.3'!F36</f>
        <v>2</v>
      </c>
      <c r="G11" s="57">
        <f>'2.4'!F36</f>
        <v>2</v>
      </c>
      <c r="H11" s="57">
        <f>'2.5'!F36</f>
        <v>2</v>
      </c>
    </row>
    <row r="12" spans="1:8" s="2" customFormat="1" ht="15" customHeight="1" x14ac:dyDescent="0.2">
      <c r="A12" s="30" t="s">
        <v>30</v>
      </c>
      <c r="B12" s="55">
        <f t="shared" si="0"/>
        <v>100</v>
      </c>
      <c r="C12" s="55">
        <f t="shared" si="1"/>
        <v>10</v>
      </c>
      <c r="D12" s="56">
        <f>'2.1'!F38</f>
        <v>2</v>
      </c>
      <c r="E12" s="57">
        <f>'2.2'!F38</f>
        <v>2</v>
      </c>
      <c r="F12" s="57">
        <f>'2.3'!F38</f>
        <v>2</v>
      </c>
      <c r="G12" s="57">
        <f>'2.4'!F38</f>
        <v>2</v>
      </c>
      <c r="H12" s="57">
        <f>'2.5'!F38</f>
        <v>2</v>
      </c>
    </row>
    <row r="13" spans="1:8" s="2" customFormat="1" ht="15" customHeight="1" x14ac:dyDescent="0.2">
      <c r="A13" s="30" t="s">
        <v>32</v>
      </c>
      <c r="B13" s="55">
        <f t="shared" si="0"/>
        <v>100</v>
      </c>
      <c r="C13" s="55">
        <f t="shared" si="1"/>
        <v>10</v>
      </c>
      <c r="D13" s="56">
        <f>'2.1'!F41</f>
        <v>2</v>
      </c>
      <c r="E13" s="57">
        <f>'2.2'!F41</f>
        <v>2</v>
      </c>
      <c r="F13" s="57">
        <f>'2.3'!F41</f>
        <v>2</v>
      </c>
      <c r="G13" s="57">
        <f>'2.4'!F41</f>
        <v>2</v>
      </c>
      <c r="H13" s="57">
        <f>'2.5'!F41</f>
        <v>2</v>
      </c>
    </row>
    <row r="14" spans="1:8" s="35" customFormat="1" ht="15" customHeight="1" x14ac:dyDescent="0.2">
      <c r="A14" s="30" t="s">
        <v>49</v>
      </c>
      <c r="B14" s="55">
        <f t="shared" si="0"/>
        <v>100</v>
      </c>
      <c r="C14" s="55">
        <f t="shared" si="1"/>
        <v>10</v>
      </c>
      <c r="D14" s="56">
        <f>'2.1'!F60</f>
        <v>2</v>
      </c>
      <c r="E14" s="57">
        <f>'2.2'!F60</f>
        <v>2</v>
      </c>
      <c r="F14" s="57">
        <f>'2.3'!F60</f>
        <v>2</v>
      </c>
      <c r="G14" s="57">
        <f>'2.4'!F60</f>
        <v>2</v>
      </c>
      <c r="H14" s="57">
        <f>'2.5'!F60</f>
        <v>2</v>
      </c>
    </row>
    <row r="15" spans="1:8" s="2" customFormat="1" ht="15" customHeight="1" x14ac:dyDescent="0.2">
      <c r="A15" s="30" t="s">
        <v>60</v>
      </c>
      <c r="B15" s="55">
        <f t="shared" si="0"/>
        <v>100</v>
      </c>
      <c r="C15" s="55">
        <f t="shared" si="1"/>
        <v>10</v>
      </c>
      <c r="D15" s="56">
        <f>'2.1'!F71</f>
        <v>2</v>
      </c>
      <c r="E15" s="57">
        <f>'2.2'!F71</f>
        <v>2</v>
      </c>
      <c r="F15" s="57">
        <f>'2.3'!F71</f>
        <v>2</v>
      </c>
      <c r="G15" s="57">
        <f>'2.4'!F71</f>
        <v>2</v>
      </c>
      <c r="H15" s="57">
        <f>'2.5'!F71</f>
        <v>2</v>
      </c>
    </row>
    <row r="16" spans="1:8" s="2" customFormat="1" ht="15" customHeight="1" x14ac:dyDescent="0.2">
      <c r="A16" s="30" t="s">
        <v>61</v>
      </c>
      <c r="B16" s="55">
        <f t="shared" si="0"/>
        <v>100</v>
      </c>
      <c r="C16" s="55">
        <f t="shared" si="1"/>
        <v>10</v>
      </c>
      <c r="D16" s="56">
        <f>'2.1'!F72</f>
        <v>2</v>
      </c>
      <c r="E16" s="57">
        <f>'2.2'!F72</f>
        <v>2</v>
      </c>
      <c r="F16" s="57">
        <f>'2.3'!F72</f>
        <v>2</v>
      </c>
      <c r="G16" s="57">
        <f>'2.4'!F72</f>
        <v>2</v>
      </c>
      <c r="H16" s="57">
        <f>'2.5'!F72</f>
        <v>2</v>
      </c>
    </row>
    <row r="17" spans="1:8" s="2" customFormat="1" ht="15" customHeight="1" x14ac:dyDescent="0.2">
      <c r="A17" s="30" t="s">
        <v>66</v>
      </c>
      <c r="B17" s="55">
        <f t="shared" si="0"/>
        <v>100</v>
      </c>
      <c r="C17" s="55">
        <f t="shared" si="1"/>
        <v>10</v>
      </c>
      <c r="D17" s="56">
        <f>'2.1'!F77</f>
        <v>2</v>
      </c>
      <c r="E17" s="57">
        <f>'2.2'!F77</f>
        <v>2</v>
      </c>
      <c r="F17" s="57">
        <f>'2.3'!F77</f>
        <v>2</v>
      </c>
      <c r="G17" s="57">
        <f>'2.4'!F77</f>
        <v>2</v>
      </c>
      <c r="H17" s="57">
        <f>'2.5'!F77</f>
        <v>2</v>
      </c>
    </row>
    <row r="18" spans="1:8" s="35" customFormat="1" ht="15" customHeight="1" x14ac:dyDescent="0.2">
      <c r="A18" s="30" t="s">
        <v>73</v>
      </c>
      <c r="B18" s="55">
        <f t="shared" si="0"/>
        <v>100</v>
      </c>
      <c r="C18" s="55">
        <f t="shared" si="1"/>
        <v>10</v>
      </c>
      <c r="D18" s="56">
        <f>'2.1'!F82</f>
        <v>2</v>
      </c>
      <c r="E18" s="57">
        <f>'2.2'!F82</f>
        <v>2</v>
      </c>
      <c r="F18" s="57">
        <f>'2.3'!F82</f>
        <v>2</v>
      </c>
      <c r="G18" s="57">
        <f>'2.4'!F82</f>
        <v>2</v>
      </c>
      <c r="H18" s="57">
        <f>'2.5'!F82</f>
        <v>2</v>
      </c>
    </row>
    <row r="19" spans="1:8" s="2" customFormat="1" ht="15" customHeight="1" x14ac:dyDescent="0.2">
      <c r="A19" s="30" t="s">
        <v>84</v>
      </c>
      <c r="B19" s="55">
        <f t="shared" si="0"/>
        <v>100</v>
      </c>
      <c r="C19" s="55">
        <f t="shared" si="1"/>
        <v>10</v>
      </c>
      <c r="D19" s="56">
        <f>'2.1'!F96</f>
        <v>2</v>
      </c>
      <c r="E19" s="57">
        <f>'2.2'!F96</f>
        <v>2</v>
      </c>
      <c r="F19" s="57">
        <f>'2.3'!F96</f>
        <v>2</v>
      </c>
      <c r="G19" s="57">
        <f>'2.4'!F96</f>
        <v>2</v>
      </c>
      <c r="H19" s="57">
        <f>'2.5'!F96</f>
        <v>2</v>
      </c>
    </row>
    <row r="20" spans="1:8" s="2" customFormat="1" ht="15" customHeight="1" x14ac:dyDescent="0.2">
      <c r="A20" s="30" t="s">
        <v>42</v>
      </c>
      <c r="B20" s="55">
        <f t="shared" si="0"/>
        <v>90</v>
      </c>
      <c r="C20" s="55">
        <f t="shared" si="1"/>
        <v>9</v>
      </c>
      <c r="D20" s="56">
        <f>'2.1'!F53</f>
        <v>2</v>
      </c>
      <c r="E20" s="57">
        <f>'2.2'!F53</f>
        <v>2</v>
      </c>
      <c r="F20" s="57">
        <f>'2.3'!F53</f>
        <v>2</v>
      </c>
      <c r="G20" s="57">
        <f>'2.4'!F53</f>
        <v>1</v>
      </c>
      <c r="H20" s="57">
        <f>'2.5'!F53</f>
        <v>2</v>
      </c>
    </row>
    <row r="21" spans="1:8" s="2" customFormat="1" ht="15" customHeight="1" x14ac:dyDescent="0.2">
      <c r="A21" s="30" t="s">
        <v>3</v>
      </c>
      <c r="B21" s="55">
        <f t="shared" si="0"/>
        <v>80</v>
      </c>
      <c r="C21" s="55">
        <f t="shared" si="1"/>
        <v>8</v>
      </c>
      <c r="D21" s="56">
        <f>'2.1'!F9</f>
        <v>2</v>
      </c>
      <c r="E21" s="57">
        <f>'2.2'!F9</f>
        <v>1</v>
      </c>
      <c r="F21" s="57">
        <f>'2.3'!F9</f>
        <v>2</v>
      </c>
      <c r="G21" s="57">
        <f>'2.4'!F9</f>
        <v>1</v>
      </c>
      <c r="H21" s="57">
        <f>'2.5'!F9</f>
        <v>2</v>
      </c>
    </row>
    <row r="22" spans="1:8" s="2" customFormat="1" ht="15" customHeight="1" x14ac:dyDescent="0.2">
      <c r="A22" s="30" t="s">
        <v>17</v>
      </c>
      <c r="B22" s="55">
        <f t="shared" si="0"/>
        <v>80</v>
      </c>
      <c r="C22" s="55">
        <f t="shared" si="1"/>
        <v>8</v>
      </c>
      <c r="D22" s="56">
        <f>'2.1'!F23</f>
        <v>2</v>
      </c>
      <c r="E22" s="57">
        <f>'2.2'!F23</f>
        <v>2</v>
      </c>
      <c r="F22" s="57">
        <f>'2.3'!F23</f>
        <v>0</v>
      </c>
      <c r="G22" s="57">
        <f>'2.4'!F23</f>
        <v>2</v>
      </c>
      <c r="H22" s="57">
        <f>'2.5'!F23</f>
        <v>2</v>
      </c>
    </row>
    <row r="23" spans="1:8" s="2" customFormat="1" ht="15" customHeight="1" x14ac:dyDescent="0.2">
      <c r="A23" s="30" t="s">
        <v>24</v>
      </c>
      <c r="B23" s="55">
        <f t="shared" si="0"/>
        <v>80</v>
      </c>
      <c r="C23" s="55">
        <f t="shared" si="1"/>
        <v>8</v>
      </c>
      <c r="D23" s="56">
        <f>'2.1'!F31</f>
        <v>2</v>
      </c>
      <c r="E23" s="57">
        <f>'2.2'!F31</f>
        <v>2</v>
      </c>
      <c r="F23" s="57">
        <f>'2.3'!F31</f>
        <v>0</v>
      </c>
      <c r="G23" s="57">
        <f>'2.4'!F31</f>
        <v>2</v>
      </c>
      <c r="H23" s="57">
        <f>'2.5'!F31</f>
        <v>2</v>
      </c>
    </row>
    <row r="24" spans="1:8" s="2" customFormat="1" ht="15" customHeight="1" x14ac:dyDescent="0.2">
      <c r="A24" s="30" t="s">
        <v>39</v>
      </c>
      <c r="B24" s="55">
        <f t="shared" si="0"/>
        <v>80</v>
      </c>
      <c r="C24" s="55">
        <f t="shared" si="1"/>
        <v>8</v>
      </c>
      <c r="D24" s="56">
        <f>'2.1'!F49</f>
        <v>2</v>
      </c>
      <c r="E24" s="57">
        <f>'2.2'!F49</f>
        <v>2</v>
      </c>
      <c r="F24" s="57">
        <f>'2.3'!F49</f>
        <v>0</v>
      </c>
      <c r="G24" s="57">
        <f>'2.4'!F49</f>
        <v>2</v>
      </c>
      <c r="H24" s="57">
        <f>'2.5'!F49</f>
        <v>2</v>
      </c>
    </row>
    <row r="25" spans="1:8" ht="15" customHeight="1" x14ac:dyDescent="0.2">
      <c r="A25" s="30" t="s">
        <v>52</v>
      </c>
      <c r="B25" s="55">
        <f t="shared" si="0"/>
        <v>80</v>
      </c>
      <c r="C25" s="55">
        <f t="shared" si="1"/>
        <v>8</v>
      </c>
      <c r="D25" s="56">
        <f>'2.1'!F63</f>
        <v>2</v>
      </c>
      <c r="E25" s="57">
        <f>'2.2'!F63</f>
        <v>2</v>
      </c>
      <c r="F25" s="57">
        <f>'2.3'!F63</f>
        <v>0</v>
      </c>
      <c r="G25" s="57">
        <f>'2.4'!F63</f>
        <v>2</v>
      </c>
      <c r="H25" s="57">
        <f>'2.5'!F63</f>
        <v>2</v>
      </c>
    </row>
    <row r="26" spans="1:8" s="35" customFormat="1" ht="15" customHeight="1" x14ac:dyDescent="0.2">
      <c r="A26" s="30" t="s">
        <v>72</v>
      </c>
      <c r="B26" s="55">
        <f t="shared" si="0"/>
        <v>80</v>
      </c>
      <c r="C26" s="55">
        <f t="shared" si="1"/>
        <v>8</v>
      </c>
      <c r="D26" s="56">
        <f>'2.1'!F81</f>
        <v>2</v>
      </c>
      <c r="E26" s="57">
        <f>'2.2'!F81</f>
        <v>2</v>
      </c>
      <c r="F26" s="57">
        <f>'2.3'!F81</f>
        <v>2</v>
      </c>
      <c r="G26" s="57">
        <f>'2.4'!F81</f>
        <v>2</v>
      </c>
      <c r="H26" s="57">
        <f>'2.5'!F81</f>
        <v>0</v>
      </c>
    </row>
    <row r="27" spans="1:8" s="2" customFormat="1" ht="15" customHeight="1" x14ac:dyDescent="0.2">
      <c r="A27" s="30" t="s">
        <v>78</v>
      </c>
      <c r="B27" s="55">
        <f t="shared" si="0"/>
        <v>80</v>
      </c>
      <c r="C27" s="55">
        <f t="shared" si="1"/>
        <v>8</v>
      </c>
      <c r="D27" s="56">
        <f>'2.1'!F89</f>
        <v>2</v>
      </c>
      <c r="E27" s="57">
        <f>'2.2'!F89</f>
        <v>2</v>
      </c>
      <c r="F27" s="57">
        <f>'2.3'!F89</f>
        <v>1</v>
      </c>
      <c r="G27" s="57">
        <f>'2.4'!F89</f>
        <v>1</v>
      </c>
      <c r="H27" s="57">
        <f>'2.5'!F89</f>
        <v>2</v>
      </c>
    </row>
    <row r="28" spans="1:8" s="2" customFormat="1" ht="15" customHeight="1" x14ac:dyDescent="0.2">
      <c r="A28" s="88" t="s">
        <v>348</v>
      </c>
      <c r="B28" s="55"/>
      <c r="C28" s="55"/>
      <c r="D28" s="56"/>
      <c r="E28" s="57"/>
      <c r="F28" s="57"/>
      <c r="G28" s="57"/>
      <c r="H28" s="57"/>
    </row>
    <row r="29" spans="1:8" s="2" customFormat="1" ht="15" customHeight="1" x14ac:dyDescent="0.2">
      <c r="A29" s="30" t="s">
        <v>9</v>
      </c>
      <c r="B29" s="55">
        <f t="shared" ref="B29:B42" si="2">C29/$C$5*100</f>
        <v>70</v>
      </c>
      <c r="C29" s="55">
        <f t="shared" ref="C29:C42" si="3">SUM(D29:H29)</f>
        <v>7</v>
      </c>
      <c r="D29" s="56">
        <f>'2.1'!F15</f>
        <v>2</v>
      </c>
      <c r="E29" s="57">
        <f>'2.2'!F15</f>
        <v>2</v>
      </c>
      <c r="F29" s="57">
        <f>'2.3'!F15</f>
        <v>0</v>
      </c>
      <c r="G29" s="57">
        <f>'2.4'!F15</f>
        <v>1</v>
      </c>
      <c r="H29" s="57">
        <f>'2.5'!F15</f>
        <v>2</v>
      </c>
    </row>
    <row r="30" spans="1:8" s="2" customFormat="1" ht="15" customHeight="1" x14ac:dyDescent="0.2">
      <c r="A30" s="30" t="s">
        <v>82</v>
      </c>
      <c r="B30" s="55">
        <f t="shared" si="2"/>
        <v>70</v>
      </c>
      <c r="C30" s="55">
        <f t="shared" si="3"/>
        <v>7</v>
      </c>
      <c r="D30" s="56">
        <f>'2.1'!F94</f>
        <v>2</v>
      </c>
      <c r="E30" s="57">
        <f>'2.2'!F94</f>
        <v>2</v>
      </c>
      <c r="F30" s="57">
        <f>'2.3'!F94</f>
        <v>0</v>
      </c>
      <c r="G30" s="57">
        <f>'2.4'!F94</f>
        <v>1</v>
      </c>
      <c r="H30" s="57">
        <f>'2.5'!F94</f>
        <v>2</v>
      </c>
    </row>
    <row r="31" spans="1:8" s="2" customFormat="1" ht="15" customHeight="1" x14ac:dyDescent="0.2">
      <c r="A31" s="30" t="s">
        <v>16</v>
      </c>
      <c r="B31" s="55">
        <f t="shared" si="2"/>
        <v>60</v>
      </c>
      <c r="C31" s="55">
        <f t="shared" si="3"/>
        <v>6</v>
      </c>
      <c r="D31" s="56">
        <f>'2.1'!F22</f>
        <v>0</v>
      </c>
      <c r="E31" s="57">
        <f>'2.2'!F22</f>
        <v>0</v>
      </c>
      <c r="F31" s="57">
        <f>'2.3'!F22</f>
        <v>2</v>
      </c>
      <c r="G31" s="57">
        <f>'2.4'!F22</f>
        <v>2</v>
      </c>
      <c r="H31" s="57">
        <f>'2.5'!F22</f>
        <v>2</v>
      </c>
    </row>
    <row r="32" spans="1:8" s="2" customFormat="1" ht="15" customHeight="1" x14ac:dyDescent="0.2">
      <c r="A32" s="30" t="s">
        <v>19</v>
      </c>
      <c r="B32" s="55">
        <f t="shared" si="2"/>
        <v>60</v>
      </c>
      <c r="C32" s="55">
        <f t="shared" si="3"/>
        <v>6</v>
      </c>
      <c r="D32" s="56">
        <f>'2.1'!F26</f>
        <v>0</v>
      </c>
      <c r="E32" s="57">
        <f>'2.2'!F26</f>
        <v>0</v>
      </c>
      <c r="F32" s="57">
        <f>'2.3'!F26</f>
        <v>2</v>
      </c>
      <c r="G32" s="57">
        <f>'2.4'!F26</f>
        <v>2</v>
      </c>
      <c r="H32" s="57">
        <f>'2.5'!F26</f>
        <v>2</v>
      </c>
    </row>
    <row r="33" spans="1:8" s="35" customFormat="1" ht="15" customHeight="1" x14ac:dyDescent="0.2">
      <c r="A33" s="30" t="s">
        <v>21</v>
      </c>
      <c r="B33" s="55">
        <f t="shared" si="2"/>
        <v>60</v>
      </c>
      <c r="C33" s="55">
        <f t="shared" si="3"/>
        <v>6</v>
      </c>
      <c r="D33" s="56">
        <f>'2.1'!F28</f>
        <v>0</v>
      </c>
      <c r="E33" s="57">
        <f>'2.2'!F28</f>
        <v>0</v>
      </c>
      <c r="F33" s="57">
        <f>'2.3'!F28</f>
        <v>2</v>
      </c>
      <c r="G33" s="57">
        <f>'2.4'!F28</f>
        <v>2</v>
      </c>
      <c r="H33" s="57">
        <f>'2.5'!F28</f>
        <v>2</v>
      </c>
    </row>
    <row r="34" spans="1:8" s="35" customFormat="1" ht="15" customHeight="1" x14ac:dyDescent="0.2">
      <c r="A34" s="30" t="s">
        <v>95</v>
      </c>
      <c r="B34" s="55">
        <f t="shared" si="2"/>
        <v>60</v>
      </c>
      <c r="C34" s="55">
        <f t="shared" si="3"/>
        <v>6</v>
      </c>
      <c r="D34" s="56">
        <f>'2.1'!F40</f>
        <v>0</v>
      </c>
      <c r="E34" s="57">
        <f>'2.2'!F40</f>
        <v>0</v>
      </c>
      <c r="F34" s="57">
        <f>'2.3'!F40</f>
        <v>2</v>
      </c>
      <c r="G34" s="57">
        <f>'2.4'!F40</f>
        <v>2</v>
      </c>
      <c r="H34" s="57">
        <f>'2.5'!F40</f>
        <v>2</v>
      </c>
    </row>
    <row r="35" spans="1:8" s="2" customFormat="1" ht="15" customHeight="1" x14ac:dyDescent="0.2">
      <c r="A35" s="30" t="s">
        <v>44</v>
      </c>
      <c r="B35" s="55">
        <f t="shared" si="2"/>
        <v>60</v>
      </c>
      <c r="C35" s="55">
        <f t="shared" si="3"/>
        <v>6</v>
      </c>
      <c r="D35" s="56">
        <f>'2.1'!F55</f>
        <v>0</v>
      </c>
      <c r="E35" s="57">
        <f>'2.2'!F55</f>
        <v>0</v>
      </c>
      <c r="F35" s="57">
        <f>'2.3'!F55</f>
        <v>2</v>
      </c>
      <c r="G35" s="57">
        <f>'2.4'!F55</f>
        <v>2</v>
      </c>
      <c r="H35" s="57">
        <f>'2.5'!F55</f>
        <v>2</v>
      </c>
    </row>
    <row r="36" spans="1:8" s="2" customFormat="1" ht="15" customHeight="1" x14ac:dyDescent="0.2">
      <c r="A36" s="30" t="s">
        <v>45</v>
      </c>
      <c r="B36" s="55">
        <f t="shared" si="2"/>
        <v>60</v>
      </c>
      <c r="C36" s="55">
        <f t="shared" si="3"/>
        <v>6</v>
      </c>
      <c r="D36" s="56">
        <f>'2.1'!F56</f>
        <v>0</v>
      </c>
      <c r="E36" s="57">
        <f>'2.2'!F56</f>
        <v>0</v>
      </c>
      <c r="F36" s="57">
        <f>'2.3'!F56</f>
        <v>2</v>
      </c>
      <c r="G36" s="57">
        <f>'2.4'!F56</f>
        <v>2</v>
      </c>
      <c r="H36" s="57">
        <f>'2.5'!F56</f>
        <v>2</v>
      </c>
    </row>
    <row r="37" spans="1:8" s="2" customFormat="1" ht="15" customHeight="1" x14ac:dyDescent="0.2">
      <c r="A37" s="30" t="s">
        <v>48</v>
      </c>
      <c r="B37" s="55">
        <f t="shared" si="2"/>
        <v>60</v>
      </c>
      <c r="C37" s="55">
        <f t="shared" si="3"/>
        <v>6</v>
      </c>
      <c r="D37" s="56">
        <f>'2.1'!F59</f>
        <v>0</v>
      </c>
      <c r="E37" s="57">
        <f>'2.2'!F59</f>
        <v>0</v>
      </c>
      <c r="F37" s="57">
        <f>'2.3'!F59</f>
        <v>2</v>
      </c>
      <c r="G37" s="57">
        <f>'2.4'!F59</f>
        <v>2</v>
      </c>
      <c r="H37" s="57">
        <f>'2.5'!F59</f>
        <v>2</v>
      </c>
    </row>
    <row r="38" spans="1:8" ht="15" customHeight="1" x14ac:dyDescent="0.2">
      <c r="A38" s="30" t="s">
        <v>53</v>
      </c>
      <c r="B38" s="55">
        <f t="shared" si="2"/>
        <v>60</v>
      </c>
      <c r="C38" s="55">
        <f t="shared" si="3"/>
        <v>6</v>
      </c>
      <c r="D38" s="56">
        <f>'2.1'!F64</f>
        <v>0</v>
      </c>
      <c r="E38" s="57">
        <f>'2.2'!F64</f>
        <v>0</v>
      </c>
      <c r="F38" s="57">
        <f>'2.3'!F64</f>
        <v>2</v>
      </c>
      <c r="G38" s="57">
        <f>'2.4'!F64</f>
        <v>2</v>
      </c>
      <c r="H38" s="57">
        <f>'2.5'!F64</f>
        <v>2</v>
      </c>
    </row>
    <row r="39" spans="1:8" s="2" customFormat="1" ht="15" customHeight="1" x14ac:dyDescent="0.2">
      <c r="A39" s="30" t="s">
        <v>63</v>
      </c>
      <c r="B39" s="55">
        <f t="shared" si="2"/>
        <v>60</v>
      </c>
      <c r="C39" s="55">
        <f t="shared" si="3"/>
        <v>6</v>
      </c>
      <c r="D39" s="56">
        <f>'2.1'!F74</f>
        <v>0</v>
      </c>
      <c r="E39" s="57">
        <f>'2.2'!F74</f>
        <v>0</v>
      </c>
      <c r="F39" s="57">
        <f>'2.3'!F74</f>
        <v>2</v>
      </c>
      <c r="G39" s="57">
        <f>'2.4'!F74</f>
        <v>2</v>
      </c>
      <c r="H39" s="57">
        <f>'2.5'!F74</f>
        <v>2</v>
      </c>
    </row>
    <row r="40" spans="1:8" s="2" customFormat="1" ht="15" customHeight="1" x14ac:dyDescent="0.2">
      <c r="A40" s="30" t="s">
        <v>70</v>
      </c>
      <c r="B40" s="55">
        <f t="shared" si="2"/>
        <v>60</v>
      </c>
      <c r="C40" s="55">
        <f t="shared" si="3"/>
        <v>6</v>
      </c>
      <c r="D40" s="56">
        <f>'2.1'!F80</f>
        <v>0</v>
      </c>
      <c r="E40" s="57">
        <f>'2.2'!F80</f>
        <v>0</v>
      </c>
      <c r="F40" s="57">
        <f>'2.3'!F80</f>
        <v>2</v>
      </c>
      <c r="G40" s="57">
        <f>'2.4'!F80</f>
        <v>2</v>
      </c>
      <c r="H40" s="57">
        <f>'2.5'!F80</f>
        <v>2</v>
      </c>
    </row>
    <row r="41" spans="1:8" s="35" customFormat="1" ht="15" customHeight="1" x14ac:dyDescent="0.2">
      <c r="A41" s="30" t="s">
        <v>74</v>
      </c>
      <c r="B41" s="55">
        <f t="shared" si="2"/>
        <v>60</v>
      </c>
      <c r="C41" s="55">
        <f t="shared" si="3"/>
        <v>6</v>
      </c>
      <c r="D41" s="56">
        <f>'2.1'!F84</f>
        <v>2</v>
      </c>
      <c r="E41" s="57">
        <f>'2.2'!F84</f>
        <v>2</v>
      </c>
      <c r="F41" s="57">
        <f>'2.3'!F84</f>
        <v>0</v>
      </c>
      <c r="G41" s="57">
        <f>'2.4'!F84</f>
        <v>0</v>
      </c>
      <c r="H41" s="57">
        <f>'2.5'!F84</f>
        <v>2</v>
      </c>
    </row>
    <row r="42" spans="1:8" s="2" customFormat="1" ht="15" customHeight="1" x14ac:dyDescent="0.2">
      <c r="A42" s="30" t="s">
        <v>80</v>
      </c>
      <c r="B42" s="55">
        <f t="shared" si="2"/>
        <v>60</v>
      </c>
      <c r="C42" s="55">
        <f t="shared" si="3"/>
        <v>6</v>
      </c>
      <c r="D42" s="56">
        <f>'2.1'!F92</f>
        <v>0</v>
      </c>
      <c r="E42" s="57">
        <f>'2.2'!F92</f>
        <v>0</v>
      </c>
      <c r="F42" s="57">
        <f>'2.3'!F92</f>
        <v>2</v>
      </c>
      <c r="G42" s="57">
        <f>'2.4'!F92</f>
        <v>2</v>
      </c>
      <c r="H42" s="57">
        <f>'2.5'!F92</f>
        <v>2</v>
      </c>
    </row>
    <row r="43" spans="1:8" s="2" customFormat="1" ht="15" customHeight="1" x14ac:dyDescent="0.2">
      <c r="A43" s="88" t="s">
        <v>349</v>
      </c>
      <c r="B43" s="55"/>
      <c r="C43" s="55"/>
      <c r="D43" s="56"/>
      <c r="E43" s="57"/>
      <c r="F43" s="57"/>
      <c r="G43" s="57"/>
      <c r="H43" s="57"/>
    </row>
    <row r="44" spans="1:8" s="2" customFormat="1" ht="15" customHeight="1" x14ac:dyDescent="0.2">
      <c r="A44" s="30" t="s">
        <v>2</v>
      </c>
      <c r="B44" s="55">
        <f t="shared" ref="B44:B68" si="4">C44/$C$5*100</f>
        <v>50</v>
      </c>
      <c r="C44" s="55">
        <f t="shared" ref="C44:C68" si="5">SUM(D44:H44)</f>
        <v>5</v>
      </c>
      <c r="D44" s="56">
        <f>'2.1'!F8</f>
        <v>0</v>
      </c>
      <c r="E44" s="57">
        <f>'2.2'!F8</f>
        <v>0</v>
      </c>
      <c r="F44" s="57">
        <f>'2.3'!F8</f>
        <v>2</v>
      </c>
      <c r="G44" s="57">
        <f>'2.4'!F8</f>
        <v>1</v>
      </c>
      <c r="H44" s="57">
        <f>'2.5'!F8</f>
        <v>2</v>
      </c>
    </row>
    <row r="45" spans="1:8" s="2" customFormat="1" ht="15" customHeight="1" x14ac:dyDescent="0.2">
      <c r="A45" s="30" t="s">
        <v>25</v>
      </c>
      <c r="B45" s="55">
        <f t="shared" si="4"/>
        <v>50</v>
      </c>
      <c r="C45" s="55">
        <f t="shared" si="5"/>
        <v>5</v>
      </c>
      <c r="D45" s="56">
        <f>'2.1'!F32</f>
        <v>0</v>
      </c>
      <c r="E45" s="57">
        <f>'2.2'!F32</f>
        <v>0</v>
      </c>
      <c r="F45" s="57">
        <f>'2.3'!F32</f>
        <v>2</v>
      </c>
      <c r="G45" s="57">
        <f>'2.4'!F32</f>
        <v>1</v>
      </c>
      <c r="H45" s="57">
        <f>'2.5'!F32</f>
        <v>2</v>
      </c>
    </row>
    <row r="46" spans="1:8" s="2" customFormat="1" ht="15" customHeight="1" x14ac:dyDescent="0.2">
      <c r="A46" s="30" t="s">
        <v>26</v>
      </c>
      <c r="B46" s="55">
        <f t="shared" si="4"/>
        <v>50</v>
      </c>
      <c r="C46" s="55">
        <f t="shared" si="5"/>
        <v>5</v>
      </c>
      <c r="D46" s="56">
        <f>'2.1'!F33</f>
        <v>0</v>
      </c>
      <c r="E46" s="57">
        <f>'2.2'!F33</f>
        <v>0</v>
      </c>
      <c r="F46" s="57">
        <f>'2.3'!F33</f>
        <v>2</v>
      </c>
      <c r="G46" s="57">
        <f>'2.4'!F33</f>
        <v>2</v>
      </c>
      <c r="H46" s="57">
        <f>'2.5'!F33</f>
        <v>1</v>
      </c>
    </row>
    <row r="47" spans="1:8" s="2" customFormat="1" ht="15" customHeight="1" x14ac:dyDescent="0.2">
      <c r="A47" s="30" t="s">
        <v>55</v>
      </c>
      <c r="B47" s="55">
        <f t="shared" si="4"/>
        <v>50</v>
      </c>
      <c r="C47" s="55">
        <f t="shared" si="5"/>
        <v>5</v>
      </c>
      <c r="D47" s="56">
        <f>'2.1'!F66</f>
        <v>0</v>
      </c>
      <c r="E47" s="57">
        <f>'2.2'!F66</f>
        <v>0</v>
      </c>
      <c r="F47" s="57">
        <f>'2.3'!F66</f>
        <v>2</v>
      </c>
      <c r="G47" s="57">
        <f>'2.4'!F66</f>
        <v>2</v>
      </c>
      <c r="H47" s="57">
        <f>'2.5'!F66</f>
        <v>1</v>
      </c>
    </row>
    <row r="48" spans="1:8" ht="15" customHeight="1" x14ac:dyDescent="0.2">
      <c r="A48" s="30" t="s">
        <v>75</v>
      </c>
      <c r="B48" s="55">
        <f t="shared" si="4"/>
        <v>50</v>
      </c>
      <c r="C48" s="55">
        <f t="shared" si="5"/>
        <v>5</v>
      </c>
      <c r="D48" s="56">
        <f>'2.1'!F85</f>
        <v>0</v>
      </c>
      <c r="E48" s="57">
        <f>'2.2'!F85</f>
        <v>0</v>
      </c>
      <c r="F48" s="57">
        <f>'2.3'!F85</f>
        <v>2</v>
      </c>
      <c r="G48" s="57">
        <f>'2.4'!F85</f>
        <v>1</v>
      </c>
      <c r="H48" s="57">
        <f>'2.5'!F85</f>
        <v>2</v>
      </c>
    </row>
    <row r="49" spans="1:8" s="2" customFormat="1" ht="15" customHeight="1" x14ac:dyDescent="0.2">
      <c r="A49" s="30" t="s">
        <v>81</v>
      </c>
      <c r="B49" s="55">
        <f t="shared" si="4"/>
        <v>50</v>
      </c>
      <c r="C49" s="55">
        <f t="shared" si="5"/>
        <v>5</v>
      </c>
      <c r="D49" s="56">
        <f>'2.1'!F93</f>
        <v>0</v>
      </c>
      <c r="E49" s="57">
        <f>'2.2'!F93</f>
        <v>0</v>
      </c>
      <c r="F49" s="57">
        <f>'2.3'!F93</f>
        <v>2</v>
      </c>
      <c r="G49" s="57">
        <f>'2.4'!F93</f>
        <v>1</v>
      </c>
      <c r="H49" s="57">
        <f>'2.5'!F93</f>
        <v>2</v>
      </c>
    </row>
    <row r="50" spans="1:8" s="2" customFormat="1" ht="15" customHeight="1" x14ac:dyDescent="0.2">
      <c r="A50" s="30" t="s">
        <v>35</v>
      </c>
      <c r="B50" s="55">
        <f t="shared" si="4"/>
        <v>45</v>
      </c>
      <c r="C50" s="55">
        <f t="shared" si="5"/>
        <v>4.5</v>
      </c>
      <c r="D50" s="56">
        <f>'2.1'!F44</f>
        <v>0</v>
      </c>
      <c r="E50" s="57">
        <f>'2.2'!F44</f>
        <v>0</v>
      </c>
      <c r="F50" s="57">
        <f>'2.3'!F44</f>
        <v>2</v>
      </c>
      <c r="G50" s="57">
        <f>'2.4'!F44</f>
        <v>2</v>
      </c>
      <c r="H50" s="57">
        <f>'2.5'!F44</f>
        <v>0.5</v>
      </c>
    </row>
    <row r="51" spans="1:8" s="2" customFormat="1" ht="15" customHeight="1" x14ac:dyDescent="0.2">
      <c r="A51" s="30" t="s">
        <v>6</v>
      </c>
      <c r="B51" s="55">
        <f t="shared" si="4"/>
        <v>40</v>
      </c>
      <c r="C51" s="55">
        <f t="shared" si="5"/>
        <v>4</v>
      </c>
      <c r="D51" s="56">
        <f>'2.1'!F12</f>
        <v>0</v>
      </c>
      <c r="E51" s="57">
        <f>'2.2'!F12</f>
        <v>0</v>
      </c>
      <c r="F51" s="57">
        <f>'2.3'!F12</f>
        <v>0</v>
      </c>
      <c r="G51" s="57">
        <f>'2.4'!F12</f>
        <v>2</v>
      </c>
      <c r="H51" s="57">
        <f>'2.5'!F12</f>
        <v>2</v>
      </c>
    </row>
    <row r="52" spans="1:8" s="2" customFormat="1" ht="15" customHeight="1" x14ac:dyDescent="0.2">
      <c r="A52" s="30" t="s">
        <v>7</v>
      </c>
      <c r="B52" s="55">
        <f t="shared" si="4"/>
        <v>40</v>
      </c>
      <c r="C52" s="55">
        <f t="shared" si="5"/>
        <v>4</v>
      </c>
      <c r="D52" s="56">
        <f>'2.1'!F13</f>
        <v>0</v>
      </c>
      <c r="E52" s="57">
        <f>'2.2'!F13</f>
        <v>0</v>
      </c>
      <c r="F52" s="57">
        <f>'2.3'!F13</f>
        <v>0</v>
      </c>
      <c r="G52" s="57">
        <f>'2.4'!F13</f>
        <v>2</v>
      </c>
      <c r="H52" s="57">
        <f>'2.5'!F13</f>
        <v>2</v>
      </c>
    </row>
    <row r="53" spans="1:8" s="2" customFormat="1" ht="15" customHeight="1" x14ac:dyDescent="0.2">
      <c r="A53" s="30" t="s">
        <v>10</v>
      </c>
      <c r="B53" s="55">
        <f t="shared" si="4"/>
        <v>40</v>
      </c>
      <c r="C53" s="55">
        <f t="shared" si="5"/>
        <v>4</v>
      </c>
      <c r="D53" s="56">
        <f>'2.1'!F16</f>
        <v>0</v>
      </c>
      <c r="E53" s="57">
        <f>'2.2'!F16</f>
        <v>0</v>
      </c>
      <c r="F53" s="57">
        <f>'2.3'!F16</f>
        <v>0</v>
      </c>
      <c r="G53" s="57">
        <f>'2.4'!F16</f>
        <v>2</v>
      </c>
      <c r="H53" s="57">
        <f>'2.5'!F16</f>
        <v>2</v>
      </c>
    </row>
    <row r="54" spans="1:8" s="2" customFormat="1" ht="15" customHeight="1" x14ac:dyDescent="0.2">
      <c r="A54" s="30" t="s">
        <v>12</v>
      </c>
      <c r="B54" s="55">
        <f t="shared" si="4"/>
        <v>40</v>
      </c>
      <c r="C54" s="55">
        <f t="shared" si="5"/>
        <v>4</v>
      </c>
      <c r="D54" s="56">
        <f>'2.1'!F18</f>
        <v>0</v>
      </c>
      <c r="E54" s="57">
        <f>'2.2'!F18</f>
        <v>0</v>
      </c>
      <c r="F54" s="57">
        <f>'2.3'!F18</f>
        <v>0</v>
      </c>
      <c r="G54" s="57">
        <f>'2.4'!F18</f>
        <v>2</v>
      </c>
      <c r="H54" s="57">
        <f>'2.5'!F18</f>
        <v>2</v>
      </c>
    </row>
    <row r="55" spans="1:8" s="2" customFormat="1" ht="15" customHeight="1" x14ac:dyDescent="0.2">
      <c r="A55" s="30" t="s">
        <v>15</v>
      </c>
      <c r="B55" s="55">
        <f t="shared" si="4"/>
        <v>40</v>
      </c>
      <c r="C55" s="55">
        <f t="shared" si="5"/>
        <v>4</v>
      </c>
      <c r="D55" s="56">
        <f>'2.1'!F21</f>
        <v>0</v>
      </c>
      <c r="E55" s="57">
        <f>'2.2'!F21</f>
        <v>0</v>
      </c>
      <c r="F55" s="57">
        <f>'2.3'!F21</f>
        <v>0</v>
      </c>
      <c r="G55" s="57">
        <f>'2.4'!F21</f>
        <v>2</v>
      </c>
      <c r="H55" s="57">
        <f>'2.5'!F21</f>
        <v>2</v>
      </c>
    </row>
    <row r="56" spans="1:8" s="1" customFormat="1" ht="15" customHeight="1" x14ac:dyDescent="0.2">
      <c r="A56" s="30" t="s">
        <v>219</v>
      </c>
      <c r="B56" s="55">
        <f t="shared" si="4"/>
        <v>40</v>
      </c>
      <c r="C56" s="55">
        <f t="shared" si="5"/>
        <v>4</v>
      </c>
      <c r="D56" s="56">
        <f>'2.1'!F24</f>
        <v>0</v>
      </c>
      <c r="E56" s="57">
        <f>'2.2'!F24</f>
        <v>0</v>
      </c>
      <c r="F56" s="57">
        <f>'2.3'!F24</f>
        <v>0</v>
      </c>
      <c r="G56" s="57">
        <f>'2.4'!F24</f>
        <v>2</v>
      </c>
      <c r="H56" s="57">
        <f>'2.5'!F24</f>
        <v>2</v>
      </c>
    </row>
    <row r="57" spans="1:8" s="2" customFormat="1" ht="15" customHeight="1" x14ac:dyDescent="0.2">
      <c r="A57" s="30" t="s">
        <v>22</v>
      </c>
      <c r="B57" s="55">
        <f t="shared" si="4"/>
        <v>40</v>
      </c>
      <c r="C57" s="55">
        <f t="shared" si="5"/>
        <v>4</v>
      </c>
      <c r="D57" s="56">
        <f>'2.1'!F29</f>
        <v>0</v>
      </c>
      <c r="E57" s="57">
        <f>'2.2'!F29</f>
        <v>0</v>
      </c>
      <c r="F57" s="57">
        <f>'2.3'!F29</f>
        <v>0</v>
      </c>
      <c r="G57" s="57">
        <f>'2.4'!F29</f>
        <v>2</v>
      </c>
      <c r="H57" s="57">
        <f>'2.5'!F29</f>
        <v>2</v>
      </c>
    </row>
    <row r="58" spans="1:8" s="2" customFormat="1" ht="15" customHeight="1" x14ac:dyDescent="0.2">
      <c r="A58" s="30" t="s">
        <v>23</v>
      </c>
      <c r="B58" s="55">
        <f t="shared" si="4"/>
        <v>40</v>
      </c>
      <c r="C58" s="55">
        <f t="shared" si="5"/>
        <v>4</v>
      </c>
      <c r="D58" s="56">
        <f>'2.1'!F30</f>
        <v>0</v>
      </c>
      <c r="E58" s="57">
        <f>'2.2'!F30</f>
        <v>0</v>
      </c>
      <c r="F58" s="57">
        <f>'2.3'!F30</f>
        <v>0</v>
      </c>
      <c r="G58" s="57">
        <f>'2.4'!F30</f>
        <v>2</v>
      </c>
      <c r="H58" s="57">
        <f>'2.5'!F30</f>
        <v>2</v>
      </c>
    </row>
    <row r="59" spans="1:8" s="2" customFormat="1" ht="15" customHeight="1" x14ac:dyDescent="0.2">
      <c r="A59" s="30" t="s">
        <v>33</v>
      </c>
      <c r="B59" s="55">
        <f t="shared" si="4"/>
        <v>40</v>
      </c>
      <c r="C59" s="55">
        <f t="shared" si="5"/>
        <v>4</v>
      </c>
      <c r="D59" s="56">
        <f>'2.1'!F42</f>
        <v>0</v>
      </c>
      <c r="E59" s="57">
        <f>'2.2'!F42</f>
        <v>0</v>
      </c>
      <c r="F59" s="57">
        <f>'2.3'!F42</f>
        <v>2</v>
      </c>
      <c r="G59" s="57">
        <f>'2.4'!F42</f>
        <v>1</v>
      </c>
      <c r="H59" s="57">
        <f>'2.5'!F42</f>
        <v>1</v>
      </c>
    </row>
    <row r="60" spans="1:8" s="2" customFormat="1" ht="15" customHeight="1" x14ac:dyDescent="0.2">
      <c r="A60" s="30" t="s">
        <v>34</v>
      </c>
      <c r="B60" s="55">
        <f t="shared" si="4"/>
        <v>40</v>
      </c>
      <c r="C60" s="55">
        <f t="shared" si="5"/>
        <v>4</v>
      </c>
      <c r="D60" s="56">
        <f>'2.1'!F43</f>
        <v>0</v>
      </c>
      <c r="E60" s="57">
        <f>'2.2'!F43</f>
        <v>0</v>
      </c>
      <c r="F60" s="57">
        <f>'2.3'!F43</f>
        <v>0</v>
      </c>
      <c r="G60" s="57">
        <f>'2.4'!F43</f>
        <v>2</v>
      </c>
      <c r="H60" s="57">
        <f>'2.5'!F43</f>
        <v>2</v>
      </c>
    </row>
    <row r="61" spans="1:8" s="2" customFormat="1" ht="15" customHeight="1" x14ac:dyDescent="0.2">
      <c r="A61" s="30" t="s">
        <v>483</v>
      </c>
      <c r="B61" s="55">
        <f t="shared" si="4"/>
        <v>40</v>
      </c>
      <c r="C61" s="55">
        <f t="shared" si="5"/>
        <v>4</v>
      </c>
      <c r="D61" s="56">
        <f>'2.1'!F45</f>
        <v>0</v>
      </c>
      <c r="E61" s="57">
        <f>'2.2'!F45</f>
        <v>0</v>
      </c>
      <c r="F61" s="57">
        <f>'2.3'!F45</f>
        <v>2</v>
      </c>
      <c r="G61" s="57">
        <f>'2.4'!F45</f>
        <v>1</v>
      </c>
      <c r="H61" s="57">
        <f>'2.5'!F45</f>
        <v>1</v>
      </c>
    </row>
    <row r="62" spans="1:8" s="2" customFormat="1" ht="15" customHeight="1" x14ac:dyDescent="0.2">
      <c r="A62" s="30" t="s">
        <v>41</v>
      </c>
      <c r="B62" s="55">
        <f t="shared" si="4"/>
        <v>40</v>
      </c>
      <c r="C62" s="55">
        <f t="shared" si="5"/>
        <v>4</v>
      </c>
      <c r="D62" s="56">
        <f>'2.1'!F52</f>
        <v>0</v>
      </c>
      <c r="E62" s="57">
        <f>'2.2'!F52</f>
        <v>0</v>
      </c>
      <c r="F62" s="57">
        <f>'2.3'!F52</f>
        <v>0</v>
      </c>
      <c r="G62" s="57">
        <f>'2.4'!F52</f>
        <v>2</v>
      </c>
      <c r="H62" s="57">
        <f>'2.5'!F52</f>
        <v>2</v>
      </c>
    </row>
    <row r="63" spans="1:8" s="2" customFormat="1" ht="15" customHeight="1" x14ac:dyDescent="0.2">
      <c r="A63" s="30" t="s">
        <v>50</v>
      </c>
      <c r="B63" s="55">
        <f t="shared" si="4"/>
        <v>40</v>
      </c>
      <c r="C63" s="55">
        <f t="shared" si="5"/>
        <v>4</v>
      </c>
      <c r="D63" s="56">
        <f>'2.1'!F61</f>
        <v>0</v>
      </c>
      <c r="E63" s="57">
        <f>'2.2'!F61</f>
        <v>0</v>
      </c>
      <c r="F63" s="57">
        <f>'2.3'!F61</f>
        <v>2</v>
      </c>
      <c r="G63" s="57">
        <f>'2.4'!F61</f>
        <v>2</v>
      </c>
      <c r="H63" s="57">
        <f>'2.5'!F61</f>
        <v>0</v>
      </c>
    </row>
    <row r="64" spans="1:8" s="2" customFormat="1" ht="15" customHeight="1" x14ac:dyDescent="0.2">
      <c r="A64" s="30" t="s">
        <v>54</v>
      </c>
      <c r="B64" s="55">
        <f t="shared" si="4"/>
        <v>40</v>
      </c>
      <c r="C64" s="55">
        <f t="shared" si="5"/>
        <v>4</v>
      </c>
      <c r="D64" s="56">
        <f>'2.1'!F65</f>
        <v>0</v>
      </c>
      <c r="E64" s="57">
        <f>'2.2'!F65</f>
        <v>0</v>
      </c>
      <c r="F64" s="57">
        <f>'2.3'!F65</f>
        <v>2</v>
      </c>
      <c r="G64" s="57">
        <f>'2.4'!F65</f>
        <v>2</v>
      </c>
      <c r="H64" s="57">
        <f>'2.5'!F65</f>
        <v>0</v>
      </c>
    </row>
    <row r="65" spans="1:8" s="2" customFormat="1" ht="15" customHeight="1" x14ac:dyDescent="0.2">
      <c r="A65" s="30" t="s">
        <v>56</v>
      </c>
      <c r="B65" s="55">
        <f t="shared" si="4"/>
        <v>40</v>
      </c>
      <c r="C65" s="55">
        <f t="shared" si="5"/>
        <v>4</v>
      </c>
      <c r="D65" s="56">
        <f>'2.1'!F67</f>
        <v>0</v>
      </c>
      <c r="E65" s="57">
        <f>'2.2'!F67</f>
        <v>0</v>
      </c>
      <c r="F65" s="57">
        <f>'2.3'!F67</f>
        <v>0</v>
      </c>
      <c r="G65" s="57">
        <f>'2.4'!F67</f>
        <v>2</v>
      </c>
      <c r="H65" s="57">
        <f>'2.5'!F67</f>
        <v>2</v>
      </c>
    </row>
    <row r="66" spans="1:8" s="2" customFormat="1" ht="15" customHeight="1" x14ac:dyDescent="0.2">
      <c r="A66" s="30" t="s">
        <v>216</v>
      </c>
      <c r="B66" s="55">
        <f t="shared" si="4"/>
        <v>40</v>
      </c>
      <c r="C66" s="55">
        <f t="shared" si="5"/>
        <v>4</v>
      </c>
      <c r="D66" s="56">
        <f>'2.1'!F83</f>
        <v>0</v>
      </c>
      <c r="E66" s="57">
        <f>'2.2'!F83</f>
        <v>0</v>
      </c>
      <c r="F66" s="57">
        <f>'2.3'!F83</f>
        <v>0</v>
      </c>
      <c r="G66" s="57">
        <f>'2.4'!F83</f>
        <v>2</v>
      </c>
      <c r="H66" s="57">
        <f>'2.5'!F83</f>
        <v>2</v>
      </c>
    </row>
    <row r="67" spans="1:8" s="2" customFormat="1" ht="15" customHeight="1" x14ac:dyDescent="0.2">
      <c r="A67" s="30" t="s">
        <v>67</v>
      </c>
      <c r="B67" s="55">
        <f t="shared" si="4"/>
        <v>40</v>
      </c>
      <c r="C67" s="55">
        <f t="shared" si="5"/>
        <v>4</v>
      </c>
      <c r="D67" s="56">
        <f>'2.1'!F88</f>
        <v>0</v>
      </c>
      <c r="E67" s="57">
        <f>'2.2'!F88</f>
        <v>0</v>
      </c>
      <c r="F67" s="57">
        <f>'2.3'!F88</f>
        <v>0</v>
      </c>
      <c r="G67" s="57">
        <f>'2.4'!F88</f>
        <v>2</v>
      </c>
      <c r="H67" s="57">
        <f>'2.5'!F88</f>
        <v>2</v>
      </c>
    </row>
    <row r="68" spans="1:8" s="2" customFormat="1" ht="15" customHeight="1" x14ac:dyDescent="0.2">
      <c r="A68" s="30" t="s">
        <v>79</v>
      </c>
      <c r="B68" s="55">
        <f t="shared" si="4"/>
        <v>40</v>
      </c>
      <c r="C68" s="55">
        <f t="shared" si="5"/>
        <v>4</v>
      </c>
      <c r="D68" s="56">
        <f>'2.1'!F91</f>
        <v>0</v>
      </c>
      <c r="E68" s="57">
        <f>'2.2'!F91</f>
        <v>0</v>
      </c>
      <c r="F68" s="57">
        <f>'2.3'!F91</f>
        <v>0</v>
      </c>
      <c r="G68" s="57">
        <f>'2.4'!F91</f>
        <v>2</v>
      </c>
      <c r="H68" s="57">
        <f>'2.5'!F91</f>
        <v>2</v>
      </c>
    </row>
    <row r="69" spans="1:8" s="2" customFormat="1" ht="15" customHeight="1" x14ac:dyDescent="0.2">
      <c r="A69" s="88" t="s">
        <v>350</v>
      </c>
      <c r="B69" s="55"/>
      <c r="C69" s="55"/>
      <c r="D69" s="56"/>
      <c r="E69" s="57"/>
      <c r="F69" s="57"/>
      <c r="G69" s="57"/>
      <c r="H69" s="57"/>
    </row>
    <row r="70" spans="1:8" s="2" customFormat="1" ht="15" customHeight="1" x14ac:dyDescent="0.2">
      <c r="A70" s="30" t="s">
        <v>1</v>
      </c>
      <c r="B70" s="55">
        <f t="shared" ref="B70:B80" si="6">C70/$C$5*100</f>
        <v>30</v>
      </c>
      <c r="C70" s="55">
        <f t="shared" ref="C70:C80" si="7">SUM(D70:H70)</f>
        <v>3</v>
      </c>
      <c r="D70" s="56">
        <f>'2.1'!F7</f>
        <v>0</v>
      </c>
      <c r="E70" s="57">
        <f>'2.2'!F7</f>
        <v>0</v>
      </c>
      <c r="F70" s="57">
        <f>'2.3'!F7</f>
        <v>0</v>
      </c>
      <c r="G70" s="57">
        <f>'2.4'!F7</f>
        <v>1</v>
      </c>
      <c r="H70" s="57">
        <f>'2.5'!F7</f>
        <v>2</v>
      </c>
    </row>
    <row r="71" spans="1:8" s="2" customFormat="1" ht="15" customHeight="1" x14ac:dyDescent="0.2">
      <c r="A71" s="30" t="s">
        <v>57</v>
      </c>
      <c r="B71" s="55">
        <f t="shared" si="6"/>
        <v>30</v>
      </c>
      <c r="C71" s="55">
        <f t="shared" si="7"/>
        <v>3</v>
      </c>
      <c r="D71" s="56">
        <f>'2.1'!F68</f>
        <v>0</v>
      </c>
      <c r="E71" s="57">
        <f>'2.2'!F68</f>
        <v>0</v>
      </c>
      <c r="F71" s="57">
        <f>'2.3'!F68</f>
        <v>2</v>
      </c>
      <c r="G71" s="57">
        <f>'2.4'!F68</f>
        <v>1</v>
      </c>
      <c r="H71" s="57">
        <f>'2.5'!F68</f>
        <v>0</v>
      </c>
    </row>
    <row r="72" spans="1:8" ht="15" customHeight="1" x14ac:dyDescent="0.2">
      <c r="A72" s="30" t="s">
        <v>62</v>
      </c>
      <c r="B72" s="55">
        <f t="shared" si="6"/>
        <v>30</v>
      </c>
      <c r="C72" s="55">
        <f t="shared" si="7"/>
        <v>3</v>
      </c>
      <c r="D72" s="56">
        <f>'2.1'!F73</f>
        <v>0</v>
      </c>
      <c r="E72" s="57">
        <f>'2.2'!F73</f>
        <v>0</v>
      </c>
      <c r="F72" s="57">
        <f>'2.3'!F73</f>
        <v>0</v>
      </c>
      <c r="G72" s="57">
        <f>'2.4'!F73</f>
        <v>1</v>
      </c>
      <c r="H72" s="57">
        <f>'2.5'!F73</f>
        <v>2</v>
      </c>
    </row>
    <row r="73" spans="1:8" s="2" customFormat="1" ht="15" customHeight="1" x14ac:dyDescent="0.2">
      <c r="A73" s="30" t="s">
        <v>76</v>
      </c>
      <c r="B73" s="55">
        <f t="shared" si="6"/>
        <v>30</v>
      </c>
      <c r="C73" s="55">
        <f t="shared" si="7"/>
        <v>3</v>
      </c>
      <c r="D73" s="56">
        <f>'2.1'!F86</f>
        <v>0</v>
      </c>
      <c r="E73" s="57">
        <f>'2.2'!F86</f>
        <v>0</v>
      </c>
      <c r="F73" s="57">
        <f>'2.3'!F86</f>
        <v>1</v>
      </c>
      <c r="G73" s="57">
        <f>'2.4'!F86</f>
        <v>2</v>
      </c>
      <c r="H73" s="57">
        <f>'2.5'!F86</f>
        <v>0</v>
      </c>
    </row>
    <row r="74" spans="1:8" s="2" customFormat="1" ht="15" customHeight="1" x14ac:dyDescent="0.2">
      <c r="A74" s="30" t="s">
        <v>71</v>
      </c>
      <c r="B74" s="55">
        <f t="shared" si="6"/>
        <v>30</v>
      </c>
      <c r="C74" s="55">
        <f t="shared" si="7"/>
        <v>3</v>
      </c>
      <c r="D74" s="56">
        <f>'2.1'!F90</f>
        <v>0</v>
      </c>
      <c r="E74" s="57">
        <f>'2.2'!F90</f>
        <v>0</v>
      </c>
      <c r="F74" s="57">
        <f>'2.3'!F90</f>
        <v>0</v>
      </c>
      <c r="G74" s="57">
        <f>'2.4'!F90</f>
        <v>1</v>
      </c>
      <c r="H74" s="57">
        <f>'2.5'!F90</f>
        <v>2</v>
      </c>
    </row>
    <row r="75" spans="1:8" s="2" customFormat="1" ht="15" customHeight="1" x14ac:dyDescent="0.2">
      <c r="A75" s="30" t="s">
        <v>11</v>
      </c>
      <c r="B75" s="55">
        <f t="shared" si="6"/>
        <v>20</v>
      </c>
      <c r="C75" s="55">
        <f t="shared" si="7"/>
        <v>2</v>
      </c>
      <c r="D75" s="56">
        <f>'2.1'!F17</f>
        <v>0</v>
      </c>
      <c r="E75" s="57">
        <f>'2.2'!F17</f>
        <v>0</v>
      </c>
      <c r="F75" s="57">
        <f>'2.3'!F17</f>
        <v>0</v>
      </c>
      <c r="G75" s="57">
        <f>'2.4'!F17</f>
        <v>0</v>
      </c>
      <c r="H75" s="57">
        <f>'2.5'!F17</f>
        <v>2</v>
      </c>
    </row>
    <row r="76" spans="1:8" s="2" customFormat="1" ht="15" customHeight="1" x14ac:dyDescent="0.2">
      <c r="A76" s="30" t="s">
        <v>27</v>
      </c>
      <c r="B76" s="55">
        <f t="shared" si="6"/>
        <v>20</v>
      </c>
      <c r="C76" s="55">
        <f t="shared" si="7"/>
        <v>2</v>
      </c>
      <c r="D76" s="56">
        <f>'2.1'!F34</f>
        <v>0</v>
      </c>
      <c r="E76" s="57">
        <f>'2.2'!F34</f>
        <v>0</v>
      </c>
      <c r="F76" s="57">
        <f>'2.3'!F34</f>
        <v>2</v>
      </c>
      <c r="G76" s="57">
        <f>'2.4'!F34</f>
        <v>0</v>
      </c>
      <c r="H76" s="57">
        <f>'2.5'!F34</f>
        <v>0</v>
      </c>
    </row>
    <row r="77" spans="1:8" s="2" customFormat="1" ht="15" customHeight="1" x14ac:dyDescent="0.2">
      <c r="A77" s="30" t="s">
        <v>31</v>
      </c>
      <c r="B77" s="55">
        <f t="shared" si="6"/>
        <v>20</v>
      </c>
      <c r="C77" s="55">
        <f t="shared" si="7"/>
        <v>2</v>
      </c>
      <c r="D77" s="56">
        <f>'2.1'!F39</f>
        <v>0</v>
      </c>
      <c r="E77" s="57">
        <f>'2.2'!F39</f>
        <v>0</v>
      </c>
      <c r="F77" s="57">
        <f>'2.3'!F39</f>
        <v>0</v>
      </c>
      <c r="G77" s="57">
        <f>'2.4'!F39</f>
        <v>2</v>
      </c>
      <c r="H77" s="57">
        <f>'2.5'!F39</f>
        <v>0</v>
      </c>
    </row>
    <row r="78" spans="1:8" s="2" customFormat="1" ht="15" customHeight="1" x14ac:dyDescent="0.2">
      <c r="A78" s="30" t="s">
        <v>38</v>
      </c>
      <c r="B78" s="55">
        <f t="shared" si="6"/>
        <v>20</v>
      </c>
      <c r="C78" s="55">
        <f t="shared" si="7"/>
        <v>2</v>
      </c>
      <c r="D78" s="56">
        <f>'2.1'!F48</f>
        <v>0</v>
      </c>
      <c r="E78" s="57">
        <f>'2.2'!F48</f>
        <v>0</v>
      </c>
      <c r="F78" s="57">
        <f>'2.3'!F48</f>
        <v>0</v>
      </c>
      <c r="G78" s="57">
        <f>'2.4'!F48</f>
        <v>1</v>
      </c>
      <c r="H78" s="57">
        <f>'2.5'!F48</f>
        <v>1</v>
      </c>
    </row>
    <row r="79" spans="1:8" ht="15" customHeight="1" x14ac:dyDescent="0.2">
      <c r="A79" s="30" t="s">
        <v>47</v>
      </c>
      <c r="B79" s="55">
        <f t="shared" si="6"/>
        <v>20</v>
      </c>
      <c r="C79" s="55">
        <f t="shared" si="7"/>
        <v>2</v>
      </c>
      <c r="D79" s="56">
        <f>'2.1'!F58</f>
        <v>0</v>
      </c>
      <c r="E79" s="57">
        <f>'2.2'!F58</f>
        <v>0</v>
      </c>
      <c r="F79" s="57">
        <f>'2.3'!F58</f>
        <v>0</v>
      </c>
      <c r="G79" s="57">
        <f>'2.4'!F58</f>
        <v>2</v>
      </c>
      <c r="H79" s="57">
        <f>'2.5'!F58</f>
        <v>0</v>
      </c>
    </row>
    <row r="80" spans="1:8" s="2" customFormat="1" ht="15" customHeight="1" x14ac:dyDescent="0.2">
      <c r="A80" s="30" t="s">
        <v>85</v>
      </c>
      <c r="B80" s="55">
        <f t="shared" si="6"/>
        <v>20</v>
      </c>
      <c r="C80" s="55">
        <f t="shared" si="7"/>
        <v>2</v>
      </c>
      <c r="D80" s="56">
        <f>'2.1'!F97</f>
        <v>0</v>
      </c>
      <c r="E80" s="57">
        <f>'2.2'!F97</f>
        <v>0</v>
      </c>
      <c r="F80" s="57">
        <f>'2.3'!F97</f>
        <v>0</v>
      </c>
      <c r="G80" s="57">
        <f>'2.4'!F97</f>
        <v>2</v>
      </c>
      <c r="H80" s="57">
        <f>'2.5'!F97</f>
        <v>0</v>
      </c>
    </row>
    <row r="81" spans="1:8" s="2" customFormat="1" ht="15" customHeight="1" x14ac:dyDescent="0.2">
      <c r="A81" s="89" t="s">
        <v>351</v>
      </c>
      <c r="B81" s="55"/>
      <c r="C81" s="55"/>
      <c r="D81" s="56"/>
      <c r="E81" s="57"/>
      <c r="F81" s="57"/>
      <c r="G81" s="57"/>
      <c r="H81" s="57"/>
    </row>
    <row r="82" spans="1:8" s="2" customFormat="1" ht="15" customHeight="1" x14ac:dyDescent="0.2">
      <c r="A82" s="30" t="s">
        <v>13</v>
      </c>
      <c r="B82" s="55">
        <f t="shared" ref="B82:B95" si="8">C82/$C$5*100</f>
        <v>10</v>
      </c>
      <c r="C82" s="55">
        <f t="shared" ref="C82:C95" si="9">SUM(D82:H82)</f>
        <v>1</v>
      </c>
      <c r="D82" s="56">
        <f>'2.1'!F19</f>
        <v>0</v>
      </c>
      <c r="E82" s="57">
        <f>'2.2'!F19</f>
        <v>0</v>
      </c>
      <c r="F82" s="57">
        <f>'2.3'!F19</f>
        <v>0</v>
      </c>
      <c r="G82" s="57">
        <f>'2.4'!F19</f>
        <v>1</v>
      </c>
      <c r="H82" s="57">
        <f>'2.5'!F19</f>
        <v>0</v>
      </c>
    </row>
    <row r="83" spans="1:8" s="2" customFormat="1" ht="15" customHeight="1" x14ac:dyDescent="0.2">
      <c r="A83" s="30" t="s">
        <v>37</v>
      </c>
      <c r="B83" s="55">
        <f t="shared" si="8"/>
        <v>10</v>
      </c>
      <c r="C83" s="55">
        <f t="shared" si="9"/>
        <v>1</v>
      </c>
      <c r="D83" s="56">
        <f>'2.1'!F47</f>
        <v>0</v>
      </c>
      <c r="E83" s="57">
        <f>'2.2'!F47</f>
        <v>0</v>
      </c>
      <c r="F83" s="57">
        <f>'2.3'!F47</f>
        <v>0</v>
      </c>
      <c r="G83" s="57">
        <f>'2.4'!F47</f>
        <v>0</v>
      </c>
      <c r="H83" s="57">
        <f>'2.5'!F47</f>
        <v>1</v>
      </c>
    </row>
    <row r="84" spans="1:8" s="2" customFormat="1" ht="15" customHeight="1" x14ac:dyDescent="0.2">
      <c r="A84" s="30" t="s">
        <v>51</v>
      </c>
      <c r="B84" s="55">
        <f t="shared" si="8"/>
        <v>10</v>
      </c>
      <c r="C84" s="55">
        <f t="shared" si="9"/>
        <v>1</v>
      </c>
      <c r="D84" s="56">
        <f>'2.1'!F62</f>
        <v>0</v>
      </c>
      <c r="E84" s="57">
        <f>'2.2'!F62</f>
        <v>0</v>
      </c>
      <c r="F84" s="57">
        <f>'2.3'!F62</f>
        <v>0</v>
      </c>
      <c r="G84" s="57">
        <f>'2.4'!F62</f>
        <v>0</v>
      </c>
      <c r="H84" s="57">
        <f>'2.5'!F62</f>
        <v>1</v>
      </c>
    </row>
    <row r="85" spans="1:8" s="2" customFormat="1" ht="15" customHeight="1" x14ac:dyDescent="0.2">
      <c r="A85" s="30" t="s">
        <v>69</v>
      </c>
      <c r="B85" s="55">
        <f t="shared" si="8"/>
        <v>10</v>
      </c>
      <c r="C85" s="55">
        <f t="shared" si="9"/>
        <v>1</v>
      </c>
      <c r="D85" s="56">
        <f>'2.1'!F79</f>
        <v>0</v>
      </c>
      <c r="E85" s="57">
        <f>'2.2'!F79</f>
        <v>0</v>
      </c>
      <c r="F85" s="57">
        <f>'2.3'!F79</f>
        <v>0</v>
      </c>
      <c r="G85" s="57">
        <f>'2.4'!F79</f>
        <v>0</v>
      </c>
      <c r="H85" s="57">
        <f>'2.5'!F79</f>
        <v>1</v>
      </c>
    </row>
    <row r="86" spans="1:8" s="2" customFormat="1" ht="15" customHeight="1" x14ac:dyDescent="0.2">
      <c r="A86" s="30" t="s">
        <v>4</v>
      </c>
      <c r="B86" s="55">
        <f t="shared" si="8"/>
        <v>0</v>
      </c>
      <c r="C86" s="55">
        <f t="shared" si="9"/>
        <v>0</v>
      </c>
      <c r="D86" s="56">
        <f>'2.1'!F10</f>
        <v>0</v>
      </c>
      <c r="E86" s="57">
        <f>'2.2'!F10</f>
        <v>0</v>
      </c>
      <c r="F86" s="57">
        <f>'2.3'!F10</f>
        <v>0</v>
      </c>
      <c r="G86" s="57">
        <f>'2.4'!F10</f>
        <v>0</v>
      </c>
      <c r="H86" s="57">
        <f>'2.5'!F10</f>
        <v>0</v>
      </c>
    </row>
    <row r="87" spans="1:8" s="2" customFormat="1" ht="15" customHeight="1" x14ac:dyDescent="0.2">
      <c r="A87" s="30" t="s">
        <v>14</v>
      </c>
      <c r="B87" s="55">
        <f t="shared" si="8"/>
        <v>0</v>
      </c>
      <c r="C87" s="55">
        <f t="shared" si="9"/>
        <v>0</v>
      </c>
      <c r="D87" s="56">
        <f>'2.1'!F20</f>
        <v>0</v>
      </c>
      <c r="E87" s="57">
        <f>'2.2'!F20</f>
        <v>0</v>
      </c>
      <c r="F87" s="57">
        <f>'2.3'!F20</f>
        <v>0</v>
      </c>
      <c r="G87" s="57">
        <f>'2.4'!F20</f>
        <v>0</v>
      </c>
      <c r="H87" s="57">
        <f>'2.5'!F20</f>
        <v>0</v>
      </c>
    </row>
    <row r="88" spans="1:8" s="2" customFormat="1" ht="15" customHeight="1" x14ac:dyDescent="0.2">
      <c r="A88" s="30" t="s">
        <v>40</v>
      </c>
      <c r="B88" s="55">
        <f t="shared" si="8"/>
        <v>0</v>
      </c>
      <c r="C88" s="55">
        <f t="shared" si="9"/>
        <v>0</v>
      </c>
      <c r="D88" s="56">
        <f>'2.1'!F50</f>
        <v>0</v>
      </c>
      <c r="E88" s="57">
        <f>'2.2'!F50</f>
        <v>0</v>
      </c>
      <c r="F88" s="57">
        <f>'2.3'!F50</f>
        <v>0</v>
      </c>
      <c r="G88" s="57">
        <f>'2.4'!F50</f>
        <v>0</v>
      </c>
      <c r="H88" s="57">
        <f>'2.5'!F50</f>
        <v>0</v>
      </c>
    </row>
    <row r="89" spans="1:8" s="2" customFormat="1" ht="15" customHeight="1" x14ac:dyDescent="0.2">
      <c r="A89" s="30" t="s">
        <v>89</v>
      </c>
      <c r="B89" s="55">
        <f t="shared" si="8"/>
        <v>0</v>
      </c>
      <c r="C89" s="55">
        <f t="shared" si="9"/>
        <v>0</v>
      </c>
      <c r="D89" s="56">
        <f>'2.1'!F51</f>
        <v>0</v>
      </c>
      <c r="E89" s="57">
        <f>'2.2'!F51</f>
        <v>0</v>
      </c>
      <c r="F89" s="57">
        <f>'2.3'!F51</f>
        <v>0</v>
      </c>
      <c r="G89" s="57">
        <f>'2.4'!F51</f>
        <v>0</v>
      </c>
      <c r="H89" s="57">
        <f>'2.5'!F51</f>
        <v>0</v>
      </c>
    </row>
    <row r="90" spans="1:8" s="2" customFormat="1" ht="15" customHeight="1" x14ac:dyDescent="0.2">
      <c r="A90" s="30" t="s">
        <v>46</v>
      </c>
      <c r="B90" s="55">
        <f t="shared" si="8"/>
        <v>0</v>
      </c>
      <c r="C90" s="55">
        <f t="shared" si="9"/>
        <v>0</v>
      </c>
      <c r="D90" s="56">
        <f>'2.1'!F57</f>
        <v>0</v>
      </c>
      <c r="E90" s="57">
        <f>'2.2'!F57</f>
        <v>0</v>
      </c>
      <c r="F90" s="57">
        <f>'2.3'!F57</f>
        <v>0</v>
      </c>
      <c r="G90" s="57">
        <f>'2.4'!F57</f>
        <v>0</v>
      </c>
      <c r="H90" s="57">
        <f>'2.5'!F57</f>
        <v>0</v>
      </c>
    </row>
    <row r="91" spans="1:8" ht="15" customHeight="1" x14ac:dyDescent="0.2">
      <c r="A91" s="30" t="s">
        <v>59</v>
      </c>
      <c r="B91" s="55">
        <f t="shared" si="8"/>
        <v>0</v>
      </c>
      <c r="C91" s="55">
        <f t="shared" si="9"/>
        <v>0</v>
      </c>
      <c r="D91" s="56">
        <f>'2.1'!F70</f>
        <v>0</v>
      </c>
      <c r="E91" s="57">
        <f>'2.2'!F70</f>
        <v>0</v>
      </c>
      <c r="F91" s="57">
        <f>'2.3'!F70</f>
        <v>0</v>
      </c>
      <c r="G91" s="57">
        <f>'2.4'!F70</f>
        <v>0</v>
      </c>
      <c r="H91" s="57">
        <f>'2.5'!F70</f>
        <v>0</v>
      </c>
    </row>
    <row r="92" spans="1:8" s="2" customFormat="1" ht="15" customHeight="1" x14ac:dyDescent="0.2">
      <c r="A92" s="30" t="s">
        <v>64</v>
      </c>
      <c r="B92" s="55">
        <f t="shared" si="8"/>
        <v>0</v>
      </c>
      <c r="C92" s="55">
        <f t="shared" si="9"/>
        <v>0</v>
      </c>
      <c r="D92" s="56">
        <f>'2.1'!F75</f>
        <v>0</v>
      </c>
      <c r="E92" s="57">
        <f>'2.2'!F75</f>
        <v>0</v>
      </c>
      <c r="F92" s="57">
        <f>'2.3'!F75</f>
        <v>0</v>
      </c>
      <c r="G92" s="57">
        <f>'2.4'!F75</f>
        <v>0</v>
      </c>
      <c r="H92" s="57">
        <f>'2.5'!F75</f>
        <v>0</v>
      </c>
    </row>
    <row r="93" spans="1:8" s="2" customFormat="1" ht="15" customHeight="1" x14ac:dyDescent="0.2">
      <c r="A93" s="30" t="s">
        <v>68</v>
      </c>
      <c r="B93" s="55">
        <f t="shared" si="8"/>
        <v>0</v>
      </c>
      <c r="C93" s="55">
        <f t="shared" si="9"/>
        <v>0</v>
      </c>
      <c r="D93" s="56">
        <f>'2.1'!F78</f>
        <v>0</v>
      </c>
      <c r="E93" s="57">
        <f>'2.2'!F78</f>
        <v>0</v>
      </c>
      <c r="F93" s="57">
        <f>'2.3'!F78</f>
        <v>0</v>
      </c>
      <c r="G93" s="57">
        <f>'2.4'!F78</f>
        <v>0</v>
      </c>
      <c r="H93" s="57">
        <f>'2.5'!F78</f>
        <v>0</v>
      </c>
    </row>
    <row r="94" spans="1:8" s="2" customFormat="1" ht="15" customHeight="1" x14ac:dyDescent="0.2">
      <c r="A94" s="30" t="s">
        <v>83</v>
      </c>
      <c r="B94" s="55">
        <f t="shared" si="8"/>
        <v>0</v>
      </c>
      <c r="C94" s="55">
        <f t="shared" si="9"/>
        <v>0</v>
      </c>
      <c r="D94" s="56">
        <f>'2.1'!F95</f>
        <v>0</v>
      </c>
      <c r="E94" s="57">
        <f>'2.2'!F95</f>
        <v>0</v>
      </c>
      <c r="F94" s="57">
        <f>'2.3'!F95</f>
        <v>0</v>
      </c>
      <c r="G94" s="57">
        <f>'2.4'!F95</f>
        <v>0</v>
      </c>
      <c r="H94" s="57">
        <f>'2.5'!F95</f>
        <v>0</v>
      </c>
    </row>
    <row r="95" spans="1:8" s="2" customFormat="1" ht="15" customHeight="1" x14ac:dyDescent="0.2">
      <c r="A95" s="30" t="s">
        <v>86</v>
      </c>
      <c r="B95" s="55">
        <f t="shared" si="8"/>
        <v>0</v>
      </c>
      <c r="C95" s="55">
        <f t="shared" si="9"/>
        <v>0</v>
      </c>
      <c r="D95" s="56">
        <f>'2.1'!F98</f>
        <v>0</v>
      </c>
      <c r="E95" s="57">
        <f>'2.2'!F98</f>
        <v>0</v>
      </c>
      <c r="F95" s="57">
        <f>'2.3'!F98</f>
        <v>0</v>
      </c>
      <c r="G95" s="57">
        <f>'2.4'!F98</f>
        <v>0</v>
      </c>
      <c r="H95" s="57">
        <f>'2.5'!F98</f>
        <v>0</v>
      </c>
    </row>
    <row r="96" spans="1:8" x14ac:dyDescent="0.2">
      <c r="B96" s="227"/>
      <c r="C96" s="226"/>
    </row>
  </sheetData>
  <sortState xmlns:xlrd2="http://schemas.microsoft.com/office/spreadsheetml/2017/richdata2" ref="A7:H95">
    <sortCondition descending="1" ref="B7:B95"/>
  </sortState>
  <mergeCells count="2">
    <mergeCell ref="A1:H1"/>
    <mergeCell ref="A2:H2"/>
  </mergeCells>
  <pageMargins left="0.70866141732283472" right="0.70866141732283472" top="0.78740157480314965" bottom="0.78740157480314965" header="0.43307086614173229" footer="0.43307086614173229"/>
  <pageSetup paperSize="9" scale="76" fitToHeight="3" orientation="landscape" r:id="rId1"/>
  <headerFooter scaleWithDoc="0">
    <oddFooter>&amp;C&amp;"Times New Roman,обычный"&amp;8&amp;A&amp;R&amp;9&amp;P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99"/>
  <sheetViews>
    <sheetView tabSelected="1" zoomScaleNormal="100" zoomScalePageLayoutView="80" workbookViewId="0">
      <pane ySplit="3" topLeftCell="A4" activePane="bottomLeft" state="frozen"/>
      <selection pane="bottomLeft" activeCell="A3" sqref="A3"/>
    </sheetView>
  </sheetViews>
  <sheetFormatPr baseColWidth="10" defaultColWidth="11.5" defaultRowHeight="15" x14ac:dyDescent="0.2"/>
  <cols>
    <col min="1" max="1" width="24.5" style="15" customWidth="1"/>
    <col min="2" max="2" width="12.5" style="15" customWidth="1"/>
    <col min="3" max="3" width="11.5" style="15" customWidth="1"/>
    <col min="4" max="4" width="22.83203125" style="15" customWidth="1"/>
    <col min="5" max="8" width="20.83203125" style="15" customWidth="1"/>
    <col min="9" max="16384" width="11.5" style="9"/>
  </cols>
  <sheetData>
    <row r="1" spans="1:8" s="2" customFormat="1" ht="20" customHeight="1" x14ac:dyDescent="0.2">
      <c r="A1" s="258" t="s">
        <v>374</v>
      </c>
      <c r="B1" s="259"/>
      <c r="C1" s="259"/>
      <c r="D1" s="259"/>
      <c r="E1" s="259"/>
      <c r="F1" s="259"/>
      <c r="G1" s="259"/>
      <c r="H1" s="260"/>
    </row>
    <row r="2" spans="1:8" s="2" customFormat="1" ht="37" customHeight="1" x14ac:dyDescent="0.2">
      <c r="A2" s="261" t="s">
        <v>739</v>
      </c>
      <c r="B2" s="262"/>
      <c r="C2" s="262"/>
      <c r="D2" s="262"/>
      <c r="E2" s="262"/>
      <c r="F2" s="262"/>
      <c r="G2" s="262"/>
      <c r="H2" s="263"/>
    </row>
    <row r="3" spans="1:8" s="2" customFormat="1" ht="122" customHeight="1" x14ac:dyDescent="0.2">
      <c r="A3" s="173" t="s">
        <v>263</v>
      </c>
      <c r="B3" s="174" t="s">
        <v>103</v>
      </c>
      <c r="C3" s="174" t="s">
        <v>104</v>
      </c>
      <c r="D3" s="173" t="s">
        <v>369</v>
      </c>
      <c r="E3" s="173" t="s">
        <v>370</v>
      </c>
      <c r="F3" s="173" t="s">
        <v>371</v>
      </c>
      <c r="G3" s="173" t="s">
        <v>372</v>
      </c>
      <c r="H3" s="173" t="s">
        <v>373</v>
      </c>
    </row>
    <row r="4" spans="1:8" s="2" customFormat="1" ht="15" customHeight="1" x14ac:dyDescent="0.2">
      <c r="A4" s="27" t="s">
        <v>87</v>
      </c>
      <c r="B4" s="42" t="s">
        <v>102</v>
      </c>
      <c r="C4" s="42" t="s">
        <v>88</v>
      </c>
      <c r="D4" s="27" t="s">
        <v>88</v>
      </c>
      <c r="E4" s="19" t="s">
        <v>88</v>
      </c>
      <c r="F4" s="19" t="s">
        <v>88</v>
      </c>
      <c r="G4" s="19" t="s">
        <v>88</v>
      </c>
      <c r="H4" s="19" t="s">
        <v>88</v>
      </c>
    </row>
    <row r="5" spans="1:8" s="18" customFormat="1" ht="15" customHeight="1" x14ac:dyDescent="0.2">
      <c r="A5" s="27" t="s">
        <v>98</v>
      </c>
      <c r="B5" s="42"/>
      <c r="C5" s="52">
        <f>SUM(D5:H5)</f>
        <v>10</v>
      </c>
      <c r="D5" s="20">
        <v>2</v>
      </c>
      <c r="E5" s="20">
        <v>2</v>
      </c>
      <c r="F5" s="20">
        <v>2</v>
      </c>
      <c r="G5" s="20">
        <v>2</v>
      </c>
      <c r="H5" s="20">
        <v>2</v>
      </c>
    </row>
    <row r="6" spans="1:8" ht="15" customHeight="1" x14ac:dyDescent="0.2">
      <c r="A6" s="90" t="s">
        <v>0</v>
      </c>
      <c r="B6" s="53"/>
      <c r="C6" s="53"/>
      <c r="D6" s="53"/>
      <c r="E6" s="54"/>
      <c r="F6" s="54"/>
      <c r="G6" s="54"/>
      <c r="H6" s="54"/>
    </row>
    <row r="7" spans="1:8" s="2" customFormat="1" ht="15" customHeight="1" x14ac:dyDescent="0.2">
      <c r="A7" s="30" t="s">
        <v>1</v>
      </c>
      <c r="B7" s="55">
        <f>C7/$C$5*100</f>
        <v>30</v>
      </c>
      <c r="C7" s="55">
        <f>SUM(D7:H7)</f>
        <v>3</v>
      </c>
      <c r="D7" s="56">
        <f>'2.1'!F7</f>
        <v>0</v>
      </c>
      <c r="E7" s="57">
        <f>'2.2'!F7</f>
        <v>0</v>
      </c>
      <c r="F7" s="57">
        <f>'2.3'!F7</f>
        <v>0</v>
      </c>
      <c r="G7" s="57">
        <f>'2.4'!F7</f>
        <v>1</v>
      </c>
      <c r="H7" s="57">
        <f>'2.5'!F7</f>
        <v>2</v>
      </c>
    </row>
    <row r="8" spans="1:8" s="2" customFormat="1" ht="15" customHeight="1" x14ac:dyDescent="0.2">
      <c r="A8" s="30" t="s">
        <v>2</v>
      </c>
      <c r="B8" s="55">
        <f t="shared" ref="B8:B71" si="0">C8/$C$5*100</f>
        <v>50</v>
      </c>
      <c r="C8" s="55">
        <f t="shared" ref="C8:C71" si="1">SUM(D8:H8)</f>
        <v>5</v>
      </c>
      <c r="D8" s="56">
        <f>'2.1'!F8</f>
        <v>0</v>
      </c>
      <c r="E8" s="57">
        <f>'2.2'!F8</f>
        <v>0</v>
      </c>
      <c r="F8" s="57">
        <f>'2.3'!F8</f>
        <v>2</v>
      </c>
      <c r="G8" s="57">
        <f>'2.4'!F8</f>
        <v>1</v>
      </c>
      <c r="H8" s="57">
        <f>'2.5'!F8</f>
        <v>2</v>
      </c>
    </row>
    <row r="9" spans="1:8" s="2" customFormat="1" ht="15" customHeight="1" x14ac:dyDescent="0.2">
      <c r="A9" s="30" t="s">
        <v>3</v>
      </c>
      <c r="B9" s="55">
        <f t="shared" si="0"/>
        <v>80</v>
      </c>
      <c r="C9" s="55">
        <f t="shared" si="1"/>
        <v>8</v>
      </c>
      <c r="D9" s="56">
        <f>'2.1'!F9</f>
        <v>2</v>
      </c>
      <c r="E9" s="57">
        <f>'2.2'!F9</f>
        <v>1</v>
      </c>
      <c r="F9" s="57">
        <f>'2.3'!F9</f>
        <v>2</v>
      </c>
      <c r="G9" s="57">
        <f>'2.4'!F9</f>
        <v>1</v>
      </c>
      <c r="H9" s="57">
        <f>'2.5'!F9</f>
        <v>2</v>
      </c>
    </row>
    <row r="10" spans="1:8" s="2" customFormat="1" ht="15" customHeight="1" x14ac:dyDescent="0.2">
      <c r="A10" s="30" t="s">
        <v>4</v>
      </c>
      <c r="B10" s="55">
        <f t="shared" si="0"/>
        <v>0</v>
      </c>
      <c r="C10" s="55">
        <f t="shared" si="1"/>
        <v>0</v>
      </c>
      <c r="D10" s="56">
        <f>'2.1'!F10</f>
        <v>0</v>
      </c>
      <c r="E10" s="57">
        <f>'2.2'!F10</f>
        <v>0</v>
      </c>
      <c r="F10" s="57">
        <f>'2.3'!F10</f>
        <v>0</v>
      </c>
      <c r="G10" s="57">
        <f>'2.4'!F10</f>
        <v>0</v>
      </c>
      <c r="H10" s="57">
        <f>'2.5'!F10</f>
        <v>0</v>
      </c>
    </row>
    <row r="11" spans="1:8" s="2" customFormat="1" ht="15" customHeight="1" x14ac:dyDescent="0.2">
      <c r="A11" s="30" t="s">
        <v>5</v>
      </c>
      <c r="B11" s="55">
        <f t="shared" si="0"/>
        <v>100</v>
      </c>
      <c r="C11" s="55">
        <f t="shared" si="1"/>
        <v>10</v>
      </c>
      <c r="D11" s="56">
        <f>'2.1'!F11</f>
        <v>2</v>
      </c>
      <c r="E11" s="57">
        <f>'2.2'!F11</f>
        <v>2</v>
      </c>
      <c r="F11" s="57">
        <f>'2.3'!F11</f>
        <v>2</v>
      </c>
      <c r="G11" s="57">
        <f>'2.4'!F11</f>
        <v>2</v>
      </c>
      <c r="H11" s="57">
        <f>'2.5'!F11</f>
        <v>2</v>
      </c>
    </row>
    <row r="12" spans="1:8" s="2" customFormat="1" ht="15" customHeight="1" x14ac:dyDescent="0.2">
      <c r="A12" s="30" t="s">
        <v>6</v>
      </c>
      <c r="B12" s="55">
        <f t="shared" si="0"/>
        <v>40</v>
      </c>
      <c r="C12" s="55">
        <f t="shared" si="1"/>
        <v>4</v>
      </c>
      <c r="D12" s="56">
        <f>'2.1'!F12</f>
        <v>0</v>
      </c>
      <c r="E12" s="57">
        <f>'2.2'!F12</f>
        <v>0</v>
      </c>
      <c r="F12" s="57">
        <f>'2.3'!F12</f>
        <v>0</v>
      </c>
      <c r="G12" s="57">
        <f>'2.4'!F12</f>
        <v>2</v>
      </c>
      <c r="H12" s="57">
        <f>'2.5'!F12</f>
        <v>2</v>
      </c>
    </row>
    <row r="13" spans="1:8" s="2" customFormat="1" ht="15" customHeight="1" x14ac:dyDescent="0.2">
      <c r="A13" s="30" t="s">
        <v>7</v>
      </c>
      <c r="B13" s="55">
        <f t="shared" si="0"/>
        <v>40</v>
      </c>
      <c r="C13" s="55">
        <f t="shared" si="1"/>
        <v>4</v>
      </c>
      <c r="D13" s="56">
        <f>'2.1'!F13</f>
        <v>0</v>
      </c>
      <c r="E13" s="57">
        <f>'2.2'!F13</f>
        <v>0</v>
      </c>
      <c r="F13" s="57">
        <f>'2.3'!F13</f>
        <v>0</v>
      </c>
      <c r="G13" s="57">
        <f>'2.4'!F13</f>
        <v>2</v>
      </c>
      <c r="H13" s="57">
        <f>'2.5'!F13</f>
        <v>2</v>
      </c>
    </row>
    <row r="14" spans="1:8" s="35" customFormat="1" ht="15" customHeight="1" x14ac:dyDescent="0.2">
      <c r="A14" s="30" t="s">
        <v>8</v>
      </c>
      <c r="B14" s="55">
        <f t="shared" si="0"/>
        <v>100</v>
      </c>
      <c r="C14" s="55">
        <f t="shared" si="1"/>
        <v>10</v>
      </c>
      <c r="D14" s="56">
        <f>'2.1'!F14</f>
        <v>2</v>
      </c>
      <c r="E14" s="57">
        <f>'2.2'!F14</f>
        <v>2</v>
      </c>
      <c r="F14" s="57">
        <f>'2.3'!F14</f>
        <v>2</v>
      </c>
      <c r="G14" s="57">
        <f>'2.4'!F14</f>
        <v>2</v>
      </c>
      <c r="H14" s="57">
        <f>'2.5'!F14</f>
        <v>2</v>
      </c>
    </row>
    <row r="15" spans="1:8" s="2" customFormat="1" ht="15" customHeight="1" x14ac:dyDescent="0.2">
      <c r="A15" s="30" t="s">
        <v>9</v>
      </c>
      <c r="B15" s="55">
        <f t="shared" si="0"/>
        <v>70</v>
      </c>
      <c r="C15" s="55">
        <f t="shared" si="1"/>
        <v>7</v>
      </c>
      <c r="D15" s="56">
        <f>'2.1'!F15</f>
        <v>2</v>
      </c>
      <c r="E15" s="57">
        <f>'2.2'!F15</f>
        <v>2</v>
      </c>
      <c r="F15" s="57">
        <f>'2.3'!F15</f>
        <v>0</v>
      </c>
      <c r="G15" s="57">
        <f>'2.4'!F15</f>
        <v>1</v>
      </c>
      <c r="H15" s="57">
        <f>'2.5'!F15</f>
        <v>2</v>
      </c>
    </row>
    <row r="16" spans="1:8" s="2" customFormat="1" ht="15" customHeight="1" x14ac:dyDescent="0.2">
      <c r="A16" s="30" t="s">
        <v>10</v>
      </c>
      <c r="B16" s="55">
        <f t="shared" si="0"/>
        <v>40</v>
      </c>
      <c r="C16" s="55">
        <f t="shared" si="1"/>
        <v>4</v>
      </c>
      <c r="D16" s="56">
        <f>'2.1'!F16</f>
        <v>0</v>
      </c>
      <c r="E16" s="57">
        <f>'2.2'!F16</f>
        <v>0</v>
      </c>
      <c r="F16" s="57">
        <f>'2.3'!F16</f>
        <v>0</v>
      </c>
      <c r="G16" s="57">
        <f>'2.4'!F16</f>
        <v>2</v>
      </c>
      <c r="H16" s="57">
        <f>'2.5'!F16</f>
        <v>2</v>
      </c>
    </row>
    <row r="17" spans="1:8" s="2" customFormat="1" ht="15" customHeight="1" x14ac:dyDescent="0.2">
      <c r="A17" s="30" t="s">
        <v>11</v>
      </c>
      <c r="B17" s="55">
        <f t="shared" si="0"/>
        <v>20</v>
      </c>
      <c r="C17" s="55">
        <f t="shared" si="1"/>
        <v>2</v>
      </c>
      <c r="D17" s="56">
        <f>'2.1'!F17</f>
        <v>0</v>
      </c>
      <c r="E17" s="57">
        <f>'2.2'!F17</f>
        <v>0</v>
      </c>
      <c r="F17" s="57">
        <f>'2.3'!F17</f>
        <v>0</v>
      </c>
      <c r="G17" s="57">
        <f>'2.4'!F17</f>
        <v>0</v>
      </c>
      <c r="H17" s="57">
        <f>'2.5'!F17</f>
        <v>2</v>
      </c>
    </row>
    <row r="18" spans="1:8" s="35" customFormat="1" ht="15" customHeight="1" x14ac:dyDescent="0.2">
      <c r="A18" s="30" t="s">
        <v>12</v>
      </c>
      <c r="B18" s="55">
        <f t="shared" si="0"/>
        <v>40</v>
      </c>
      <c r="C18" s="55">
        <f t="shared" si="1"/>
        <v>4</v>
      </c>
      <c r="D18" s="56">
        <f>'2.1'!F18</f>
        <v>0</v>
      </c>
      <c r="E18" s="57">
        <f>'2.2'!F18</f>
        <v>0</v>
      </c>
      <c r="F18" s="57">
        <f>'2.3'!F18</f>
        <v>0</v>
      </c>
      <c r="G18" s="57">
        <f>'2.4'!F18</f>
        <v>2</v>
      </c>
      <c r="H18" s="57">
        <f>'2.5'!F18</f>
        <v>2</v>
      </c>
    </row>
    <row r="19" spans="1:8" s="2" customFormat="1" ht="15" customHeight="1" x14ac:dyDescent="0.2">
      <c r="A19" s="30" t="s">
        <v>13</v>
      </c>
      <c r="B19" s="55">
        <f t="shared" si="0"/>
        <v>10</v>
      </c>
      <c r="C19" s="55">
        <f t="shared" si="1"/>
        <v>1</v>
      </c>
      <c r="D19" s="56">
        <f>'2.1'!F19</f>
        <v>0</v>
      </c>
      <c r="E19" s="57">
        <f>'2.2'!F19</f>
        <v>0</v>
      </c>
      <c r="F19" s="57">
        <f>'2.3'!F19</f>
        <v>0</v>
      </c>
      <c r="G19" s="57">
        <f>'2.4'!F19</f>
        <v>1</v>
      </c>
      <c r="H19" s="57">
        <f>'2.5'!F19</f>
        <v>0</v>
      </c>
    </row>
    <row r="20" spans="1:8" s="2" customFormat="1" ht="15" customHeight="1" x14ac:dyDescent="0.2">
      <c r="A20" s="30" t="s">
        <v>14</v>
      </c>
      <c r="B20" s="55">
        <f t="shared" si="0"/>
        <v>0</v>
      </c>
      <c r="C20" s="55">
        <f t="shared" si="1"/>
        <v>0</v>
      </c>
      <c r="D20" s="56">
        <f>'2.1'!F20</f>
        <v>0</v>
      </c>
      <c r="E20" s="57">
        <f>'2.2'!F20</f>
        <v>0</v>
      </c>
      <c r="F20" s="57">
        <f>'2.3'!F20</f>
        <v>0</v>
      </c>
      <c r="G20" s="57">
        <f>'2.4'!F20</f>
        <v>0</v>
      </c>
      <c r="H20" s="57">
        <f>'2.5'!F20</f>
        <v>0</v>
      </c>
    </row>
    <row r="21" spans="1:8" s="2" customFormat="1" ht="15" customHeight="1" x14ac:dyDescent="0.2">
      <c r="A21" s="30" t="s">
        <v>15</v>
      </c>
      <c r="B21" s="55">
        <f t="shared" si="0"/>
        <v>40</v>
      </c>
      <c r="C21" s="55">
        <f t="shared" si="1"/>
        <v>4</v>
      </c>
      <c r="D21" s="56">
        <f>'2.1'!F21</f>
        <v>0</v>
      </c>
      <c r="E21" s="57">
        <f>'2.2'!F21</f>
        <v>0</v>
      </c>
      <c r="F21" s="57">
        <f>'2.3'!F21</f>
        <v>0</v>
      </c>
      <c r="G21" s="57">
        <f>'2.4'!F21</f>
        <v>2</v>
      </c>
      <c r="H21" s="57">
        <f>'2.5'!F21</f>
        <v>2</v>
      </c>
    </row>
    <row r="22" spans="1:8" s="2" customFormat="1" ht="15" customHeight="1" x14ac:dyDescent="0.2">
      <c r="A22" s="30" t="s">
        <v>16</v>
      </c>
      <c r="B22" s="55">
        <f t="shared" si="0"/>
        <v>60</v>
      </c>
      <c r="C22" s="55">
        <f t="shared" si="1"/>
        <v>6</v>
      </c>
      <c r="D22" s="56">
        <f>'2.1'!F22</f>
        <v>0</v>
      </c>
      <c r="E22" s="57">
        <f>'2.2'!F22</f>
        <v>0</v>
      </c>
      <c r="F22" s="57">
        <f>'2.3'!F22</f>
        <v>2</v>
      </c>
      <c r="G22" s="57">
        <f>'2.4'!F22</f>
        <v>2</v>
      </c>
      <c r="H22" s="57">
        <f>'2.5'!F22</f>
        <v>2</v>
      </c>
    </row>
    <row r="23" spans="1:8" s="2" customFormat="1" ht="15" customHeight="1" x14ac:dyDescent="0.2">
      <c r="A23" s="30" t="s">
        <v>17</v>
      </c>
      <c r="B23" s="55">
        <f t="shared" si="0"/>
        <v>80</v>
      </c>
      <c r="C23" s="55">
        <f t="shared" si="1"/>
        <v>8</v>
      </c>
      <c r="D23" s="56">
        <f>'2.1'!F23</f>
        <v>2</v>
      </c>
      <c r="E23" s="57">
        <f>'2.2'!F23</f>
        <v>2</v>
      </c>
      <c r="F23" s="57">
        <f>'2.3'!F23</f>
        <v>0</v>
      </c>
      <c r="G23" s="57">
        <f>'2.4'!F23</f>
        <v>2</v>
      </c>
      <c r="H23" s="57">
        <f>'2.5'!F23</f>
        <v>2</v>
      </c>
    </row>
    <row r="24" spans="1:8" s="2" customFormat="1" ht="15" customHeight="1" x14ac:dyDescent="0.2">
      <c r="A24" s="30" t="s">
        <v>219</v>
      </c>
      <c r="B24" s="55">
        <f t="shared" si="0"/>
        <v>40</v>
      </c>
      <c r="C24" s="55">
        <f t="shared" si="1"/>
        <v>4</v>
      </c>
      <c r="D24" s="56">
        <f>'2.1'!F24</f>
        <v>0</v>
      </c>
      <c r="E24" s="57">
        <f>'2.2'!F24</f>
        <v>0</v>
      </c>
      <c r="F24" s="57">
        <f>'2.3'!F24</f>
        <v>0</v>
      </c>
      <c r="G24" s="57">
        <f>'2.4'!F24</f>
        <v>2</v>
      </c>
      <c r="H24" s="57">
        <f>'2.5'!F24</f>
        <v>2</v>
      </c>
    </row>
    <row r="25" spans="1:8" ht="15" customHeight="1" x14ac:dyDescent="0.2">
      <c r="A25" s="90" t="s">
        <v>18</v>
      </c>
      <c r="B25" s="58"/>
      <c r="C25" s="58"/>
      <c r="D25" s="59"/>
      <c r="E25" s="60"/>
      <c r="F25" s="60"/>
      <c r="G25" s="60"/>
      <c r="H25" s="60"/>
    </row>
    <row r="26" spans="1:8" s="35" customFormat="1" ht="15" customHeight="1" x14ac:dyDescent="0.2">
      <c r="A26" s="30" t="s">
        <v>19</v>
      </c>
      <c r="B26" s="55">
        <f t="shared" si="0"/>
        <v>60</v>
      </c>
      <c r="C26" s="55">
        <f t="shared" si="1"/>
        <v>6</v>
      </c>
      <c r="D26" s="56">
        <f>'2.1'!F26</f>
        <v>0</v>
      </c>
      <c r="E26" s="57">
        <f>'2.2'!F26</f>
        <v>0</v>
      </c>
      <c r="F26" s="57">
        <f>'2.3'!F26</f>
        <v>2</v>
      </c>
      <c r="G26" s="57">
        <f>'2.4'!F26</f>
        <v>2</v>
      </c>
      <c r="H26" s="57">
        <f>'2.5'!F26</f>
        <v>2</v>
      </c>
    </row>
    <row r="27" spans="1:8" s="2" customFormat="1" ht="15" customHeight="1" x14ac:dyDescent="0.2">
      <c r="A27" s="30" t="s">
        <v>20</v>
      </c>
      <c r="B27" s="55">
        <f t="shared" si="0"/>
        <v>100</v>
      </c>
      <c r="C27" s="55">
        <f t="shared" si="1"/>
        <v>10</v>
      </c>
      <c r="D27" s="56">
        <f>'2.1'!F27</f>
        <v>2</v>
      </c>
      <c r="E27" s="57">
        <f>'2.2'!F27</f>
        <v>2</v>
      </c>
      <c r="F27" s="57">
        <f>'2.3'!F27</f>
        <v>2</v>
      </c>
      <c r="G27" s="57">
        <f>'2.4'!F27</f>
        <v>2</v>
      </c>
      <c r="H27" s="57">
        <f>'2.5'!F27</f>
        <v>2</v>
      </c>
    </row>
    <row r="28" spans="1:8" s="2" customFormat="1" ht="15" customHeight="1" x14ac:dyDescent="0.2">
      <c r="A28" s="30" t="s">
        <v>21</v>
      </c>
      <c r="B28" s="55">
        <f t="shared" si="0"/>
        <v>60</v>
      </c>
      <c r="C28" s="55">
        <f t="shared" si="1"/>
        <v>6</v>
      </c>
      <c r="D28" s="56">
        <f>'2.1'!F28</f>
        <v>0</v>
      </c>
      <c r="E28" s="57">
        <f>'2.2'!F28</f>
        <v>0</v>
      </c>
      <c r="F28" s="57">
        <f>'2.3'!F28</f>
        <v>2</v>
      </c>
      <c r="G28" s="57">
        <f>'2.4'!F28</f>
        <v>2</v>
      </c>
      <c r="H28" s="57">
        <f>'2.5'!F28</f>
        <v>2</v>
      </c>
    </row>
    <row r="29" spans="1:8" s="2" customFormat="1" ht="15" customHeight="1" x14ac:dyDescent="0.2">
      <c r="A29" s="30" t="s">
        <v>22</v>
      </c>
      <c r="B29" s="55">
        <f t="shared" si="0"/>
        <v>40</v>
      </c>
      <c r="C29" s="55">
        <f t="shared" si="1"/>
        <v>4</v>
      </c>
      <c r="D29" s="56">
        <f>'2.1'!F29</f>
        <v>0</v>
      </c>
      <c r="E29" s="57">
        <f>'2.2'!F29</f>
        <v>0</v>
      </c>
      <c r="F29" s="57">
        <f>'2.3'!F29</f>
        <v>0</v>
      </c>
      <c r="G29" s="57">
        <f>'2.4'!F29</f>
        <v>2</v>
      </c>
      <c r="H29" s="57">
        <f>'2.5'!F29</f>
        <v>2</v>
      </c>
    </row>
    <row r="30" spans="1:8" s="2" customFormat="1" ht="15" customHeight="1" x14ac:dyDescent="0.2">
      <c r="A30" s="30" t="s">
        <v>23</v>
      </c>
      <c r="B30" s="55">
        <f t="shared" si="0"/>
        <v>40</v>
      </c>
      <c r="C30" s="55">
        <f t="shared" si="1"/>
        <v>4</v>
      </c>
      <c r="D30" s="56">
        <f>'2.1'!F30</f>
        <v>0</v>
      </c>
      <c r="E30" s="57">
        <f>'2.2'!F30</f>
        <v>0</v>
      </c>
      <c r="F30" s="57">
        <f>'2.3'!F30</f>
        <v>0</v>
      </c>
      <c r="G30" s="57">
        <f>'2.4'!F30</f>
        <v>2</v>
      </c>
      <c r="H30" s="57">
        <f>'2.5'!F30</f>
        <v>2</v>
      </c>
    </row>
    <row r="31" spans="1:8" s="2" customFormat="1" ht="15" customHeight="1" x14ac:dyDescent="0.2">
      <c r="A31" s="30" t="s">
        <v>24</v>
      </c>
      <c r="B31" s="55">
        <f t="shared" si="0"/>
        <v>80</v>
      </c>
      <c r="C31" s="55">
        <f t="shared" si="1"/>
        <v>8</v>
      </c>
      <c r="D31" s="56">
        <f>'2.1'!F31</f>
        <v>2</v>
      </c>
      <c r="E31" s="57">
        <f>'2.2'!F31</f>
        <v>2</v>
      </c>
      <c r="F31" s="57">
        <f>'2.3'!F31</f>
        <v>0</v>
      </c>
      <c r="G31" s="57">
        <f>'2.4'!F31</f>
        <v>2</v>
      </c>
      <c r="H31" s="57">
        <f>'2.5'!F31</f>
        <v>2</v>
      </c>
    </row>
    <row r="32" spans="1:8" s="35" customFormat="1" ht="15" customHeight="1" x14ac:dyDescent="0.2">
      <c r="A32" s="30" t="s">
        <v>25</v>
      </c>
      <c r="B32" s="55">
        <f t="shared" si="0"/>
        <v>50</v>
      </c>
      <c r="C32" s="55">
        <f t="shared" si="1"/>
        <v>5</v>
      </c>
      <c r="D32" s="56">
        <f>'2.1'!F32</f>
        <v>0</v>
      </c>
      <c r="E32" s="57">
        <f>'2.2'!F32</f>
        <v>0</v>
      </c>
      <c r="F32" s="57">
        <f>'2.3'!F32</f>
        <v>2</v>
      </c>
      <c r="G32" s="57">
        <f>'2.4'!F32</f>
        <v>1</v>
      </c>
      <c r="H32" s="57">
        <f>'2.5'!F32</f>
        <v>2</v>
      </c>
    </row>
    <row r="33" spans="1:8" s="35" customFormat="1" ht="15" customHeight="1" x14ac:dyDescent="0.2">
      <c r="A33" s="30" t="s">
        <v>26</v>
      </c>
      <c r="B33" s="55">
        <f t="shared" si="0"/>
        <v>50</v>
      </c>
      <c r="C33" s="55">
        <f t="shared" si="1"/>
        <v>5</v>
      </c>
      <c r="D33" s="56">
        <f>'2.1'!F33</f>
        <v>0</v>
      </c>
      <c r="E33" s="57">
        <f>'2.2'!F33</f>
        <v>0</v>
      </c>
      <c r="F33" s="57">
        <f>'2.3'!F33</f>
        <v>2</v>
      </c>
      <c r="G33" s="57">
        <f>'2.4'!F33</f>
        <v>2</v>
      </c>
      <c r="H33" s="57">
        <f>'2.5'!F33</f>
        <v>1</v>
      </c>
    </row>
    <row r="34" spans="1:8" s="2" customFormat="1" ht="15" customHeight="1" x14ac:dyDescent="0.2">
      <c r="A34" s="30" t="s">
        <v>27</v>
      </c>
      <c r="B34" s="55">
        <f t="shared" si="0"/>
        <v>20</v>
      </c>
      <c r="C34" s="55">
        <f t="shared" si="1"/>
        <v>2</v>
      </c>
      <c r="D34" s="56">
        <f>'2.1'!F34</f>
        <v>0</v>
      </c>
      <c r="E34" s="57">
        <f>'2.2'!F34</f>
        <v>0</v>
      </c>
      <c r="F34" s="57">
        <f>'2.3'!F34</f>
        <v>2</v>
      </c>
      <c r="G34" s="57">
        <f>'2.4'!F34</f>
        <v>0</v>
      </c>
      <c r="H34" s="57">
        <f>'2.5'!F34</f>
        <v>0</v>
      </c>
    </row>
    <row r="35" spans="1:8" s="2" customFormat="1" ht="15" customHeight="1" x14ac:dyDescent="0.2">
      <c r="A35" s="30" t="s">
        <v>484</v>
      </c>
      <c r="B35" s="55">
        <f t="shared" si="0"/>
        <v>100</v>
      </c>
      <c r="C35" s="55">
        <f t="shared" si="1"/>
        <v>10</v>
      </c>
      <c r="D35" s="56">
        <f>'2.1'!F35</f>
        <v>2</v>
      </c>
      <c r="E35" s="57">
        <f>'2.2'!F35</f>
        <v>2</v>
      </c>
      <c r="F35" s="57">
        <f>'2.3'!F35</f>
        <v>2</v>
      </c>
      <c r="G35" s="57">
        <f>'2.4'!F35</f>
        <v>2</v>
      </c>
      <c r="H35" s="57">
        <f>'2.5'!F35</f>
        <v>2</v>
      </c>
    </row>
    <row r="36" spans="1:8" s="2" customFormat="1" ht="15" customHeight="1" x14ac:dyDescent="0.2">
      <c r="A36" s="30" t="s">
        <v>28</v>
      </c>
      <c r="B36" s="55">
        <f t="shared" si="0"/>
        <v>100</v>
      </c>
      <c r="C36" s="55">
        <f t="shared" si="1"/>
        <v>10</v>
      </c>
      <c r="D36" s="56">
        <f>'2.1'!F36</f>
        <v>2</v>
      </c>
      <c r="E36" s="57">
        <f>'2.2'!F36</f>
        <v>2</v>
      </c>
      <c r="F36" s="57">
        <f>'2.3'!F36</f>
        <v>2</v>
      </c>
      <c r="G36" s="57">
        <f>'2.4'!F36</f>
        <v>2</v>
      </c>
      <c r="H36" s="57">
        <f>'2.5'!F36</f>
        <v>2</v>
      </c>
    </row>
    <row r="37" spans="1:8" ht="15" customHeight="1" x14ac:dyDescent="0.2">
      <c r="A37" s="90" t="s">
        <v>29</v>
      </c>
      <c r="B37" s="58"/>
      <c r="C37" s="58"/>
      <c r="D37" s="59"/>
      <c r="E37" s="60"/>
      <c r="F37" s="60"/>
      <c r="G37" s="60"/>
      <c r="H37" s="60"/>
    </row>
    <row r="38" spans="1:8" s="2" customFormat="1" ht="15" customHeight="1" x14ac:dyDescent="0.2">
      <c r="A38" s="30" t="s">
        <v>30</v>
      </c>
      <c r="B38" s="55">
        <f t="shared" si="0"/>
        <v>100</v>
      </c>
      <c r="C38" s="55">
        <f t="shared" si="1"/>
        <v>10</v>
      </c>
      <c r="D38" s="56">
        <f>'2.1'!F38</f>
        <v>2</v>
      </c>
      <c r="E38" s="57">
        <f>'2.2'!F38</f>
        <v>2</v>
      </c>
      <c r="F38" s="57">
        <f>'2.3'!F38</f>
        <v>2</v>
      </c>
      <c r="G38" s="57">
        <f>'2.4'!F38</f>
        <v>2</v>
      </c>
      <c r="H38" s="57">
        <f>'2.5'!F38</f>
        <v>2</v>
      </c>
    </row>
    <row r="39" spans="1:8" s="2" customFormat="1" ht="15" customHeight="1" x14ac:dyDescent="0.2">
      <c r="A39" s="30" t="s">
        <v>31</v>
      </c>
      <c r="B39" s="55">
        <f t="shared" si="0"/>
        <v>20</v>
      </c>
      <c r="C39" s="55">
        <f t="shared" si="1"/>
        <v>2</v>
      </c>
      <c r="D39" s="56">
        <f>'2.1'!F39</f>
        <v>0</v>
      </c>
      <c r="E39" s="57">
        <f>'2.2'!F39</f>
        <v>0</v>
      </c>
      <c r="F39" s="57">
        <f>'2.3'!F39</f>
        <v>0</v>
      </c>
      <c r="G39" s="57">
        <f>'2.4'!F39</f>
        <v>2</v>
      </c>
      <c r="H39" s="57">
        <f>'2.5'!F39</f>
        <v>0</v>
      </c>
    </row>
    <row r="40" spans="1:8" s="35" customFormat="1" ht="15" customHeight="1" x14ac:dyDescent="0.2">
      <c r="A40" s="30" t="s">
        <v>95</v>
      </c>
      <c r="B40" s="55">
        <f t="shared" si="0"/>
        <v>60</v>
      </c>
      <c r="C40" s="55">
        <f t="shared" si="1"/>
        <v>6</v>
      </c>
      <c r="D40" s="56">
        <f>'2.1'!F40</f>
        <v>0</v>
      </c>
      <c r="E40" s="57">
        <f>'2.2'!F40</f>
        <v>0</v>
      </c>
      <c r="F40" s="57">
        <f>'2.3'!F40</f>
        <v>2</v>
      </c>
      <c r="G40" s="57">
        <f>'2.4'!F40</f>
        <v>2</v>
      </c>
      <c r="H40" s="57">
        <f>'2.5'!F40</f>
        <v>2</v>
      </c>
    </row>
    <row r="41" spans="1:8" s="2" customFormat="1" ht="15" customHeight="1" x14ac:dyDescent="0.2">
      <c r="A41" s="30" t="s">
        <v>32</v>
      </c>
      <c r="B41" s="55">
        <f t="shared" si="0"/>
        <v>100</v>
      </c>
      <c r="C41" s="55">
        <f t="shared" si="1"/>
        <v>10</v>
      </c>
      <c r="D41" s="56">
        <f>'2.1'!F41</f>
        <v>2</v>
      </c>
      <c r="E41" s="57">
        <f>'2.2'!F41</f>
        <v>2</v>
      </c>
      <c r="F41" s="57">
        <f>'2.3'!F41</f>
        <v>2</v>
      </c>
      <c r="G41" s="57">
        <f>'2.4'!F41</f>
        <v>2</v>
      </c>
      <c r="H41" s="57">
        <f>'2.5'!F41</f>
        <v>2</v>
      </c>
    </row>
    <row r="42" spans="1:8" s="2" customFormat="1" ht="15" customHeight="1" x14ac:dyDescent="0.2">
      <c r="A42" s="30" t="s">
        <v>33</v>
      </c>
      <c r="B42" s="55">
        <f t="shared" si="0"/>
        <v>40</v>
      </c>
      <c r="C42" s="55">
        <f t="shared" si="1"/>
        <v>4</v>
      </c>
      <c r="D42" s="56">
        <f>'2.1'!F42</f>
        <v>0</v>
      </c>
      <c r="E42" s="57">
        <f>'2.2'!F42</f>
        <v>0</v>
      </c>
      <c r="F42" s="57">
        <f>'2.3'!F42</f>
        <v>2</v>
      </c>
      <c r="G42" s="57">
        <f>'2.4'!F42</f>
        <v>1</v>
      </c>
      <c r="H42" s="57">
        <f>'2.5'!F42</f>
        <v>1</v>
      </c>
    </row>
    <row r="43" spans="1:8" s="2" customFormat="1" ht="15" customHeight="1" x14ac:dyDescent="0.2">
      <c r="A43" s="30" t="s">
        <v>34</v>
      </c>
      <c r="B43" s="55">
        <f t="shared" si="0"/>
        <v>40</v>
      </c>
      <c r="C43" s="55">
        <f t="shared" si="1"/>
        <v>4</v>
      </c>
      <c r="D43" s="56">
        <f>'2.1'!F43</f>
        <v>0</v>
      </c>
      <c r="E43" s="57">
        <f>'2.2'!F43</f>
        <v>0</v>
      </c>
      <c r="F43" s="57">
        <f>'2.3'!F43</f>
        <v>0</v>
      </c>
      <c r="G43" s="57">
        <f>'2.4'!F43</f>
        <v>2</v>
      </c>
      <c r="H43" s="57">
        <f>'2.5'!F43</f>
        <v>2</v>
      </c>
    </row>
    <row r="44" spans="1:8" s="2" customFormat="1" ht="15" customHeight="1" x14ac:dyDescent="0.2">
      <c r="A44" s="30" t="s">
        <v>35</v>
      </c>
      <c r="B44" s="55">
        <f t="shared" si="0"/>
        <v>45</v>
      </c>
      <c r="C44" s="55">
        <f t="shared" si="1"/>
        <v>4.5</v>
      </c>
      <c r="D44" s="56">
        <f>'2.1'!F44</f>
        <v>0</v>
      </c>
      <c r="E44" s="57">
        <f>'2.2'!F44</f>
        <v>0</v>
      </c>
      <c r="F44" s="57">
        <f>'2.3'!F44</f>
        <v>2</v>
      </c>
      <c r="G44" s="57">
        <f>'2.4'!F44</f>
        <v>2</v>
      </c>
      <c r="H44" s="57">
        <f>'2.5'!F44</f>
        <v>0.5</v>
      </c>
    </row>
    <row r="45" spans="1:8" s="2" customFormat="1" ht="15" customHeight="1" x14ac:dyDescent="0.2">
      <c r="A45" s="30" t="s">
        <v>483</v>
      </c>
      <c r="B45" s="55">
        <f t="shared" si="0"/>
        <v>40</v>
      </c>
      <c r="C45" s="55">
        <f t="shared" si="1"/>
        <v>4</v>
      </c>
      <c r="D45" s="56">
        <f>'2.1'!F45</f>
        <v>0</v>
      </c>
      <c r="E45" s="57">
        <f>'2.2'!F45</f>
        <v>0</v>
      </c>
      <c r="F45" s="57">
        <f>'2.3'!F45</f>
        <v>2</v>
      </c>
      <c r="G45" s="57">
        <f>'2.4'!F45</f>
        <v>1</v>
      </c>
      <c r="H45" s="57">
        <f>'2.5'!F45</f>
        <v>1</v>
      </c>
    </row>
    <row r="46" spans="1:8" ht="15" customHeight="1" x14ac:dyDescent="0.2">
      <c r="A46" s="90" t="s">
        <v>36</v>
      </c>
      <c r="B46" s="58"/>
      <c r="C46" s="58"/>
      <c r="D46" s="59"/>
      <c r="E46" s="60"/>
      <c r="F46" s="60"/>
      <c r="G46" s="60"/>
      <c r="H46" s="60"/>
    </row>
    <row r="47" spans="1:8" s="2" customFormat="1" ht="15" customHeight="1" x14ac:dyDescent="0.2">
      <c r="A47" s="30" t="s">
        <v>37</v>
      </c>
      <c r="B47" s="55">
        <f t="shared" si="0"/>
        <v>10</v>
      </c>
      <c r="C47" s="55">
        <f t="shared" si="1"/>
        <v>1</v>
      </c>
      <c r="D47" s="56">
        <f>'2.1'!F47</f>
        <v>0</v>
      </c>
      <c r="E47" s="57">
        <f>'2.2'!F47</f>
        <v>0</v>
      </c>
      <c r="F47" s="57">
        <f>'2.3'!F47</f>
        <v>0</v>
      </c>
      <c r="G47" s="57">
        <f>'2.4'!F47</f>
        <v>0</v>
      </c>
      <c r="H47" s="57">
        <f>'2.5'!F47</f>
        <v>1</v>
      </c>
    </row>
    <row r="48" spans="1:8" s="2" customFormat="1" ht="15" customHeight="1" x14ac:dyDescent="0.2">
      <c r="A48" s="30" t="s">
        <v>38</v>
      </c>
      <c r="B48" s="55">
        <f t="shared" si="0"/>
        <v>20</v>
      </c>
      <c r="C48" s="55">
        <f t="shared" si="1"/>
        <v>2</v>
      </c>
      <c r="D48" s="56">
        <f>'2.1'!F48</f>
        <v>0</v>
      </c>
      <c r="E48" s="57">
        <f>'2.2'!F48</f>
        <v>0</v>
      </c>
      <c r="F48" s="57">
        <f>'2.3'!F48</f>
        <v>0</v>
      </c>
      <c r="G48" s="57">
        <f>'2.4'!F48</f>
        <v>1</v>
      </c>
      <c r="H48" s="57">
        <f>'2.5'!F48</f>
        <v>1</v>
      </c>
    </row>
    <row r="49" spans="1:8" s="2" customFormat="1" ht="15" customHeight="1" x14ac:dyDescent="0.2">
      <c r="A49" s="30" t="s">
        <v>39</v>
      </c>
      <c r="B49" s="55">
        <f t="shared" si="0"/>
        <v>80</v>
      </c>
      <c r="C49" s="55">
        <f t="shared" si="1"/>
        <v>8</v>
      </c>
      <c r="D49" s="56">
        <f>'2.1'!F49</f>
        <v>2</v>
      </c>
      <c r="E49" s="57">
        <f>'2.2'!F49</f>
        <v>2</v>
      </c>
      <c r="F49" s="57">
        <f>'2.3'!F49</f>
        <v>0</v>
      </c>
      <c r="G49" s="57">
        <f>'2.4'!F49</f>
        <v>2</v>
      </c>
      <c r="H49" s="57">
        <f>'2.5'!F49</f>
        <v>2</v>
      </c>
    </row>
    <row r="50" spans="1:8" s="2" customFormat="1" ht="15" customHeight="1" x14ac:dyDescent="0.2">
      <c r="A50" s="30" t="s">
        <v>40</v>
      </c>
      <c r="B50" s="55">
        <f t="shared" si="0"/>
        <v>0</v>
      </c>
      <c r="C50" s="55">
        <f t="shared" si="1"/>
        <v>0</v>
      </c>
      <c r="D50" s="56">
        <f>'2.1'!F50</f>
        <v>0</v>
      </c>
      <c r="E50" s="57">
        <f>'2.2'!F50</f>
        <v>0</v>
      </c>
      <c r="F50" s="57">
        <f>'2.3'!F50</f>
        <v>0</v>
      </c>
      <c r="G50" s="57">
        <f>'2.4'!F50</f>
        <v>0</v>
      </c>
      <c r="H50" s="57">
        <f>'2.5'!F50</f>
        <v>0</v>
      </c>
    </row>
    <row r="51" spans="1:8" s="2" customFormat="1" ht="15" customHeight="1" x14ac:dyDescent="0.2">
      <c r="A51" s="30" t="s">
        <v>89</v>
      </c>
      <c r="B51" s="55">
        <f t="shared" si="0"/>
        <v>0</v>
      </c>
      <c r="C51" s="55">
        <f t="shared" si="1"/>
        <v>0</v>
      </c>
      <c r="D51" s="56">
        <f>'2.1'!F51</f>
        <v>0</v>
      </c>
      <c r="E51" s="57">
        <f>'2.2'!F51</f>
        <v>0</v>
      </c>
      <c r="F51" s="57">
        <f>'2.3'!F51</f>
        <v>0</v>
      </c>
      <c r="G51" s="57">
        <f>'2.4'!F51</f>
        <v>0</v>
      </c>
      <c r="H51" s="57">
        <f>'2.5'!F51</f>
        <v>0</v>
      </c>
    </row>
    <row r="52" spans="1:8" s="2" customFormat="1" ht="15" customHeight="1" x14ac:dyDescent="0.2">
      <c r="A52" s="30" t="s">
        <v>41</v>
      </c>
      <c r="B52" s="55">
        <f t="shared" si="0"/>
        <v>40</v>
      </c>
      <c r="C52" s="55">
        <f t="shared" si="1"/>
        <v>4</v>
      </c>
      <c r="D52" s="56">
        <f>'2.1'!F52</f>
        <v>0</v>
      </c>
      <c r="E52" s="57">
        <f>'2.2'!F52</f>
        <v>0</v>
      </c>
      <c r="F52" s="57">
        <f>'2.3'!F52</f>
        <v>0</v>
      </c>
      <c r="G52" s="57">
        <f>'2.4'!F52</f>
        <v>2</v>
      </c>
      <c r="H52" s="57">
        <f>'2.5'!F52</f>
        <v>2</v>
      </c>
    </row>
    <row r="53" spans="1:8" s="2" customFormat="1" ht="15" customHeight="1" x14ac:dyDescent="0.2">
      <c r="A53" s="30" t="s">
        <v>42</v>
      </c>
      <c r="B53" s="55">
        <f t="shared" si="0"/>
        <v>90</v>
      </c>
      <c r="C53" s="55">
        <f t="shared" si="1"/>
        <v>9</v>
      </c>
      <c r="D53" s="56">
        <f>'2.1'!F53</f>
        <v>2</v>
      </c>
      <c r="E53" s="57">
        <f>'2.2'!F53</f>
        <v>2</v>
      </c>
      <c r="F53" s="57">
        <f>'2.3'!F53</f>
        <v>2</v>
      </c>
      <c r="G53" s="57">
        <f>'2.4'!F53</f>
        <v>1</v>
      </c>
      <c r="H53" s="57">
        <f>'2.5'!F53</f>
        <v>2</v>
      </c>
    </row>
    <row r="54" spans="1:8" s="1" customFormat="1" ht="15" customHeight="1" x14ac:dyDescent="0.2">
      <c r="A54" s="90" t="s">
        <v>43</v>
      </c>
      <c r="B54" s="58"/>
      <c r="C54" s="58"/>
      <c r="D54" s="59"/>
      <c r="E54" s="60"/>
      <c r="F54" s="60"/>
      <c r="G54" s="60"/>
      <c r="H54" s="60"/>
    </row>
    <row r="55" spans="1:8" s="2" customFormat="1" ht="15" customHeight="1" x14ac:dyDescent="0.2">
      <c r="A55" s="30" t="s">
        <v>44</v>
      </c>
      <c r="B55" s="55">
        <f t="shared" si="0"/>
        <v>60</v>
      </c>
      <c r="C55" s="55">
        <f t="shared" si="1"/>
        <v>6</v>
      </c>
      <c r="D55" s="56">
        <f>'2.1'!F55</f>
        <v>0</v>
      </c>
      <c r="E55" s="57">
        <f>'2.2'!F55</f>
        <v>0</v>
      </c>
      <c r="F55" s="57">
        <f>'2.3'!F55</f>
        <v>2</v>
      </c>
      <c r="G55" s="57">
        <f>'2.4'!F55</f>
        <v>2</v>
      </c>
      <c r="H55" s="57">
        <f>'2.5'!F55</f>
        <v>2</v>
      </c>
    </row>
    <row r="56" spans="1:8" s="2" customFormat="1" ht="15" customHeight="1" x14ac:dyDescent="0.2">
      <c r="A56" s="30" t="s">
        <v>45</v>
      </c>
      <c r="B56" s="55">
        <f t="shared" si="0"/>
        <v>60</v>
      </c>
      <c r="C56" s="55">
        <f t="shared" si="1"/>
        <v>6</v>
      </c>
      <c r="D56" s="56">
        <f>'2.1'!F56</f>
        <v>0</v>
      </c>
      <c r="E56" s="57">
        <f>'2.2'!F56</f>
        <v>0</v>
      </c>
      <c r="F56" s="57">
        <f>'2.3'!F56</f>
        <v>2</v>
      </c>
      <c r="G56" s="57">
        <f>'2.4'!F56</f>
        <v>2</v>
      </c>
      <c r="H56" s="57">
        <f>'2.5'!F56</f>
        <v>2</v>
      </c>
    </row>
    <row r="57" spans="1:8" s="2" customFormat="1" ht="15" customHeight="1" x14ac:dyDescent="0.2">
      <c r="A57" s="30" t="s">
        <v>46</v>
      </c>
      <c r="B57" s="55">
        <f t="shared" si="0"/>
        <v>0</v>
      </c>
      <c r="C57" s="55">
        <f t="shared" si="1"/>
        <v>0</v>
      </c>
      <c r="D57" s="56">
        <f>'2.1'!F57</f>
        <v>0</v>
      </c>
      <c r="E57" s="57">
        <f>'2.2'!F57</f>
        <v>0</v>
      </c>
      <c r="F57" s="57">
        <f>'2.3'!F57</f>
        <v>0</v>
      </c>
      <c r="G57" s="57">
        <f>'2.4'!F57</f>
        <v>0</v>
      </c>
      <c r="H57" s="57">
        <f>'2.5'!F57</f>
        <v>0</v>
      </c>
    </row>
    <row r="58" spans="1:8" s="2" customFormat="1" ht="15" customHeight="1" x14ac:dyDescent="0.2">
      <c r="A58" s="30" t="s">
        <v>47</v>
      </c>
      <c r="B58" s="55">
        <f t="shared" si="0"/>
        <v>20</v>
      </c>
      <c r="C58" s="55">
        <f t="shared" si="1"/>
        <v>2</v>
      </c>
      <c r="D58" s="56">
        <f>'2.1'!F58</f>
        <v>0</v>
      </c>
      <c r="E58" s="57">
        <f>'2.2'!F58</f>
        <v>0</v>
      </c>
      <c r="F58" s="57">
        <f>'2.3'!F58</f>
        <v>0</v>
      </c>
      <c r="G58" s="57">
        <f>'2.4'!F58</f>
        <v>2</v>
      </c>
      <c r="H58" s="57">
        <f>'2.5'!F58</f>
        <v>0</v>
      </c>
    </row>
    <row r="59" spans="1:8" s="2" customFormat="1" ht="15" customHeight="1" x14ac:dyDescent="0.2">
      <c r="A59" s="30" t="s">
        <v>48</v>
      </c>
      <c r="B59" s="55">
        <f t="shared" si="0"/>
        <v>60</v>
      </c>
      <c r="C59" s="55">
        <f t="shared" si="1"/>
        <v>6</v>
      </c>
      <c r="D59" s="56">
        <f>'2.1'!F59</f>
        <v>0</v>
      </c>
      <c r="E59" s="57">
        <f>'2.2'!F59</f>
        <v>0</v>
      </c>
      <c r="F59" s="57">
        <f>'2.3'!F59</f>
        <v>2</v>
      </c>
      <c r="G59" s="57">
        <f>'2.4'!F59</f>
        <v>2</v>
      </c>
      <c r="H59" s="57">
        <f>'2.5'!F59</f>
        <v>2</v>
      </c>
    </row>
    <row r="60" spans="1:8" s="2" customFormat="1" ht="15" customHeight="1" x14ac:dyDescent="0.2">
      <c r="A60" s="30" t="s">
        <v>49</v>
      </c>
      <c r="B60" s="55">
        <f t="shared" si="0"/>
        <v>100</v>
      </c>
      <c r="C60" s="55">
        <f t="shared" si="1"/>
        <v>10</v>
      </c>
      <c r="D60" s="56">
        <f>'2.1'!F60</f>
        <v>2</v>
      </c>
      <c r="E60" s="57">
        <f>'2.2'!F60</f>
        <v>2</v>
      </c>
      <c r="F60" s="57">
        <f>'2.3'!F60</f>
        <v>2</v>
      </c>
      <c r="G60" s="57">
        <f>'2.4'!F60</f>
        <v>2</v>
      </c>
      <c r="H60" s="57">
        <f>'2.5'!F60</f>
        <v>2</v>
      </c>
    </row>
    <row r="61" spans="1:8" s="2" customFormat="1" ht="15" customHeight="1" x14ac:dyDescent="0.2">
      <c r="A61" s="30" t="s">
        <v>50</v>
      </c>
      <c r="B61" s="55">
        <f t="shared" si="0"/>
        <v>40</v>
      </c>
      <c r="C61" s="55">
        <f t="shared" si="1"/>
        <v>4</v>
      </c>
      <c r="D61" s="56">
        <f>'2.1'!F61</f>
        <v>0</v>
      </c>
      <c r="E61" s="57">
        <f>'2.2'!F61</f>
        <v>0</v>
      </c>
      <c r="F61" s="57">
        <f>'2.3'!F61</f>
        <v>2</v>
      </c>
      <c r="G61" s="57">
        <f>'2.4'!F61</f>
        <v>2</v>
      </c>
      <c r="H61" s="57">
        <f>'2.5'!F61</f>
        <v>0</v>
      </c>
    </row>
    <row r="62" spans="1:8" s="2" customFormat="1" ht="15" customHeight="1" x14ac:dyDescent="0.2">
      <c r="A62" s="30" t="s">
        <v>51</v>
      </c>
      <c r="B62" s="55">
        <f t="shared" si="0"/>
        <v>10</v>
      </c>
      <c r="C62" s="55">
        <f t="shared" si="1"/>
        <v>1</v>
      </c>
      <c r="D62" s="56">
        <f>'2.1'!F62</f>
        <v>0</v>
      </c>
      <c r="E62" s="57">
        <f>'2.2'!F62</f>
        <v>0</v>
      </c>
      <c r="F62" s="57">
        <f>'2.3'!F62</f>
        <v>0</v>
      </c>
      <c r="G62" s="57">
        <f>'2.4'!F62</f>
        <v>0</v>
      </c>
      <c r="H62" s="57">
        <f>'2.5'!F62</f>
        <v>1</v>
      </c>
    </row>
    <row r="63" spans="1:8" s="2" customFormat="1" ht="15" customHeight="1" x14ac:dyDescent="0.2">
      <c r="A63" s="30" t="s">
        <v>52</v>
      </c>
      <c r="B63" s="55">
        <f t="shared" si="0"/>
        <v>80</v>
      </c>
      <c r="C63" s="55">
        <f t="shared" si="1"/>
        <v>8</v>
      </c>
      <c r="D63" s="56">
        <f>'2.1'!F63</f>
        <v>2</v>
      </c>
      <c r="E63" s="57">
        <f>'2.2'!F63</f>
        <v>2</v>
      </c>
      <c r="F63" s="57">
        <f>'2.3'!F63</f>
        <v>0</v>
      </c>
      <c r="G63" s="57">
        <f>'2.4'!F63</f>
        <v>2</v>
      </c>
      <c r="H63" s="57">
        <f>'2.5'!F63</f>
        <v>2</v>
      </c>
    </row>
    <row r="64" spans="1:8" s="2" customFormat="1" ht="15" customHeight="1" x14ac:dyDescent="0.2">
      <c r="A64" s="30" t="s">
        <v>53</v>
      </c>
      <c r="B64" s="55">
        <f t="shared" si="0"/>
        <v>60</v>
      </c>
      <c r="C64" s="55">
        <f t="shared" si="1"/>
        <v>6</v>
      </c>
      <c r="D64" s="56">
        <f>'2.1'!F64</f>
        <v>0</v>
      </c>
      <c r="E64" s="57">
        <f>'2.2'!F64</f>
        <v>0</v>
      </c>
      <c r="F64" s="57">
        <f>'2.3'!F64</f>
        <v>2</v>
      </c>
      <c r="G64" s="57">
        <f>'2.4'!F64</f>
        <v>2</v>
      </c>
      <c r="H64" s="57">
        <f>'2.5'!F64</f>
        <v>2</v>
      </c>
    </row>
    <row r="65" spans="1:8" s="2" customFormat="1" ht="15" customHeight="1" x14ac:dyDescent="0.2">
      <c r="A65" s="30" t="s">
        <v>54</v>
      </c>
      <c r="B65" s="55">
        <f t="shared" si="0"/>
        <v>40</v>
      </c>
      <c r="C65" s="55">
        <f t="shared" si="1"/>
        <v>4</v>
      </c>
      <c r="D65" s="56">
        <f>'2.1'!F65</f>
        <v>0</v>
      </c>
      <c r="E65" s="57">
        <f>'2.2'!F65</f>
        <v>0</v>
      </c>
      <c r="F65" s="57">
        <f>'2.3'!F65</f>
        <v>2</v>
      </c>
      <c r="G65" s="57">
        <f>'2.4'!F65</f>
        <v>2</v>
      </c>
      <c r="H65" s="57">
        <f>'2.5'!F65</f>
        <v>0</v>
      </c>
    </row>
    <row r="66" spans="1:8" s="2" customFormat="1" ht="15" customHeight="1" x14ac:dyDescent="0.2">
      <c r="A66" s="30" t="s">
        <v>55</v>
      </c>
      <c r="B66" s="55">
        <f t="shared" si="0"/>
        <v>50</v>
      </c>
      <c r="C66" s="55">
        <f t="shared" si="1"/>
        <v>5</v>
      </c>
      <c r="D66" s="56">
        <f>'2.1'!F66</f>
        <v>0</v>
      </c>
      <c r="E66" s="57">
        <f>'2.2'!F66</f>
        <v>0</v>
      </c>
      <c r="F66" s="57">
        <f>'2.3'!F66</f>
        <v>2</v>
      </c>
      <c r="G66" s="57">
        <f>'2.4'!F66</f>
        <v>2</v>
      </c>
      <c r="H66" s="57">
        <f>'2.5'!F66</f>
        <v>1</v>
      </c>
    </row>
    <row r="67" spans="1:8" s="2" customFormat="1" ht="15" customHeight="1" x14ac:dyDescent="0.2">
      <c r="A67" s="30" t="s">
        <v>56</v>
      </c>
      <c r="B67" s="55">
        <f t="shared" si="0"/>
        <v>40</v>
      </c>
      <c r="C67" s="55">
        <f t="shared" si="1"/>
        <v>4</v>
      </c>
      <c r="D67" s="56">
        <f>'2.1'!F67</f>
        <v>0</v>
      </c>
      <c r="E67" s="57">
        <f>'2.2'!F67</f>
        <v>0</v>
      </c>
      <c r="F67" s="57">
        <f>'2.3'!F67</f>
        <v>0</v>
      </c>
      <c r="G67" s="57">
        <f>'2.4'!F67</f>
        <v>2</v>
      </c>
      <c r="H67" s="57">
        <f>'2.5'!F67</f>
        <v>2</v>
      </c>
    </row>
    <row r="68" spans="1:8" s="2" customFormat="1" ht="15" customHeight="1" x14ac:dyDescent="0.2">
      <c r="A68" s="30" t="s">
        <v>57</v>
      </c>
      <c r="B68" s="55">
        <f t="shared" si="0"/>
        <v>30</v>
      </c>
      <c r="C68" s="55">
        <f t="shared" si="1"/>
        <v>3</v>
      </c>
      <c r="D68" s="56">
        <f>'2.1'!F68</f>
        <v>0</v>
      </c>
      <c r="E68" s="57">
        <f>'2.2'!F68</f>
        <v>0</v>
      </c>
      <c r="F68" s="57">
        <f>'2.3'!F68</f>
        <v>2</v>
      </c>
      <c r="G68" s="57">
        <f>'2.4'!F68</f>
        <v>1</v>
      </c>
      <c r="H68" s="57">
        <f>'2.5'!F68</f>
        <v>0</v>
      </c>
    </row>
    <row r="69" spans="1:8" ht="15" customHeight="1" x14ac:dyDescent="0.2">
      <c r="A69" s="90" t="s">
        <v>58</v>
      </c>
      <c r="B69" s="58"/>
      <c r="C69" s="58"/>
      <c r="D69" s="59"/>
      <c r="E69" s="60"/>
      <c r="F69" s="60"/>
      <c r="G69" s="60"/>
      <c r="H69" s="60"/>
    </row>
    <row r="70" spans="1:8" s="2" customFormat="1" ht="15" customHeight="1" x14ac:dyDescent="0.2">
      <c r="A70" s="30" t="s">
        <v>59</v>
      </c>
      <c r="B70" s="55">
        <f t="shared" si="0"/>
        <v>0</v>
      </c>
      <c r="C70" s="55">
        <f t="shared" si="1"/>
        <v>0</v>
      </c>
      <c r="D70" s="56">
        <f>'2.1'!F70</f>
        <v>0</v>
      </c>
      <c r="E70" s="57">
        <f>'2.2'!F70</f>
        <v>0</v>
      </c>
      <c r="F70" s="57">
        <f>'2.3'!F70</f>
        <v>0</v>
      </c>
      <c r="G70" s="57">
        <f>'2.4'!F70</f>
        <v>0</v>
      </c>
      <c r="H70" s="57">
        <f>'2.5'!F70</f>
        <v>0</v>
      </c>
    </row>
    <row r="71" spans="1:8" s="2" customFormat="1" ht="15" customHeight="1" x14ac:dyDescent="0.2">
      <c r="A71" s="30" t="s">
        <v>60</v>
      </c>
      <c r="B71" s="55">
        <f t="shared" si="0"/>
        <v>100</v>
      </c>
      <c r="C71" s="55">
        <f t="shared" si="1"/>
        <v>10</v>
      </c>
      <c r="D71" s="56">
        <f>'2.1'!F71</f>
        <v>2</v>
      </c>
      <c r="E71" s="57">
        <f>'2.2'!F71</f>
        <v>2</v>
      </c>
      <c r="F71" s="57">
        <f>'2.3'!F71</f>
        <v>2</v>
      </c>
      <c r="G71" s="57">
        <f>'2.4'!F71</f>
        <v>2</v>
      </c>
      <c r="H71" s="57">
        <f>'2.5'!F71</f>
        <v>2</v>
      </c>
    </row>
    <row r="72" spans="1:8" s="2" customFormat="1" ht="15" customHeight="1" x14ac:dyDescent="0.2">
      <c r="A72" s="30" t="s">
        <v>61</v>
      </c>
      <c r="B72" s="55">
        <f t="shared" ref="B72:B98" si="2">C72/$C$5*100</f>
        <v>100</v>
      </c>
      <c r="C72" s="55">
        <f t="shared" ref="C72:C98" si="3">SUM(D72:H72)</f>
        <v>10</v>
      </c>
      <c r="D72" s="56">
        <f>'2.1'!F72</f>
        <v>2</v>
      </c>
      <c r="E72" s="57">
        <f>'2.2'!F72</f>
        <v>2</v>
      </c>
      <c r="F72" s="57">
        <f>'2.3'!F72</f>
        <v>2</v>
      </c>
      <c r="G72" s="57">
        <f>'2.4'!F72</f>
        <v>2</v>
      </c>
      <c r="H72" s="57">
        <f>'2.5'!F72</f>
        <v>2</v>
      </c>
    </row>
    <row r="73" spans="1:8" s="2" customFormat="1" ht="15" customHeight="1" x14ac:dyDescent="0.2">
      <c r="A73" s="30" t="s">
        <v>62</v>
      </c>
      <c r="B73" s="55">
        <f t="shared" si="2"/>
        <v>30</v>
      </c>
      <c r="C73" s="55">
        <f t="shared" si="3"/>
        <v>3</v>
      </c>
      <c r="D73" s="56">
        <f>'2.1'!F73</f>
        <v>0</v>
      </c>
      <c r="E73" s="57">
        <f>'2.2'!F73</f>
        <v>0</v>
      </c>
      <c r="F73" s="57">
        <f>'2.3'!F73</f>
        <v>0</v>
      </c>
      <c r="G73" s="57">
        <f>'2.4'!F73</f>
        <v>1</v>
      </c>
      <c r="H73" s="57">
        <f>'2.5'!F73</f>
        <v>2</v>
      </c>
    </row>
    <row r="74" spans="1:8" s="2" customFormat="1" ht="15" customHeight="1" x14ac:dyDescent="0.2">
      <c r="A74" s="30" t="s">
        <v>63</v>
      </c>
      <c r="B74" s="55">
        <f t="shared" si="2"/>
        <v>60</v>
      </c>
      <c r="C74" s="55">
        <f t="shared" si="3"/>
        <v>6</v>
      </c>
      <c r="D74" s="56">
        <f>'2.1'!F74</f>
        <v>0</v>
      </c>
      <c r="E74" s="57">
        <f>'2.2'!F74</f>
        <v>0</v>
      </c>
      <c r="F74" s="57">
        <f>'2.3'!F74</f>
        <v>2</v>
      </c>
      <c r="G74" s="57">
        <f>'2.4'!F74</f>
        <v>2</v>
      </c>
      <c r="H74" s="57">
        <f>'2.5'!F74</f>
        <v>2</v>
      </c>
    </row>
    <row r="75" spans="1:8" s="2" customFormat="1" ht="15" customHeight="1" x14ac:dyDescent="0.2">
      <c r="A75" s="30" t="s">
        <v>64</v>
      </c>
      <c r="B75" s="55">
        <f t="shared" si="2"/>
        <v>0</v>
      </c>
      <c r="C75" s="55">
        <f t="shared" si="3"/>
        <v>0</v>
      </c>
      <c r="D75" s="56">
        <f>'2.1'!F75</f>
        <v>0</v>
      </c>
      <c r="E75" s="57">
        <f>'2.2'!F75</f>
        <v>0</v>
      </c>
      <c r="F75" s="57">
        <f>'2.3'!F75</f>
        <v>0</v>
      </c>
      <c r="G75" s="57">
        <f>'2.4'!F75</f>
        <v>0</v>
      </c>
      <c r="H75" s="57">
        <f>'2.5'!F75</f>
        <v>0</v>
      </c>
    </row>
    <row r="76" spans="1:8" ht="15" customHeight="1" x14ac:dyDescent="0.2">
      <c r="A76" s="90" t="s">
        <v>65</v>
      </c>
      <c r="B76" s="58"/>
      <c r="C76" s="58"/>
      <c r="D76" s="59"/>
      <c r="E76" s="60"/>
      <c r="F76" s="60"/>
      <c r="G76" s="60"/>
      <c r="H76" s="60"/>
    </row>
    <row r="77" spans="1:8" s="2" customFormat="1" ht="15" customHeight="1" x14ac:dyDescent="0.2">
      <c r="A77" s="30" t="s">
        <v>66</v>
      </c>
      <c r="B77" s="55">
        <f t="shared" si="2"/>
        <v>100</v>
      </c>
      <c r="C77" s="55">
        <f t="shared" si="3"/>
        <v>10</v>
      </c>
      <c r="D77" s="56">
        <f>'2.1'!F77</f>
        <v>2</v>
      </c>
      <c r="E77" s="57">
        <f>'2.2'!F77</f>
        <v>2</v>
      </c>
      <c r="F77" s="57">
        <f>'2.3'!F77</f>
        <v>2</v>
      </c>
      <c r="G77" s="57">
        <f>'2.4'!F77</f>
        <v>2</v>
      </c>
      <c r="H77" s="57">
        <f>'2.5'!F77</f>
        <v>2</v>
      </c>
    </row>
    <row r="78" spans="1:8" s="2" customFormat="1" ht="15" customHeight="1" x14ac:dyDescent="0.2">
      <c r="A78" s="30" t="s">
        <v>68</v>
      </c>
      <c r="B78" s="55">
        <f t="shared" si="2"/>
        <v>0</v>
      </c>
      <c r="C78" s="55">
        <f t="shared" si="3"/>
        <v>0</v>
      </c>
      <c r="D78" s="56">
        <f>'2.1'!F78</f>
        <v>0</v>
      </c>
      <c r="E78" s="57">
        <f>'2.2'!F78</f>
        <v>0</v>
      </c>
      <c r="F78" s="57">
        <f>'2.3'!F78</f>
        <v>0</v>
      </c>
      <c r="G78" s="57">
        <f>'2.4'!F78</f>
        <v>0</v>
      </c>
      <c r="H78" s="57">
        <f>'2.5'!F78</f>
        <v>0</v>
      </c>
    </row>
    <row r="79" spans="1:8" s="2" customFormat="1" ht="15" customHeight="1" x14ac:dyDescent="0.2">
      <c r="A79" s="30" t="s">
        <v>69</v>
      </c>
      <c r="B79" s="55">
        <f t="shared" si="2"/>
        <v>10</v>
      </c>
      <c r="C79" s="55">
        <f t="shared" si="3"/>
        <v>1</v>
      </c>
      <c r="D79" s="56">
        <f>'2.1'!F79</f>
        <v>0</v>
      </c>
      <c r="E79" s="57">
        <f>'2.2'!F79</f>
        <v>0</v>
      </c>
      <c r="F79" s="57">
        <f>'2.3'!F79</f>
        <v>0</v>
      </c>
      <c r="G79" s="57">
        <f>'2.4'!F79</f>
        <v>0</v>
      </c>
      <c r="H79" s="57">
        <f>'2.5'!F79</f>
        <v>1</v>
      </c>
    </row>
    <row r="80" spans="1:8" s="2" customFormat="1" ht="15" customHeight="1" x14ac:dyDescent="0.2">
      <c r="A80" s="30" t="s">
        <v>70</v>
      </c>
      <c r="B80" s="55">
        <f t="shared" si="2"/>
        <v>60</v>
      </c>
      <c r="C80" s="55">
        <f t="shared" si="3"/>
        <v>6</v>
      </c>
      <c r="D80" s="56">
        <f>'2.1'!F80</f>
        <v>0</v>
      </c>
      <c r="E80" s="57">
        <f>'2.2'!F80</f>
        <v>0</v>
      </c>
      <c r="F80" s="57">
        <f>'2.3'!F80</f>
        <v>2</v>
      </c>
      <c r="G80" s="57">
        <f>'2.4'!F80</f>
        <v>2</v>
      </c>
      <c r="H80" s="57">
        <f>'2.5'!F80</f>
        <v>2</v>
      </c>
    </row>
    <row r="81" spans="1:8" s="2" customFormat="1" ht="15" customHeight="1" x14ac:dyDescent="0.2">
      <c r="A81" s="30" t="s">
        <v>72</v>
      </c>
      <c r="B81" s="55">
        <f t="shared" si="2"/>
        <v>80</v>
      </c>
      <c r="C81" s="55">
        <f t="shared" si="3"/>
        <v>8</v>
      </c>
      <c r="D81" s="56">
        <f>'2.1'!F81</f>
        <v>2</v>
      </c>
      <c r="E81" s="57">
        <f>'2.2'!F81</f>
        <v>2</v>
      </c>
      <c r="F81" s="57">
        <f>'2.3'!F81</f>
        <v>2</v>
      </c>
      <c r="G81" s="57">
        <f>'2.4'!F81</f>
        <v>2</v>
      </c>
      <c r="H81" s="57">
        <f>'2.5'!F81</f>
        <v>0</v>
      </c>
    </row>
    <row r="82" spans="1:8" s="2" customFormat="1" ht="15" customHeight="1" x14ac:dyDescent="0.2">
      <c r="A82" s="30" t="s">
        <v>73</v>
      </c>
      <c r="B82" s="55">
        <f t="shared" si="2"/>
        <v>100</v>
      </c>
      <c r="C82" s="55">
        <f t="shared" si="3"/>
        <v>10</v>
      </c>
      <c r="D82" s="56">
        <f>'2.1'!F82</f>
        <v>2</v>
      </c>
      <c r="E82" s="57">
        <f>'2.2'!F82</f>
        <v>2</v>
      </c>
      <c r="F82" s="57">
        <f>'2.3'!F82</f>
        <v>2</v>
      </c>
      <c r="G82" s="57">
        <f>'2.4'!F82</f>
        <v>2</v>
      </c>
      <c r="H82" s="57">
        <f>'2.5'!F82</f>
        <v>2</v>
      </c>
    </row>
    <row r="83" spans="1:8" s="2" customFormat="1" ht="15" customHeight="1" x14ac:dyDescent="0.2">
      <c r="A83" s="30" t="s">
        <v>216</v>
      </c>
      <c r="B83" s="55">
        <f t="shared" si="2"/>
        <v>40</v>
      </c>
      <c r="C83" s="55">
        <f t="shared" si="3"/>
        <v>4</v>
      </c>
      <c r="D83" s="56">
        <f>'2.1'!F83</f>
        <v>0</v>
      </c>
      <c r="E83" s="57">
        <f>'2.2'!F83</f>
        <v>0</v>
      </c>
      <c r="F83" s="57">
        <f>'2.3'!F83</f>
        <v>0</v>
      </c>
      <c r="G83" s="57">
        <f>'2.4'!F83</f>
        <v>2</v>
      </c>
      <c r="H83" s="57">
        <f>'2.5'!F83</f>
        <v>2</v>
      </c>
    </row>
    <row r="84" spans="1:8" s="2" customFormat="1" ht="15" customHeight="1" x14ac:dyDescent="0.2">
      <c r="A84" s="30" t="s">
        <v>74</v>
      </c>
      <c r="B84" s="55">
        <f t="shared" si="2"/>
        <v>60</v>
      </c>
      <c r="C84" s="55">
        <f t="shared" si="3"/>
        <v>6</v>
      </c>
      <c r="D84" s="56">
        <f>'2.1'!F84</f>
        <v>2</v>
      </c>
      <c r="E84" s="57">
        <f>'2.2'!F84</f>
        <v>2</v>
      </c>
      <c r="F84" s="57">
        <f>'2.3'!F84</f>
        <v>0</v>
      </c>
      <c r="G84" s="57">
        <f>'2.4'!F84</f>
        <v>0</v>
      </c>
      <c r="H84" s="57">
        <f>'2.5'!F84</f>
        <v>2</v>
      </c>
    </row>
    <row r="85" spans="1:8" s="2" customFormat="1" ht="15" customHeight="1" x14ac:dyDescent="0.2">
      <c r="A85" s="30" t="s">
        <v>75</v>
      </c>
      <c r="B85" s="55">
        <f t="shared" si="2"/>
        <v>50</v>
      </c>
      <c r="C85" s="55">
        <f t="shared" si="3"/>
        <v>5</v>
      </c>
      <c r="D85" s="56">
        <f>'2.1'!F85</f>
        <v>0</v>
      </c>
      <c r="E85" s="57">
        <f>'2.2'!F85</f>
        <v>0</v>
      </c>
      <c r="F85" s="57">
        <f>'2.3'!F85</f>
        <v>2</v>
      </c>
      <c r="G85" s="57">
        <f>'2.4'!F85</f>
        <v>1</v>
      </c>
      <c r="H85" s="57">
        <f>'2.5'!F85</f>
        <v>2</v>
      </c>
    </row>
    <row r="86" spans="1:8" s="2" customFormat="1" ht="15" customHeight="1" x14ac:dyDescent="0.2">
      <c r="A86" s="30" t="s">
        <v>76</v>
      </c>
      <c r="B86" s="55">
        <f t="shared" si="2"/>
        <v>30</v>
      </c>
      <c r="C86" s="55">
        <f t="shared" si="3"/>
        <v>3</v>
      </c>
      <c r="D86" s="56">
        <f>'2.1'!F86</f>
        <v>0</v>
      </c>
      <c r="E86" s="57">
        <f>'2.2'!F86</f>
        <v>0</v>
      </c>
      <c r="F86" s="57">
        <f>'2.3'!F86</f>
        <v>1</v>
      </c>
      <c r="G86" s="57">
        <f>'2.4'!F86</f>
        <v>2</v>
      </c>
      <c r="H86" s="57">
        <f>'2.5'!F86</f>
        <v>0</v>
      </c>
    </row>
    <row r="87" spans="1:8" ht="15" customHeight="1" x14ac:dyDescent="0.2">
      <c r="A87" s="90" t="s">
        <v>77</v>
      </c>
      <c r="B87" s="58"/>
      <c r="C87" s="58"/>
      <c r="D87" s="59"/>
      <c r="E87" s="60"/>
      <c r="F87" s="60"/>
      <c r="G87" s="60"/>
      <c r="H87" s="60"/>
    </row>
    <row r="88" spans="1:8" s="2" customFormat="1" ht="15" customHeight="1" x14ac:dyDescent="0.2">
      <c r="A88" s="30" t="s">
        <v>67</v>
      </c>
      <c r="B88" s="55">
        <f>C88/$C$5*100</f>
        <v>40</v>
      </c>
      <c r="C88" s="55">
        <f>SUM(D88:H88)</f>
        <v>4</v>
      </c>
      <c r="D88" s="56">
        <f>'2.1'!F88</f>
        <v>0</v>
      </c>
      <c r="E88" s="57">
        <f>'2.2'!F88</f>
        <v>0</v>
      </c>
      <c r="F88" s="57">
        <f>'2.3'!F88</f>
        <v>0</v>
      </c>
      <c r="G88" s="57">
        <f>'2.4'!F88</f>
        <v>2</v>
      </c>
      <c r="H88" s="57">
        <f>'2.5'!F88</f>
        <v>2</v>
      </c>
    </row>
    <row r="89" spans="1:8" s="2" customFormat="1" ht="15" customHeight="1" x14ac:dyDescent="0.2">
      <c r="A89" s="30" t="s">
        <v>78</v>
      </c>
      <c r="B89" s="55">
        <f t="shared" si="2"/>
        <v>80</v>
      </c>
      <c r="C89" s="55">
        <f t="shared" si="3"/>
        <v>8</v>
      </c>
      <c r="D89" s="56">
        <f>'2.1'!F89</f>
        <v>2</v>
      </c>
      <c r="E89" s="57">
        <f>'2.2'!F89</f>
        <v>2</v>
      </c>
      <c r="F89" s="57">
        <f>'2.3'!F89</f>
        <v>1</v>
      </c>
      <c r="G89" s="57">
        <f>'2.4'!F89</f>
        <v>1</v>
      </c>
      <c r="H89" s="57">
        <f>'2.5'!F89</f>
        <v>2</v>
      </c>
    </row>
    <row r="90" spans="1:8" s="2" customFormat="1" ht="15" customHeight="1" x14ac:dyDescent="0.2">
      <c r="A90" s="30" t="s">
        <v>71</v>
      </c>
      <c r="B90" s="55">
        <f>C90/$C$5*100</f>
        <v>30</v>
      </c>
      <c r="C90" s="55">
        <f>SUM(D90:H90)</f>
        <v>3</v>
      </c>
      <c r="D90" s="56">
        <f>'2.1'!F90</f>
        <v>0</v>
      </c>
      <c r="E90" s="57">
        <f>'2.2'!F90</f>
        <v>0</v>
      </c>
      <c r="F90" s="57">
        <f>'2.3'!F90</f>
        <v>0</v>
      </c>
      <c r="G90" s="57">
        <f>'2.4'!F90</f>
        <v>1</v>
      </c>
      <c r="H90" s="57">
        <f>'2.5'!F90</f>
        <v>2</v>
      </c>
    </row>
    <row r="91" spans="1:8" s="2" customFormat="1" ht="15" customHeight="1" x14ac:dyDescent="0.2">
      <c r="A91" s="30" t="s">
        <v>79</v>
      </c>
      <c r="B91" s="55">
        <f t="shared" si="2"/>
        <v>40</v>
      </c>
      <c r="C91" s="55">
        <f t="shared" si="3"/>
        <v>4</v>
      </c>
      <c r="D91" s="56">
        <f>'2.1'!F91</f>
        <v>0</v>
      </c>
      <c r="E91" s="57">
        <f>'2.2'!F91</f>
        <v>0</v>
      </c>
      <c r="F91" s="57">
        <f>'2.3'!F91</f>
        <v>0</v>
      </c>
      <c r="G91" s="57">
        <f>'2.4'!F91</f>
        <v>2</v>
      </c>
      <c r="H91" s="57">
        <f>'2.5'!F91</f>
        <v>2</v>
      </c>
    </row>
    <row r="92" spans="1:8" s="2" customFormat="1" ht="15" customHeight="1" x14ac:dyDescent="0.2">
      <c r="A92" s="30" t="s">
        <v>80</v>
      </c>
      <c r="B92" s="55">
        <f t="shared" si="2"/>
        <v>60</v>
      </c>
      <c r="C92" s="55">
        <f t="shared" si="3"/>
        <v>6</v>
      </c>
      <c r="D92" s="56">
        <f>'2.1'!F92</f>
        <v>0</v>
      </c>
      <c r="E92" s="57">
        <f>'2.2'!F92</f>
        <v>0</v>
      </c>
      <c r="F92" s="57">
        <f>'2.3'!F92</f>
        <v>2</v>
      </c>
      <c r="G92" s="57">
        <f>'2.4'!F92</f>
        <v>2</v>
      </c>
      <c r="H92" s="57">
        <f>'2.5'!F92</f>
        <v>2</v>
      </c>
    </row>
    <row r="93" spans="1:8" s="2" customFormat="1" ht="15" customHeight="1" x14ac:dyDescent="0.2">
      <c r="A93" s="30" t="s">
        <v>81</v>
      </c>
      <c r="B93" s="55">
        <f t="shared" si="2"/>
        <v>50</v>
      </c>
      <c r="C93" s="55">
        <f t="shared" si="3"/>
        <v>5</v>
      </c>
      <c r="D93" s="56">
        <f>'2.1'!F93</f>
        <v>0</v>
      </c>
      <c r="E93" s="57">
        <f>'2.2'!F93</f>
        <v>0</v>
      </c>
      <c r="F93" s="57">
        <f>'2.3'!F93</f>
        <v>2</v>
      </c>
      <c r="G93" s="57">
        <f>'2.4'!F93</f>
        <v>1</v>
      </c>
      <c r="H93" s="57">
        <f>'2.5'!F93</f>
        <v>2</v>
      </c>
    </row>
    <row r="94" spans="1:8" s="2" customFormat="1" ht="15" customHeight="1" x14ac:dyDescent="0.2">
      <c r="A94" s="30" t="s">
        <v>82</v>
      </c>
      <c r="B94" s="55">
        <f t="shared" si="2"/>
        <v>70</v>
      </c>
      <c r="C94" s="55">
        <f t="shared" si="3"/>
        <v>7</v>
      </c>
      <c r="D94" s="56">
        <f>'2.1'!F94</f>
        <v>2</v>
      </c>
      <c r="E94" s="57">
        <f>'2.2'!F94</f>
        <v>2</v>
      </c>
      <c r="F94" s="57">
        <f>'2.3'!F94</f>
        <v>0</v>
      </c>
      <c r="G94" s="57">
        <f>'2.4'!F94</f>
        <v>1</v>
      </c>
      <c r="H94" s="57">
        <f>'2.5'!F94</f>
        <v>2</v>
      </c>
    </row>
    <row r="95" spans="1:8" s="2" customFormat="1" ht="15" customHeight="1" x14ac:dyDescent="0.2">
      <c r="A95" s="30" t="s">
        <v>83</v>
      </c>
      <c r="B95" s="55">
        <f t="shared" si="2"/>
        <v>0</v>
      </c>
      <c r="C95" s="55">
        <f t="shared" si="3"/>
        <v>0</v>
      </c>
      <c r="D95" s="56">
        <f>'2.1'!F95</f>
        <v>0</v>
      </c>
      <c r="E95" s="57">
        <f>'2.2'!F95</f>
        <v>0</v>
      </c>
      <c r="F95" s="57">
        <f>'2.3'!F95</f>
        <v>0</v>
      </c>
      <c r="G95" s="57">
        <f>'2.4'!F95</f>
        <v>0</v>
      </c>
      <c r="H95" s="57">
        <f>'2.5'!F95</f>
        <v>0</v>
      </c>
    </row>
    <row r="96" spans="1:8" s="2" customFormat="1" ht="15" customHeight="1" x14ac:dyDescent="0.2">
      <c r="A96" s="30" t="s">
        <v>84</v>
      </c>
      <c r="B96" s="55">
        <f t="shared" si="2"/>
        <v>100</v>
      </c>
      <c r="C96" s="55">
        <f t="shared" si="3"/>
        <v>10</v>
      </c>
      <c r="D96" s="56">
        <f>'2.1'!F96</f>
        <v>2</v>
      </c>
      <c r="E96" s="57">
        <f>'2.2'!F96</f>
        <v>2</v>
      </c>
      <c r="F96" s="57">
        <f>'2.3'!F96</f>
        <v>2</v>
      </c>
      <c r="G96" s="57">
        <f>'2.4'!F96</f>
        <v>2</v>
      </c>
      <c r="H96" s="57">
        <f>'2.5'!F96</f>
        <v>2</v>
      </c>
    </row>
    <row r="97" spans="1:8" s="2" customFormat="1" ht="15" customHeight="1" x14ac:dyDescent="0.2">
      <c r="A97" s="30" t="s">
        <v>85</v>
      </c>
      <c r="B97" s="55">
        <f t="shared" si="2"/>
        <v>20</v>
      </c>
      <c r="C97" s="55">
        <f t="shared" si="3"/>
        <v>2</v>
      </c>
      <c r="D97" s="56">
        <f>'2.1'!F97</f>
        <v>0</v>
      </c>
      <c r="E97" s="57">
        <f>'2.2'!F97</f>
        <v>0</v>
      </c>
      <c r="F97" s="57">
        <f>'2.3'!F97</f>
        <v>0</v>
      </c>
      <c r="G97" s="57">
        <f>'2.4'!F97</f>
        <v>2</v>
      </c>
      <c r="H97" s="57">
        <f>'2.5'!F97</f>
        <v>0</v>
      </c>
    </row>
    <row r="98" spans="1:8" s="2" customFormat="1" ht="15" customHeight="1" x14ac:dyDescent="0.2">
      <c r="A98" s="30" t="s">
        <v>86</v>
      </c>
      <c r="B98" s="55">
        <f t="shared" si="2"/>
        <v>0</v>
      </c>
      <c r="C98" s="55">
        <f t="shared" si="3"/>
        <v>0</v>
      </c>
      <c r="D98" s="56">
        <f>'2.1'!F98</f>
        <v>0</v>
      </c>
      <c r="E98" s="57">
        <f>'2.2'!F98</f>
        <v>0</v>
      </c>
      <c r="F98" s="57">
        <f>'2.3'!F98</f>
        <v>0</v>
      </c>
      <c r="G98" s="57">
        <f>'2.4'!F98</f>
        <v>0</v>
      </c>
      <c r="H98" s="57">
        <f>'2.5'!F98</f>
        <v>0</v>
      </c>
    </row>
    <row r="99" spans="1:8" x14ac:dyDescent="0.2">
      <c r="B99" s="227"/>
      <c r="C99" s="226"/>
    </row>
  </sheetData>
  <mergeCells count="2">
    <mergeCell ref="A1:H1"/>
    <mergeCell ref="A2:H2"/>
  </mergeCells>
  <pageMargins left="0.70866141732283472" right="0.70866141732283472" top="0.78740157480314965" bottom="0.78740157480314965" header="0.43307086614173229" footer="0.43307086614173229"/>
  <pageSetup paperSize="9" scale="76" fitToHeight="3" orientation="landscape" r:id="rId1"/>
  <headerFooter scaleWithDoc="0">
    <oddFooter>&amp;C&amp;"Times New Roman,обычный"&amp;8&amp;A&amp;R&amp;9&amp;P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0B0DDB-3F8F-D146-822A-EEC17EBF2D14}">
  <sheetPr>
    <pageSetUpPr fitToPage="1"/>
  </sheetPr>
  <dimension ref="A1:E38"/>
  <sheetViews>
    <sheetView zoomScaleNormal="100" workbookViewId="0">
      <selection sqref="A1:E1"/>
    </sheetView>
  </sheetViews>
  <sheetFormatPr baseColWidth="10" defaultRowHeight="15" x14ac:dyDescent="0.2"/>
  <cols>
    <col min="1" max="1" width="5.83203125" style="177" bestFit="1" customWidth="1"/>
    <col min="2" max="2" width="125.5" customWidth="1"/>
    <col min="3" max="5" width="7.83203125" customWidth="1"/>
  </cols>
  <sheetData>
    <row r="1" spans="1:5" s="175" customFormat="1" ht="20" customHeight="1" x14ac:dyDescent="0.15">
      <c r="A1" s="271" t="s">
        <v>368</v>
      </c>
      <c r="B1" s="272"/>
      <c r="C1" s="272"/>
      <c r="D1" s="272"/>
      <c r="E1" s="272"/>
    </row>
    <row r="2" spans="1:5" ht="28" customHeight="1" x14ac:dyDescent="0.2">
      <c r="A2" s="269" t="s">
        <v>91</v>
      </c>
      <c r="B2" s="270" t="s">
        <v>92</v>
      </c>
      <c r="C2" s="270" t="s">
        <v>93</v>
      </c>
      <c r="D2" s="270" t="s">
        <v>94</v>
      </c>
      <c r="E2" s="270"/>
    </row>
    <row r="3" spans="1:5" x14ac:dyDescent="0.2">
      <c r="A3" s="269"/>
      <c r="B3" s="270"/>
      <c r="C3" s="270"/>
      <c r="D3" s="176" t="s">
        <v>99</v>
      </c>
      <c r="E3" s="176" t="s">
        <v>100</v>
      </c>
    </row>
    <row r="4" spans="1:5" x14ac:dyDescent="0.2">
      <c r="A4" s="266">
        <v>2</v>
      </c>
      <c r="B4" s="179" t="s">
        <v>570</v>
      </c>
      <c r="C4" s="267">
        <v>10</v>
      </c>
      <c r="D4" s="268"/>
      <c r="E4" s="268"/>
    </row>
    <row r="5" spans="1:5" ht="30" x14ac:dyDescent="0.2">
      <c r="A5" s="266"/>
      <c r="B5" s="180" t="s">
        <v>352</v>
      </c>
      <c r="C5" s="267"/>
      <c r="D5" s="268"/>
      <c r="E5" s="268"/>
    </row>
    <row r="6" spans="1:5" ht="45" x14ac:dyDescent="0.2">
      <c r="A6" s="266"/>
      <c r="B6" s="181" t="s">
        <v>353</v>
      </c>
      <c r="C6" s="267"/>
      <c r="D6" s="268"/>
      <c r="E6" s="268"/>
    </row>
    <row r="7" spans="1:5" ht="30" x14ac:dyDescent="0.2">
      <c r="A7" s="264" t="s">
        <v>106</v>
      </c>
      <c r="B7" s="182" t="s">
        <v>354</v>
      </c>
      <c r="C7" s="265"/>
      <c r="D7" s="265"/>
      <c r="E7" s="265"/>
    </row>
    <row r="8" spans="1:5" x14ac:dyDescent="0.2">
      <c r="A8" s="264"/>
      <c r="B8" s="181" t="s">
        <v>355</v>
      </c>
      <c r="C8" s="265"/>
      <c r="D8" s="265"/>
      <c r="E8" s="265"/>
    </row>
    <row r="9" spans="1:5" ht="59" customHeight="1" x14ac:dyDescent="0.2">
      <c r="A9" s="264"/>
      <c r="B9" s="181" t="s">
        <v>356</v>
      </c>
      <c r="C9" s="265"/>
      <c r="D9" s="265"/>
      <c r="E9" s="265"/>
    </row>
    <row r="10" spans="1:5" ht="30" x14ac:dyDescent="0.2">
      <c r="A10" s="264"/>
      <c r="B10" s="181" t="s">
        <v>357</v>
      </c>
      <c r="C10" s="265"/>
      <c r="D10" s="265"/>
      <c r="E10" s="265"/>
    </row>
    <row r="11" spans="1:5" ht="30" x14ac:dyDescent="0.2">
      <c r="A11" s="264"/>
      <c r="B11" s="181" t="s">
        <v>358</v>
      </c>
      <c r="C11" s="265"/>
      <c r="D11" s="265"/>
      <c r="E11" s="265"/>
    </row>
    <row r="12" spans="1:5" x14ac:dyDescent="0.2">
      <c r="A12" s="178"/>
      <c r="B12" s="184" t="s">
        <v>116</v>
      </c>
      <c r="C12" s="183">
        <v>2</v>
      </c>
      <c r="D12" s="183">
        <v>0.5</v>
      </c>
      <c r="E12" s="183">
        <v>0.5</v>
      </c>
    </row>
    <row r="13" spans="1:5" x14ac:dyDescent="0.2">
      <c r="A13" s="178"/>
      <c r="B13" s="184" t="s">
        <v>105</v>
      </c>
      <c r="C13" s="183">
        <v>0</v>
      </c>
      <c r="D13" s="183"/>
      <c r="E13" s="183"/>
    </row>
    <row r="14" spans="1:5" ht="30" x14ac:dyDescent="0.2">
      <c r="A14" s="264" t="s">
        <v>107</v>
      </c>
      <c r="B14" s="182" t="s">
        <v>359</v>
      </c>
      <c r="C14" s="265"/>
      <c r="D14" s="265"/>
      <c r="E14" s="265"/>
    </row>
    <row r="15" spans="1:5" ht="58" customHeight="1" x14ac:dyDescent="0.2">
      <c r="A15" s="264"/>
      <c r="B15" s="180" t="s">
        <v>360</v>
      </c>
      <c r="C15" s="265"/>
      <c r="D15" s="265"/>
      <c r="E15" s="265"/>
    </row>
    <row r="16" spans="1:5" ht="30" x14ac:dyDescent="0.2">
      <c r="A16" s="264"/>
      <c r="B16" s="180" t="s">
        <v>565</v>
      </c>
      <c r="C16" s="265"/>
      <c r="D16" s="265"/>
      <c r="E16" s="265"/>
    </row>
    <row r="17" spans="1:5" ht="30" x14ac:dyDescent="0.2">
      <c r="A17" s="264"/>
      <c r="B17" s="181" t="s">
        <v>566</v>
      </c>
      <c r="C17" s="265"/>
      <c r="D17" s="265"/>
      <c r="E17" s="265"/>
    </row>
    <row r="18" spans="1:5" x14ac:dyDescent="0.2">
      <c r="A18" s="178"/>
      <c r="B18" s="184" t="s">
        <v>111</v>
      </c>
      <c r="C18" s="183">
        <v>2</v>
      </c>
      <c r="D18" s="183">
        <v>0.5</v>
      </c>
      <c r="E18" s="183">
        <v>0.5</v>
      </c>
    </row>
    <row r="19" spans="1:5" x14ac:dyDescent="0.2">
      <c r="A19" s="178"/>
      <c r="B19" s="184" t="s">
        <v>112</v>
      </c>
      <c r="C19" s="183">
        <v>0</v>
      </c>
      <c r="D19" s="183"/>
      <c r="E19" s="183"/>
    </row>
    <row r="20" spans="1:5" ht="30" x14ac:dyDescent="0.2">
      <c r="A20" s="264" t="s">
        <v>108</v>
      </c>
      <c r="B20" s="182" t="s">
        <v>361</v>
      </c>
      <c r="C20" s="265"/>
      <c r="D20" s="265"/>
      <c r="E20" s="265"/>
    </row>
    <row r="21" spans="1:5" ht="58" customHeight="1" x14ac:dyDescent="0.2">
      <c r="A21" s="264"/>
      <c r="B21" s="180" t="s">
        <v>362</v>
      </c>
      <c r="C21" s="265"/>
      <c r="D21" s="265"/>
      <c r="E21" s="265"/>
    </row>
    <row r="22" spans="1:5" ht="45" x14ac:dyDescent="0.2">
      <c r="A22" s="264"/>
      <c r="B22" s="180" t="s">
        <v>567</v>
      </c>
      <c r="C22" s="265"/>
      <c r="D22" s="265"/>
      <c r="E22" s="265"/>
    </row>
    <row r="23" spans="1:5" ht="30" x14ac:dyDescent="0.2">
      <c r="A23" s="264"/>
      <c r="B23" s="181" t="s">
        <v>568</v>
      </c>
      <c r="C23" s="265"/>
      <c r="D23" s="265"/>
      <c r="E23" s="265"/>
    </row>
    <row r="24" spans="1:5" x14ac:dyDescent="0.2">
      <c r="A24" s="264"/>
      <c r="B24" s="180" t="s">
        <v>124</v>
      </c>
      <c r="C24" s="265"/>
      <c r="D24" s="265"/>
      <c r="E24" s="265"/>
    </row>
    <row r="25" spans="1:5" x14ac:dyDescent="0.2">
      <c r="A25" s="178"/>
      <c r="B25" s="184" t="s">
        <v>111</v>
      </c>
      <c r="C25" s="183">
        <v>2</v>
      </c>
      <c r="D25" s="183">
        <v>0.5</v>
      </c>
      <c r="E25" s="183">
        <v>0.5</v>
      </c>
    </row>
    <row r="26" spans="1:5" x14ac:dyDescent="0.2">
      <c r="A26" s="178"/>
      <c r="B26" s="184" t="s">
        <v>112</v>
      </c>
      <c r="C26" s="183">
        <v>0</v>
      </c>
      <c r="D26" s="183"/>
      <c r="E26" s="183"/>
    </row>
    <row r="27" spans="1:5" ht="30" x14ac:dyDescent="0.2">
      <c r="A27" s="264" t="s">
        <v>109</v>
      </c>
      <c r="B27" s="182" t="s">
        <v>363</v>
      </c>
      <c r="C27" s="265"/>
      <c r="D27" s="265"/>
      <c r="E27" s="265"/>
    </row>
    <row r="28" spans="1:5" ht="45" x14ac:dyDescent="0.2">
      <c r="A28" s="264"/>
      <c r="B28" s="181" t="s">
        <v>125</v>
      </c>
      <c r="C28" s="265"/>
      <c r="D28" s="265"/>
      <c r="E28" s="265"/>
    </row>
    <row r="29" spans="1:5" ht="30" x14ac:dyDescent="0.2">
      <c r="A29" s="264"/>
      <c r="B29" s="181" t="s">
        <v>128</v>
      </c>
      <c r="C29" s="265"/>
      <c r="D29" s="265"/>
      <c r="E29" s="265"/>
    </row>
    <row r="30" spans="1:5" ht="17" customHeight="1" x14ac:dyDescent="0.2">
      <c r="A30" s="264"/>
      <c r="B30" s="181" t="s">
        <v>364</v>
      </c>
      <c r="C30" s="265"/>
      <c r="D30" s="265"/>
      <c r="E30" s="265"/>
    </row>
    <row r="31" spans="1:5" x14ac:dyDescent="0.2">
      <c r="A31" s="178"/>
      <c r="B31" s="185" t="s">
        <v>569</v>
      </c>
      <c r="C31" s="183">
        <v>2</v>
      </c>
      <c r="D31" s="183">
        <v>0.5</v>
      </c>
      <c r="E31" s="183">
        <v>0.5</v>
      </c>
    </row>
    <row r="32" spans="1:5" x14ac:dyDescent="0.2">
      <c r="A32" s="178"/>
      <c r="B32" s="185" t="s">
        <v>105</v>
      </c>
      <c r="C32" s="183">
        <v>0</v>
      </c>
      <c r="D32" s="183"/>
      <c r="E32" s="183"/>
    </row>
    <row r="33" spans="1:5" ht="30" x14ac:dyDescent="0.2">
      <c r="A33" s="264" t="s">
        <v>110</v>
      </c>
      <c r="B33" s="182" t="s">
        <v>365</v>
      </c>
      <c r="C33" s="265"/>
      <c r="D33" s="265"/>
      <c r="E33" s="265"/>
    </row>
    <row r="34" spans="1:5" ht="45" x14ac:dyDescent="0.2">
      <c r="A34" s="264"/>
      <c r="B34" s="180" t="s">
        <v>366</v>
      </c>
      <c r="C34" s="265"/>
      <c r="D34" s="265"/>
      <c r="E34" s="265"/>
    </row>
    <row r="35" spans="1:5" ht="30" x14ac:dyDescent="0.2">
      <c r="A35" s="264"/>
      <c r="B35" s="181" t="s">
        <v>117</v>
      </c>
      <c r="C35" s="265"/>
      <c r="D35" s="265"/>
      <c r="E35" s="265"/>
    </row>
    <row r="36" spans="1:5" ht="45" x14ac:dyDescent="0.2">
      <c r="A36" s="264"/>
      <c r="B36" s="181" t="s">
        <v>126</v>
      </c>
      <c r="C36" s="265"/>
      <c r="D36" s="265"/>
      <c r="E36" s="265"/>
    </row>
    <row r="37" spans="1:5" x14ac:dyDescent="0.2">
      <c r="A37" s="178"/>
      <c r="B37" s="184" t="s">
        <v>116</v>
      </c>
      <c r="C37" s="183">
        <v>2</v>
      </c>
      <c r="D37" s="183">
        <v>0.5</v>
      </c>
      <c r="E37" s="183">
        <v>0.5</v>
      </c>
    </row>
    <row r="38" spans="1:5" x14ac:dyDescent="0.2">
      <c r="A38" s="178"/>
      <c r="B38" s="184" t="s">
        <v>367</v>
      </c>
      <c r="C38" s="183">
        <v>0</v>
      </c>
      <c r="D38" s="183"/>
      <c r="E38" s="183"/>
    </row>
  </sheetData>
  <mergeCells count="29">
    <mergeCell ref="A2:A3"/>
    <mergeCell ref="B2:B3"/>
    <mergeCell ref="C2:C3"/>
    <mergeCell ref="D2:E2"/>
    <mergeCell ref="A1:E1"/>
    <mergeCell ref="A4:A6"/>
    <mergeCell ref="C4:C6"/>
    <mergeCell ref="D4:D6"/>
    <mergeCell ref="E4:E6"/>
    <mergeCell ref="A7:A11"/>
    <mergeCell ref="C7:C11"/>
    <mergeCell ref="D7:D11"/>
    <mergeCell ref="E7:E11"/>
    <mergeCell ref="A14:A17"/>
    <mergeCell ref="C14:C17"/>
    <mergeCell ref="D14:D17"/>
    <mergeCell ref="E14:E17"/>
    <mergeCell ref="A20:A24"/>
    <mergeCell ref="C20:C24"/>
    <mergeCell ref="D20:D24"/>
    <mergeCell ref="E20:E24"/>
    <mergeCell ref="A27:A30"/>
    <mergeCell ref="C27:C30"/>
    <mergeCell ref="D27:D30"/>
    <mergeCell ref="E27:E30"/>
    <mergeCell ref="A33:A36"/>
    <mergeCell ref="C33:C36"/>
    <mergeCell ref="D33:D36"/>
    <mergeCell ref="E33:E36"/>
  </mergeCells>
  <pageMargins left="0.7" right="0.7" top="0.75" bottom="0.75" header="0.3" footer="0.3"/>
  <pageSetup paperSize="9" scale="80" fitToHeight="0" orientation="landscape" horizontalDpi="0" verticalDpi="0"/>
  <headerFooter>
    <oddFooter>&amp;C&amp;"Calibri,обычный"&amp;K000000&amp;A&amp;R&amp;"Calibri,обычный"&amp;K000000&amp;P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O476"/>
  <sheetViews>
    <sheetView zoomScaleNormal="100" zoomScaleSheetLayoutView="100" workbookViewId="0">
      <selection activeCell="A3" sqref="A3:A4"/>
    </sheetView>
  </sheetViews>
  <sheetFormatPr baseColWidth="10" defaultColWidth="11.5" defaultRowHeight="12" x14ac:dyDescent="0.15"/>
  <cols>
    <col min="1" max="1" width="20.83203125" style="81" customWidth="1"/>
    <col min="2" max="2" width="14.83203125" style="16" customWidth="1"/>
    <col min="3" max="3" width="30.33203125" style="81" customWidth="1"/>
    <col min="4" max="12" width="7.83203125" style="84" customWidth="1"/>
    <col min="13" max="16" width="7.83203125" style="10" customWidth="1"/>
    <col min="17" max="16384" width="11.5" style="10"/>
  </cols>
  <sheetData>
    <row r="1" spans="1:16" s="12" customFormat="1" ht="20" customHeight="1" x14ac:dyDescent="0.15">
      <c r="A1" s="86" t="s">
        <v>736</v>
      </c>
      <c r="B1" s="65"/>
      <c r="C1" s="82"/>
      <c r="D1" s="65"/>
      <c r="E1" s="65"/>
      <c r="F1" s="65"/>
      <c r="G1" s="65"/>
      <c r="H1" s="65"/>
      <c r="I1" s="65"/>
      <c r="J1" s="65"/>
      <c r="K1" s="65"/>
      <c r="L1" s="65"/>
      <c r="M1" s="65"/>
      <c r="N1" s="65"/>
      <c r="O1" s="65"/>
    </row>
    <row r="2" spans="1:16" s="26" customFormat="1" ht="16" customHeight="1" x14ac:dyDescent="0.15">
      <c r="A2" s="66" t="s">
        <v>120</v>
      </c>
      <c r="B2" s="66"/>
      <c r="C2" s="51"/>
      <c r="D2" s="65"/>
      <c r="E2" s="65"/>
      <c r="F2" s="65"/>
      <c r="G2" s="65"/>
      <c r="H2" s="65"/>
      <c r="I2" s="65"/>
      <c r="J2" s="65"/>
      <c r="K2" s="65"/>
      <c r="L2" s="65"/>
      <c r="M2" s="66"/>
      <c r="N2" s="66"/>
      <c r="O2" s="66"/>
    </row>
    <row r="3" spans="1:16" s="12" customFormat="1" ht="28" customHeight="1" x14ac:dyDescent="0.15">
      <c r="A3" s="282" t="s">
        <v>263</v>
      </c>
      <c r="B3" s="282" t="s">
        <v>320</v>
      </c>
      <c r="C3" s="275" t="s">
        <v>319</v>
      </c>
      <c r="D3" s="282" t="s">
        <v>467</v>
      </c>
      <c r="E3" s="282"/>
      <c r="F3" s="282"/>
      <c r="G3" s="282"/>
      <c r="H3" s="282"/>
      <c r="I3" s="282"/>
      <c r="J3" s="282"/>
      <c r="K3" s="282"/>
      <c r="L3" s="282"/>
      <c r="M3" s="282"/>
      <c r="N3" s="282"/>
      <c r="O3" s="282"/>
      <c r="P3" s="282"/>
    </row>
    <row r="4" spans="1:16" s="12" customFormat="1" ht="28" customHeight="1" x14ac:dyDescent="0.15">
      <c r="A4" s="283"/>
      <c r="B4" s="282"/>
      <c r="C4" s="284"/>
      <c r="D4" s="125">
        <v>1</v>
      </c>
      <c r="E4" s="125">
        <v>2</v>
      </c>
      <c r="F4" s="125">
        <v>3</v>
      </c>
      <c r="G4" s="125">
        <v>4</v>
      </c>
      <c r="H4" s="125">
        <v>5</v>
      </c>
      <c r="I4" s="125">
        <v>6</v>
      </c>
      <c r="J4" s="125">
        <v>7</v>
      </c>
      <c r="K4" s="125">
        <v>8</v>
      </c>
      <c r="L4" s="125">
        <v>9</v>
      </c>
      <c r="M4" s="125">
        <v>10</v>
      </c>
      <c r="N4" s="125">
        <v>11</v>
      </c>
      <c r="O4" s="125">
        <v>12</v>
      </c>
      <c r="P4" s="125">
        <v>13</v>
      </c>
    </row>
    <row r="5" spans="1:16" s="12" customFormat="1" ht="15" customHeight="1" x14ac:dyDescent="0.15">
      <c r="A5" s="126" t="s">
        <v>0</v>
      </c>
      <c r="B5" s="127"/>
      <c r="C5" s="128"/>
      <c r="D5" s="129"/>
      <c r="E5" s="129"/>
      <c r="F5" s="129"/>
      <c r="G5" s="129"/>
      <c r="H5" s="129"/>
      <c r="I5" s="129"/>
      <c r="J5" s="129"/>
      <c r="K5" s="129"/>
      <c r="L5" s="129"/>
      <c r="M5" s="130"/>
      <c r="N5" s="130"/>
      <c r="O5" s="130"/>
      <c r="P5" s="130"/>
    </row>
    <row r="6" spans="1:16" s="12" customFormat="1" ht="15" customHeight="1" x14ac:dyDescent="0.15">
      <c r="A6" s="273" t="s">
        <v>1</v>
      </c>
      <c r="B6" s="275">
        <f>COUNT(D6:Q6)</f>
        <v>7</v>
      </c>
      <c r="C6" s="131" t="s">
        <v>249</v>
      </c>
      <c r="D6" s="204">
        <v>44281</v>
      </c>
      <c r="E6" s="204">
        <v>44349</v>
      </c>
      <c r="F6" s="204">
        <v>44434</v>
      </c>
      <c r="G6" s="204">
        <v>44487</v>
      </c>
      <c r="H6" s="204">
        <v>44497</v>
      </c>
      <c r="I6" s="204">
        <v>44519</v>
      </c>
      <c r="J6" s="204">
        <v>44546</v>
      </c>
      <c r="K6" s="204"/>
      <c r="L6" s="204"/>
      <c r="M6" s="207"/>
      <c r="N6" s="207"/>
      <c r="O6" s="207"/>
      <c r="P6" s="206"/>
    </row>
    <row r="7" spans="1:16" s="12" customFormat="1" ht="15" customHeight="1" x14ac:dyDescent="0.15">
      <c r="A7" s="273"/>
      <c r="B7" s="275"/>
      <c r="C7" s="131" t="s">
        <v>248</v>
      </c>
      <c r="D7" s="204">
        <v>44280</v>
      </c>
      <c r="E7" s="204">
        <v>44343</v>
      </c>
      <c r="F7" s="204">
        <v>44434</v>
      </c>
      <c r="G7" s="204">
        <v>44483</v>
      </c>
      <c r="H7" s="204">
        <v>44497</v>
      </c>
      <c r="I7" s="204">
        <v>44518</v>
      </c>
      <c r="J7" s="204">
        <v>44543</v>
      </c>
      <c r="K7" s="204"/>
      <c r="L7" s="204"/>
      <c r="M7" s="207"/>
      <c r="N7" s="207"/>
      <c r="O7" s="207"/>
      <c r="P7" s="206"/>
    </row>
    <row r="8" spans="1:16" s="12" customFormat="1" ht="15" customHeight="1" x14ac:dyDescent="0.15">
      <c r="A8" s="273"/>
      <c r="B8" s="275"/>
      <c r="C8" s="131" t="s">
        <v>251</v>
      </c>
      <c r="D8" s="204" t="s">
        <v>386</v>
      </c>
      <c r="E8" s="204" t="s">
        <v>386</v>
      </c>
      <c r="F8" s="204" t="s">
        <v>386</v>
      </c>
      <c r="G8" s="204" t="s">
        <v>386</v>
      </c>
      <c r="H8" s="132" t="s">
        <v>133</v>
      </c>
      <c r="I8" s="132" t="s">
        <v>133</v>
      </c>
      <c r="J8" s="204" t="s">
        <v>386</v>
      </c>
      <c r="K8" s="204"/>
      <c r="L8" s="204"/>
      <c r="M8" s="207"/>
      <c r="N8" s="207"/>
      <c r="O8" s="207"/>
      <c r="P8" s="206"/>
    </row>
    <row r="9" spans="1:16" s="13" customFormat="1" ht="15" customHeight="1" x14ac:dyDescent="0.15">
      <c r="A9" s="273"/>
      <c r="B9" s="275"/>
      <c r="C9" s="131" t="s">
        <v>250</v>
      </c>
      <c r="D9" s="204">
        <v>44267</v>
      </c>
      <c r="E9" s="204">
        <v>44330</v>
      </c>
      <c r="F9" s="204">
        <v>44417</v>
      </c>
      <c r="G9" s="132">
        <v>44475</v>
      </c>
      <c r="H9" s="132">
        <v>44496</v>
      </c>
      <c r="I9" s="132">
        <v>44515</v>
      </c>
      <c r="J9" s="132">
        <v>44540</v>
      </c>
      <c r="K9" s="204"/>
      <c r="L9" s="204"/>
      <c r="M9" s="207"/>
      <c r="N9" s="207"/>
      <c r="O9" s="207"/>
      <c r="P9" s="133"/>
    </row>
    <row r="10" spans="1:16" s="13" customFormat="1" ht="15" customHeight="1" x14ac:dyDescent="0.15">
      <c r="A10" s="273"/>
      <c r="B10" s="275"/>
      <c r="C10" s="131" t="s">
        <v>252</v>
      </c>
      <c r="D10" s="204" t="s">
        <v>386</v>
      </c>
      <c r="E10" s="132" t="s">
        <v>133</v>
      </c>
      <c r="F10" s="132" t="s">
        <v>133</v>
      </c>
      <c r="G10" s="132" t="s">
        <v>133</v>
      </c>
      <c r="H10" s="132" t="s">
        <v>133</v>
      </c>
      <c r="I10" s="132" t="s">
        <v>133</v>
      </c>
      <c r="J10" s="132" t="s">
        <v>133</v>
      </c>
      <c r="K10" s="204"/>
      <c r="L10" s="204"/>
      <c r="M10" s="207"/>
      <c r="N10" s="207"/>
      <c r="O10" s="207"/>
      <c r="P10" s="133"/>
    </row>
    <row r="11" spans="1:16" s="13" customFormat="1" ht="15" customHeight="1" x14ac:dyDescent="0.15">
      <c r="A11" s="273"/>
      <c r="B11" s="275"/>
      <c r="C11" s="131" t="s">
        <v>300</v>
      </c>
      <c r="D11" s="204">
        <v>44259</v>
      </c>
      <c r="E11" s="204">
        <v>44328</v>
      </c>
      <c r="F11" s="204">
        <v>44413</v>
      </c>
      <c r="G11" s="204">
        <v>44461</v>
      </c>
      <c r="H11" s="204" t="s">
        <v>386</v>
      </c>
      <c r="I11" s="204" t="s">
        <v>386</v>
      </c>
      <c r="J11" s="132">
        <v>44530</v>
      </c>
      <c r="K11" s="204"/>
      <c r="L11" s="204"/>
      <c r="M11" s="207"/>
      <c r="N11" s="207"/>
      <c r="O11" s="207"/>
      <c r="P11" s="133"/>
    </row>
    <row r="12" spans="1:16" ht="15" customHeight="1" x14ac:dyDescent="0.15">
      <c r="A12" s="273" t="s">
        <v>2</v>
      </c>
      <c r="B12" s="275">
        <f>COUNT(D12:Q12)</f>
        <v>4</v>
      </c>
      <c r="C12" s="131" t="s">
        <v>249</v>
      </c>
      <c r="D12" s="204">
        <v>44253</v>
      </c>
      <c r="E12" s="204">
        <v>44370</v>
      </c>
      <c r="F12" s="204">
        <v>44501</v>
      </c>
      <c r="G12" s="204">
        <v>44554</v>
      </c>
      <c r="H12" s="204"/>
      <c r="I12" s="204"/>
      <c r="J12" s="204"/>
      <c r="K12" s="204"/>
      <c r="L12" s="204"/>
      <c r="M12" s="207"/>
      <c r="N12" s="207"/>
      <c r="O12" s="207"/>
      <c r="P12" s="134"/>
    </row>
    <row r="13" spans="1:16" ht="15" customHeight="1" x14ac:dyDescent="0.15">
      <c r="A13" s="273"/>
      <c r="B13" s="275"/>
      <c r="C13" s="131" t="s">
        <v>248</v>
      </c>
      <c r="D13" s="204">
        <v>44252</v>
      </c>
      <c r="E13" s="204">
        <v>44370</v>
      </c>
      <c r="F13" s="204">
        <v>44497</v>
      </c>
      <c r="G13" s="204">
        <v>44553</v>
      </c>
      <c r="H13" s="204"/>
      <c r="I13" s="204"/>
      <c r="J13" s="204"/>
      <c r="K13" s="204"/>
      <c r="L13" s="204"/>
      <c r="M13" s="207"/>
      <c r="N13" s="207"/>
      <c r="O13" s="207"/>
      <c r="P13" s="134"/>
    </row>
    <row r="14" spans="1:16" ht="15" customHeight="1" x14ac:dyDescent="0.15">
      <c r="A14" s="273"/>
      <c r="B14" s="275"/>
      <c r="C14" s="131" t="s">
        <v>251</v>
      </c>
      <c r="D14" s="132" t="s">
        <v>133</v>
      </c>
      <c r="E14" s="204" t="s">
        <v>386</v>
      </c>
      <c r="F14" s="141" t="s">
        <v>133</v>
      </c>
      <c r="G14" s="204" t="s">
        <v>386</v>
      </c>
      <c r="H14" s="135"/>
      <c r="I14" s="204"/>
      <c r="J14" s="204"/>
      <c r="K14" s="204"/>
      <c r="L14" s="204"/>
      <c r="M14" s="207"/>
      <c r="N14" s="207"/>
      <c r="O14" s="207"/>
      <c r="P14" s="134"/>
    </row>
    <row r="15" spans="1:16" ht="15" customHeight="1" x14ac:dyDescent="0.15">
      <c r="A15" s="273"/>
      <c r="B15" s="275"/>
      <c r="C15" s="131" t="s">
        <v>250</v>
      </c>
      <c r="D15" s="205">
        <v>44238</v>
      </c>
      <c r="E15" s="132">
        <v>44358</v>
      </c>
      <c r="F15" s="132">
        <v>44494</v>
      </c>
      <c r="G15" s="204">
        <v>44540</v>
      </c>
      <c r="H15" s="135"/>
      <c r="I15" s="136"/>
      <c r="J15" s="204"/>
      <c r="K15" s="204"/>
      <c r="L15" s="204"/>
      <c r="M15" s="207"/>
      <c r="N15" s="207"/>
      <c r="O15" s="207"/>
      <c r="P15" s="134"/>
    </row>
    <row r="16" spans="1:16" ht="15" customHeight="1" x14ac:dyDescent="0.15">
      <c r="A16" s="273"/>
      <c r="B16" s="275"/>
      <c r="C16" s="131" t="s">
        <v>252</v>
      </c>
      <c r="D16" s="205" t="s">
        <v>740</v>
      </c>
      <c r="E16" s="204"/>
      <c r="F16" s="204"/>
      <c r="G16" s="137"/>
      <c r="H16" s="135"/>
      <c r="I16" s="136"/>
      <c r="J16" s="204"/>
      <c r="K16" s="204"/>
      <c r="L16" s="204"/>
      <c r="M16" s="207"/>
      <c r="N16" s="207"/>
      <c r="O16" s="207"/>
      <c r="P16" s="134"/>
    </row>
    <row r="17" spans="1:41" ht="15" customHeight="1" x14ac:dyDescent="0.15">
      <c r="A17" s="273"/>
      <c r="B17" s="275"/>
      <c r="C17" s="131" t="s">
        <v>300</v>
      </c>
      <c r="D17" s="204" t="s">
        <v>386</v>
      </c>
      <c r="E17" s="204" t="s">
        <v>386</v>
      </c>
      <c r="F17" s="189" t="s">
        <v>386</v>
      </c>
      <c r="G17" s="204" t="s">
        <v>386</v>
      </c>
      <c r="H17" s="135"/>
      <c r="I17" s="136"/>
      <c r="J17" s="204"/>
      <c r="K17" s="204"/>
      <c r="L17" s="204"/>
      <c r="M17" s="207"/>
      <c r="N17" s="207"/>
      <c r="O17" s="207"/>
      <c r="P17" s="134"/>
    </row>
    <row r="18" spans="1:41" ht="15" customHeight="1" x14ac:dyDescent="0.15">
      <c r="A18" s="273" t="s">
        <v>3</v>
      </c>
      <c r="B18" s="275">
        <f>COUNT(D18:Q18)</f>
        <v>4</v>
      </c>
      <c r="C18" s="131" t="s">
        <v>249</v>
      </c>
      <c r="D18" s="204">
        <v>44309</v>
      </c>
      <c r="E18" s="204">
        <v>44342</v>
      </c>
      <c r="F18" s="204">
        <v>44403</v>
      </c>
      <c r="G18" s="204">
        <v>44484</v>
      </c>
      <c r="H18" s="204"/>
      <c r="I18" s="204"/>
      <c r="J18" s="204"/>
      <c r="K18" s="204"/>
      <c r="L18" s="204"/>
      <c r="M18" s="207"/>
      <c r="N18" s="207"/>
      <c r="O18" s="207"/>
      <c r="P18" s="134"/>
    </row>
    <row r="19" spans="1:41" ht="15" customHeight="1" x14ac:dyDescent="0.15">
      <c r="A19" s="273"/>
      <c r="B19" s="275"/>
      <c r="C19" s="131" t="s">
        <v>248</v>
      </c>
      <c r="D19" s="204">
        <v>44305</v>
      </c>
      <c r="E19" s="204">
        <v>44337</v>
      </c>
      <c r="F19" s="204">
        <v>44398</v>
      </c>
      <c r="G19" s="204">
        <v>44481</v>
      </c>
      <c r="H19" s="204"/>
      <c r="I19" s="204"/>
      <c r="J19" s="204"/>
      <c r="K19" s="204"/>
      <c r="L19" s="204"/>
      <c r="M19" s="207"/>
      <c r="N19" s="207"/>
      <c r="O19" s="207"/>
      <c r="P19" s="134"/>
    </row>
    <row r="20" spans="1:41" ht="15" customHeight="1" x14ac:dyDescent="0.15">
      <c r="A20" s="274"/>
      <c r="B20" s="277"/>
      <c r="C20" s="131" t="s">
        <v>251</v>
      </c>
      <c r="D20" s="132" t="s">
        <v>133</v>
      </c>
      <c r="E20" s="132" t="s">
        <v>133</v>
      </c>
      <c r="F20" s="132" t="s">
        <v>133</v>
      </c>
      <c r="G20" s="132" t="s">
        <v>133</v>
      </c>
      <c r="H20" s="204"/>
      <c r="I20" s="204"/>
      <c r="J20" s="204"/>
      <c r="K20" s="204"/>
      <c r="L20" s="204"/>
      <c r="M20" s="207"/>
      <c r="N20" s="207"/>
      <c r="O20" s="207"/>
      <c r="P20" s="134"/>
    </row>
    <row r="21" spans="1:41" ht="15" customHeight="1" x14ac:dyDescent="0.15">
      <c r="A21" s="274"/>
      <c r="B21" s="277"/>
      <c r="C21" s="131" t="s">
        <v>250</v>
      </c>
      <c r="D21" s="204">
        <v>44285</v>
      </c>
      <c r="E21" s="132">
        <v>44327</v>
      </c>
      <c r="F21" s="204">
        <v>44377</v>
      </c>
      <c r="G21" s="204">
        <v>44468</v>
      </c>
      <c r="H21" s="204"/>
      <c r="I21" s="204"/>
      <c r="J21" s="204"/>
      <c r="K21" s="204"/>
      <c r="L21" s="204"/>
      <c r="M21" s="207"/>
      <c r="N21" s="207"/>
      <c r="O21" s="207"/>
      <c r="P21" s="134"/>
    </row>
    <row r="22" spans="1:41" s="13" customFormat="1" ht="15" customHeight="1" x14ac:dyDescent="0.15">
      <c r="A22" s="273" t="s">
        <v>4</v>
      </c>
      <c r="B22" s="275">
        <f>COUNT(D22:Q22)</f>
        <v>3</v>
      </c>
      <c r="C22" s="131" t="s">
        <v>249</v>
      </c>
      <c r="D22" s="204">
        <v>44260</v>
      </c>
      <c r="E22" s="204">
        <v>44392</v>
      </c>
      <c r="F22" s="204">
        <v>44531</v>
      </c>
      <c r="G22" s="204"/>
      <c r="H22" s="204"/>
      <c r="I22" s="204"/>
      <c r="J22" s="204"/>
      <c r="K22" s="204"/>
      <c r="L22" s="204"/>
      <c r="M22" s="207"/>
      <c r="N22" s="207"/>
      <c r="O22" s="207"/>
      <c r="P22" s="133"/>
    </row>
    <row r="23" spans="1:41" s="13" customFormat="1" ht="15" customHeight="1" x14ac:dyDescent="0.15">
      <c r="A23" s="273"/>
      <c r="B23" s="275"/>
      <c r="C23" s="131" t="s">
        <v>248</v>
      </c>
      <c r="D23" s="204">
        <v>44259</v>
      </c>
      <c r="E23" s="204">
        <v>44392</v>
      </c>
      <c r="F23" s="204">
        <v>44530</v>
      </c>
      <c r="G23" s="204"/>
      <c r="H23" s="204"/>
      <c r="I23" s="204"/>
      <c r="J23" s="204"/>
      <c r="K23" s="204"/>
      <c r="L23" s="204"/>
      <c r="M23" s="207"/>
      <c r="N23" s="207"/>
      <c r="O23" s="207"/>
      <c r="P23" s="133"/>
    </row>
    <row r="24" spans="1:41" s="13" customFormat="1" ht="15" customHeight="1" x14ac:dyDescent="0.15">
      <c r="A24" s="273"/>
      <c r="B24" s="275"/>
      <c r="C24" s="131" t="s">
        <v>251</v>
      </c>
      <c r="D24" s="132" t="s">
        <v>133</v>
      </c>
      <c r="E24" s="132" t="s">
        <v>133</v>
      </c>
      <c r="F24" s="132" t="s">
        <v>133</v>
      </c>
      <c r="G24" s="135"/>
      <c r="H24" s="204"/>
      <c r="I24" s="204"/>
      <c r="J24" s="204"/>
      <c r="K24" s="204"/>
      <c r="L24" s="204"/>
      <c r="M24" s="207"/>
      <c r="N24" s="207"/>
      <c r="O24" s="207"/>
      <c r="P24" s="133"/>
    </row>
    <row r="25" spans="1:41" s="13" customFormat="1" ht="15" customHeight="1" x14ac:dyDescent="0.15">
      <c r="A25" s="273"/>
      <c r="B25" s="275"/>
      <c r="C25" s="131" t="s">
        <v>250</v>
      </c>
      <c r="D25" s="204" t="s">
        <v>386</v>
      </c>
      <c r="E25" s="204" t="s">
        <v>386</v>
      </c>
      <c r="F25" s="204" t="s">
        <v>386</v>
      </c>
      <c r="G25" s="204"/>
      <c r="H25" s="136"/>
      <c r="I25" s="204"/>
      <c r="J25" s="204"/>
      <c r="K25" s="204"/>
      <c r="L25" s="204"/>
      <c r="M25" s="207"/>
      <c r="N25" s="207"/>
      <c r="O25" s="207"/>
      <c r="P25" s="133"/>
    </row>
    <row r="26" spans="1:41" s="13" customFormat="1" ht="15" customHeight="1" x14ac:dyDescent="0.15">
      <c r="A26" s="273"/>
      <c r="B26" s="275"/>
      <c r="C26" s="131" t="s">
        <v>300</v>
      </c>
      <c r="D26" s="204" t="s">
        <v>386</v>
      </c>
      <c r="E26" s="204" t="s">
        <v>386</v>
      </c>
      <c r="F26" s="204" t="s">
        <v>386</v>
      </c>
      <c r="G26" s="204"/>
      <c r="H26" s="136"/>
      <c r="I26" s="204"/>
      <c r="J26" s="204"/>
      <c r="K26" s="204"/>
      <c r="L26" s="204"/>
      <c r="M26" s="207"/>
      <c r="N26" s="207"/>
      <c r="O26" s="207"/>
      <c r="P26" s="133"/>
    </row>
    <row r="27" spans="1:41" s="14" customFormat="1" ht="15" customHeight="1" x14ac:dyDescent="0.15">
      <c r="A27" s="273" t="s">
        <v>5</v>
      </c>
      <c r="B27" s="275">
        <f>COUNT(D27:Q27)</f>
        <v>5</v>
      </c>
      <c r="C27" s="131" t="s">
        <v>249</v>
      </c>
      <c r="D27" s="204">
        <v>44281</v>
      </c>
      <c r="E27" s="204">
        <v>44378</v>
      </c>
      <c r="F27" s="204">
        <v>44400</v>
      </c>
      <c r="G27" s="204">
        <v>44474</v>
      </c>
      <c r="H27" s="204">
        <v>44543</v>
      </c>
      <c r="I27" s="204"/>
      <c r="J27" s="204"/>
      <c r="K27" s="204"/>
      <c r="L27" s="204"/>
      <c r="M27" s="207"/>
      <c r="N27" s="207"/>
      <c r="O27" s="207"/>
      <c r="P27" s="207"/>
    </row>
    <row r="28" spans="1:41" s="14" customFormat="1" ht="15" customHeight="1" x14ac:dyDescent="0.15">
      <c r="A28" s="273"/>
      <c r="B28" s="275"/>
      <c r="C28" s="131" t="s">
        <v>248</v>
      </c>
      <c r="D28" s="205">
        <v>44280</v>
      </c>
      <c r="E28" s="205">
        <v>44371</v>
      </c>
      <c r="F28" s="205">
        <v>44393</v>
      </c>
      <c r="G28" s="205">
        <v>44469</v>
      </c>
      <c r="H28" s="205">
        <v>44540</v>
      </c>
      <c r="I28" s="138"/>
      <c r="J28" s="138"/>
      <c r="K28" s="204"/>
      <c r="L28" s="204"/>
      <c r="M28" s="207"/>
      <c r="N28" s="207"/>
      <c r="O28" s="207"/>
      <c r="P28" s="207"/>
    </row>
    <row r="29" spans="1:41" s="14" customFormat="1" ht="15" customHeight="1" x14ac:dyDescent="0.15">
      <c r="A29" s="274"/>
      <c r="B29" s="277"/>
      <c r="C29" s="131" t="s">
        <v>251</v>
      </c>
      <c r="D29" s="132">
        <v>44277</v>
      </c>
      <c r="E29" s="132">
        <v>44363</v>
      </c>
      <c r="F29" s="132">
        <v>44391</v>
      </c>
      <c r="G29" s="132">
        <v>44459</v>
      </c>
      <c r="H29" s="132">
        <v>44532</v>
      </c>
      <c r="I29" s="204"/>
      <c r="J29" s="204"/>
      <c r="K29" s="204"/>
      <c r="L29" s="204"/>
      <c r="M29" s="207"/>
      <c r="N29" s="207"/>
      <c r="O29" s="207"/>
      <c r="P29" s="207"/>
    </row>
    <row r="30" spans="1:41" s="14" customFormat="1" ht="15" customHeight="1" x14ac:dyDescent="0.15">
      <c r="A30" s="274"/>
      <c r="B30" s="277"/>
      <c r="C30" s="131" t="s">
        <v>250</v>
      </c>
      <c r="D30" s="204">
        <v>44264</v>
      </c>
      <c r="E30" s="204">
        <v>44356</v>
      </c>
      <c r="F30" s="204">
        <v>44379</v>
      </c>
      <c r="G30" s="204">
        <v>44454</v>
      </c>
      <c r="H30" s="204">
        <v>44525</v>
      </c>
      <c r="I30" s="137"/>
      <c r="J30" s="137"/>
      <c r="K30" s="137"/>
      <c r="L30" s="204"/>
      <c r="M30" s="207"/>
      <c r="N30" s="207"/>
      <c r="O30" s="207"/>
      <c r="P30" s="207"/>
    </row>
    <row r="31" spans="1:41" s="31" customFormat="1" ht="15" customHeight="1" x14ac:dyDescent="0.15">
      <c r="A31" s="273" t="s">
        <v>6</v>
      </c>
      <c r="B31" s="275">
        <f>COUNT(D31:P31)</f>
        <v>3</v>
      </c>
      <c r="C31" s="131" t="s">
        <v>249</v>
      </c>
      <c r="D31" s="204">
        <v>44195</v>
      </c>
      <c r="E31" s="204">
        <v>44369</v>
      </c>
      <c r="F31" s="204">
        <v>44533</v>
      </c>
      <c r="G31" s="204"/>
      <c r="H31" s="204"/>
      <c r="I31" s="204"/>
      <c r="J31" s="204"/>
      <c r="K31" s="204"/>
      <c r="L31" s="204"/>
      <c r="M31" s="208"/>
      <c r="N31" s="208"/>
      <c r="O31" s="208"/>
      <c r="P31" s="207"/>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row>
    <row r="32" spans="1:41" s="31" customFormat="1" ht="15" customHeight="1" x14ac:dyDescent="0.15">
      <c r="A32" s="273"/>
      <c r="B32" s="275"/>
      <c r="C32" s="131" t="s">
        <v>248</v>
      </c>
      <c r="D32" s="205">
        <v>44189</v>
      </c>
      <c r="E32" s="205">
        <v>44364</v>
      </c>
      <c r="F32" s="204">
        <v>44532</v>
      </c>
      <c r="G32" s="204"/>
      <c r="H32" s="204"/>
      <c r="I32" s="204"/>
      <c r="J32" s="204"/>
      <c r="K32" s="204"/>
      <c r="L32" s="204"/>
      <c r="M32" s="208"/>
      <c r="N32" s="208"/>
      <c r="O32" s="208"/>
      <c r="P32" s="207"/>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row>
    <row r="33" spans="1:41" s="31" customFormat="1" ht="15" customHeight="1" x14ac:dyDescent="0.15">
      <c r="A33" s="273"/>
      <c r="B33" s="277"/>
      <c r="C33" s="131" t="s">
        <v>251</v>
      </c>
      <c r="D33" s="132" t="s">
        <v>133</v>
      </c>
      <c r="E33" s="145">
        <v>44355</v>
      </c>
      <c r="F33" s="132">
        <v>44523</v>
      </c>
      <c r="G33" s="204"/>
      <c r="H33" s="204"/>
      <c r="I33" s="204"/>
      <c r="J33" s="204"/>
      <c r="K33" s="204"/>
      <c r="L33" s="204"/>
      <c r="M33" s="208"/>
      <c r="N33" s="208"/>
      <c r="O33" s="208"/>
      <c r="P33" s="207"/>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row>
    <row r="34" spans="1:41" s="31" customFormat="1" ht="15" customHeight="1" x14ac:dyDescent="0.15">
      <c r="A34" s="273"/>
      <c r="B34" s="277"/>
      <c r="C34" s="131" t="s">
        <v>250</v>
      </c>
      <c r="D34" s="204" t="s">
        <v>133</v>
      </c>
      <c r="E34" s="204" t="s">
        <v>133</v>
      </c>
      <c r="F34" s="204" t="s">
        <v>133</v>
      </c>
      <c r="G34" s="204"/>
      <c r="H34" s="204"/>
      <c r="I34" s="204"/>
      <c r="J34" s="204"/>
      <c r="K34" s="204"/>
      <c r="L34" s="204"/>
      <c r="M34" s="208"/>
      <c r="N34" s="208"/>
      <c r="O34" s="208"/>
      <c r="P34" s="207"/>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row>
    <row r="35" spans="1:41" s="13" customFormat="1" ht="15" customHeight="1" x14ac:dyDescent="0.15">
      <c r="A35" s="273" t="s">
        <v>7</v>
      </c>
      <c r="B35" s="275">
        <f>COUNT(D35:Q35)</f>
        <v>5</v>
      </c>
      <c r="C35" s="131" t="s">
        <v>249</v>
      </c>
      <c r="D35" s="204">
        <v>44246</v>
      </c>
      <c r="E35" s="139">
        <v>44340</v>
      </c>
      <c r="F35" s="139">
        <v>44379</v>
      </c>
      <c r="G35" s="204">
        <v>44463</v>
      </c>
      <c r="H35" s="204">
        <v>44529</v>
      </c>
      <c r="I35" s="204"/>
      <c r="J35" s="204"/>
      <c r="K35" s="204"/>
      <c r="L35" s="204"/>
      <c r="M35" s="207"/>
      <c r="N35" s="207"/>
      <c r="O35" s="207"/>
      <c r="P35" s="207"/>
    </row>
    <row r="36" spans="1:41" s="13" customFormat="1" ht="15" customHeight="1" x14ac:dyDescent="0.15">
      <c r="A36" s="273"/>
      <c r="B36" s="275"/>
      <c r="C36" s="131" t="s">
        <v>248</v>
      </c>
      <c r="D36" s="205">
        <v>44245</v>
      </c>
      <c r="E36" s="186">
        <v>44336</v>
      </c>
      <c r="F36" s="186">
        <v>44378</v>
      </c>
      <c r="G36" s="205">
        <v>44462</v>
      </c>
      <c r="H36" s="204">
        <v>44525</v>
      </c>
      <c r="I36" s="138"/>
      <c r="J36" s="204"/>
      <c r="K36" s="204"/>
      <c r="L36" s="204"/>
      <c r="M36" s="207"/>
      <c r="N36" s="207"/>
      <c r="O36" s="207"/>
      <c r="P36" s="207"/>
    </row>
    <row r="37" spans="1:41" s="13" customFormat="1" ht="15" customHeight="1" x14ac:dyDescent="0.15">
      <c r="A37" s="273"/>
      <c r="B37" s="275"/>
      <c r="C37" s="131" t="s">
        <v>251</v>
      </c>
      <c r="D37" s="132" t="s">
        <v>133</v>
      </c>
      <c r="E37" s="132" t="s">
        <v>133</v>
      </c>
      <c r="F37" s="132" t="s">
        <v>133</v>
      </c>
      <c r="G37" s="132" t="s">
        <v>133</v>
      </c>
      <c r="H37" s="132" t="s">
        <v>133</v>
      </c>
      <c r="I37" s="135"/>
      <c r="J37" s="204"/>
      <c r="K37" s="204"/>
      <c r="L37" s="204"/>
      <c r="M37" s="207"/>
      <c r="N37" s="207"/>
      <c r="O37" s="207"/>
      <c r="P37" s="207"/>
    </row>
    <row r="38" spans="1:41" s="13" customFormat="1" ht="15" customHeight="1" x14ac:dyDescent="0.15">
      <c r="A38" s="273"/>
      <c r="B38" s="275"/>
      <c r="C38" s="131" t="s">
        <v>250</v>
      </c>
      <c r="D38" s="204" t="s">
        <v>386</v>
      </c>
      <c r="E38" s="132">
        <v>44335</v>
      </c>
      <c r="F38" s="132">
        <v>44375</v>
      </c>
      <c r="G38" s="132">
        <v>44460</v>
      </c>
      <c r="H38" s="132">
        <v>44502</v>
      </c>
      <c r="I38" s="135"/>
      <c r="J38" s="204"/>
      <c r="K38" s="204"/>
      <c r="L38" s="204"/>
      <c r="M38" s="207"/>
      <c r="N38" s="207"/>
      <c r="O38" s="207"/>
      <c r="P38" s="207"/>
    </row>
    <row r="39" spans="1:41" s="13" customFormat="1" ht="15" customHeight="1" x14ac:dyDescent="0.15">
      <c r="A39" s="273"/>
      <c r="B39" s="275"/>
      <c r="C39" s="131" t="s">
        <v>300</v>
      </c>
      <c r="D39" s="204" t="s">
        <v>386</v>
      </c>
      <c r="E39" s="204" t="s">
        <v>386</v>
      </c>
      <c r="F39" s="204" t="s">
        <v>386</v>
      </c>
      <c r="G39" s="204" t="s">
        <v>386</v>
      </c>
      <c r="H39" s="204" t="s">
        <v>386</v>
      </c>
      <c r="I39" s="135"/>
      <c r="J39" s="204"/>
      <c r="K39" s="204"/>
      <c r="L39" s="204"/>
      <c r="M39" s="207"/>
      <c r="N39" s="207"/>
      <c r="O39" s="207"/>
      <c r="P39" s="207"/>
    </row>
    <row r="40" spans="1:41" s="14" customFormat="1" ht="15" customHeight="1" x14ac:dyDescent="0.15">
      <c r="A40" s="273" t="s">
        <v>8</v>
      </c>
      <c r="B40" s="275">
        <f>COUNT(D40:Q40)</f>
        <v>4</v>
      </c>
      <c r="C40" s="131" t="s">
        <v>249</v>
      </c>
      <c r="D40" s="204">
        <v>44242</v>
      </c>
      <c r="E40" s="204">
        <v>44342</v>
      </c>
      <c r="F40" s="204">
        <v>44424</v>
      </c>
      <c r="G40" s="204">
        <v>44533</v>
      </c>
      <c r="H40" s="204"/>
      <c r="I40" s="204"/>
      <c r="J40" s="204"/>
      <c r="K40" s="204"/>
      <c r="L40" s="204"/>
      <c r="M40" s="207"/>
      <c r="N40" s="207"/>
      <c r="O40" s="207"/>
      <c r="P40" s="140"/>
    </row>
    <row r="41" spans="1:41" s="14" customFormat="1" ht="15" customHeight="1" x14ac:dyDescent="0.15">
      <c r="A41" s="273"/>
      <c r="B41" s="275"/>
      <c r="C41" s="131" t="s">
        <v>248</v>
      </c>
      <c r="D41" s="138">
        <v>44238</v>
      </c>
      <c r="E41" s="138">
        <v>44341</v>
      </c>
      <c r="F41" s="204">
        <v>44421</v>
      </c>
      <c r="G41" s="204">
        <v>44532</v>
      </c>
      <c r="H41" s="204"/>
      <c r="I41" s="204"/>
      <c r="J41" s="204"/>
      <c r="K41" s="204"/>
      <c r="L41" s="204"/>
      <c r="M41" s="207"/>
      <c r="N41" s="207"/>
      <c r="O41" s="207"/>
      <c r="P41" s="140"/>
    </row>
    <row r="42" spans="1:41" s="14" customFormat="1" ht="15" customHeight="1" x14ac:dyDescent="0.15">
      <c r="A42" s="274"/>
      <c r="B42" s="277"/>
      <c r="C42" s="131" t="s">
        <v>251</v>
      </c>
      <c r="D42" s="204" t="s">
        <v>386</v>
      </c>
      <c r="E42" s="204" t="s">
        <v>386</v>
      </c>
      <c r="F42" s="204" t="s">
        <v>386</v>
      </c>
      <c r="G42" s="204" t="s">
        <v>386</v>
      </c>
      <c r="H42" s="204"/>
      <c r="I42" s="204"/>
      <c r="J42" s="204"/>
      <c r="K42" s="204"/>
      <c r="L42" s="204"/>
      <c r="M42" s="207"/>
      <c r="N42" s="207"/>
      <c r="O42" s="207"/>
      <c r="P42" s="140"/>
    </row>
    <row r="43" spans="1:41" s="14" customFormat="1" ht="15" customHeight="1" x14ac:dyDescent="0.15">
      <c r="A43" s="274"/>
      <c r="B43" s="277"/>
      <c r="C43" s="131" t="s">
        <v>250</v>
      </c>
      <c r="D43" s="204" t="s">
        <v>514</v>
      </c>
      <c r="E43" s="204" t="s">
        <v>488</v>
      </c>
      <c r="F43" s="204" t="s">
        <v>489</v>
      </c>
      <c r="G43" s="132">
        <v>44523</v>
      </c>
      <c r="H43" s="204"/>
      <c r="I43" s="204"/>
      <c r="J43" s="204"/>
      <c r="K43" s="204"/>
      <c r="L43" s="204"/>
      <c r="M43" s="207"/>
      <c r="N43" s="207"/>
      <c r="O43" s="207"/>
      <c r="P43" s="140"/>
    </row>
    <row r="44" spans="1:41" s="14" customFormat="1" ht="15" customHeight="1" x14ac:dyDescent="0.15">
      <c r="A44" s="274"/>
      <c r="B44" s="277"/>
      <c r="C44" s="131" t="s">
        <v>300</v>
      </c>
      <c r="D44" s="204">
        <v>44225</v>
      </c>
      <c r="E44" s="204">
        <v>44327</v>
      </c>
      <c r="F44" s="204">
        <v>44403</v>
      </c>
      <c r="G44" s="132">
        <v>44523</v>
      </c>
      <c r="H44" s="204"/>
      <c r="I44" s="204"/>
      <c r="J44" s="204"/>
      <c r="K44" s="204"/>
      <c r="L44" s="204"/>
      <c r="M44" s="207"/>
      <c r="N44" s="207"/>
      <c r="O44" s="207"/>
      <c r="P44" s="140"/>
    </row>
    <row r="45" spans="1:41" s="14" customFormat="1" ht="15" customHeight="1" x14ac:dyDescent="0.15">
      <c r="A45" s="273" t="s">
        <v>9</v>
      </c>
      <c r="B45" s="275">
        <f>COUNT(D45:Q45)</f>
        <v>6</v>
      </c>
      <c r="C45" s="131" t="s">
        <v>249</v>
      </c>
      <c r="D45" s="204">
        <v>44270</v>
      </c>
      <c r="E45" s="204">
        <v>44358</v>
      </c>
      <c r="F45" s="204">
        <v>44386</v>
      </c>
      <c r="G45" s="204">
        <v>44438</v>
      </c>
      <c r="H45" s="204">
        <v>44511</v>
      </c>
      <c r="I45" s="204">
        <v>44543</v>
      </c>
      <c r="J45" s="204"/>
      <c r="K45" s="204"/>
      <c r="L45" s="204"/>
      <c r="M45" s="207"/>
      <c r="N45" s="207"/>
      <c r="O45" s="207"/>
      <c r="P45" s="140"/>
    </row>
    <row r="46" spans="1:41" s="14" customFormat="1" ht="15" customHeight="1" x14ac:dyDescent="0.15">
      <c r="A46" s="273"/>
      <c r="B46" s="275"/>
      <c r="C46" s="131" t="s">
        <v>248</v>
      </c>
      <c r="D46" s="205">
        <v>44266</v>
      </c>
      <c r="E46" s="205">
        <v>44357</v>
      </c>
      <c r="F46" s="205">
        <v>44385</v>
      </c>
      <c r="G46" s="205">
        <v>44434</v>
      </c>
      <c r="H46" s="204">
        <v>44511</v>
      </c>
      <c r="I46" s="205">
        <v>44539</v>
      </c>
      <c r="J46" s="205"/>
      <c r="K46" s="205"/>
      <c r="L46" s="205"/>
      <c r="M46" s="207"/>
      <c r="N46" s="207"/>
      <c r="O46" s="207"/>
      <c r="P46" s="140"/>
    </row>
    <row r="47" spans="1:41" s="14" customFormat="1" ht="15" customHeight="1" x14ac:dyDescent="0.15">
      <c r="A47" s="274"/>
      <c r="B47" s="277"/>
      <c r="C47" s="131" t="s">
        <v>251</v>
      </c>
      <c r="D47" s="204" t="s">
        <v>518</v>
      </c>
      <c r="E47" s="204" t="s">
        <v>517</v>
      </c>
      <c r="F47" s="132" t="s">
        <v>516</v>
      </c>
      <c r="G47" s="204" t="s">
        <v>519</v>
      </c>
      <c r="H47" s="132" t="s">
        <v>515</v>
      </c>
      <c r="I47" s="132">
        <v>44533</v>
      </c>
      <c r="J47" s="135"/>
      <c r="K47" s="205"/>
      <c r="L47" s="135"/>
      <c r="M47" s="137"/>
      <c r="N47" s="207"/>
      <c r="O47" s="207"/>
      <c r="P47" s="140"/>
    </row>
    <row r="48" spans="1:41" s="14" customFormat="1" ht="15" customHeight="1" x14ac:dyDescent="0.15">
      <c r="A48" s="274"/>
      <c r="B48" s="277"/>
      <c r="C48" s="131" t="s">
        <v>250</v>
      </c>
      <c r="D48" s="205">
        <v>44244</v>
      </c>
      <c r="E48" s="205">
        <v>44334</v>
      </c>
      <c r="F48" s="132">
        <v>44376</v>
      </c>
      <c r="G48" s="205">
        <v>44417</v>
      </c>
      <c r="H48" s="204">
        <v>44491</v>
      </c>
      <c r="I48" s="204">
        <v>44523</v>
      </c>
      <c r="J48" s="204"/>
      <c r="K48" s="204"/>
      <c r="L48" s="204"/>
      <c r="M48" s="207"/>
      <c r="N48" s="207"/>
      <c r="O48" s="207"/>
      <c r="P48" s="140"/>
    </row>
    <row r="49" spans="1:16" s="3" customFormat="1" ht="15" customHeight="1" x14ac:dyDescent="0.15">
      <c r="A49" s="273" t="s">
        <v>10</v>
      </c>
      <c r="B49" s="275">
        <f>COUNT(D49:Q49)</f>
        <v>5</v>
      </c>
      <c r="C49" s="131" t="s">
        <v>249</v>
      </c>
      <c r="D49" s="204">
        <v>44299</v>
      </c>
      <c r="E49" s="204">
        <v>44378</v>
      </c>
      <c r="F49" s="204">
        <v>44413</v>
      </c>
      <c r="G49" s="204">
        <v>44453</v>
      </c>
      <c r="H49" s="204">
        <v>44530</v>
      </c>
      <c r="I49" s="204"/>
      <c r="J49" s="204"/>
      <c r="K49" s="204"/>
      <c r="L49" s="204"/>
      <c r="M49" s="207"/>
      <c r="N49" s="207"/>
      <c r="O49" s="207"/>
      <c r="P49" s="131"/>
    </row>
    <row r="50" spans="1:16" s="3" customFormat="1" ht="15" customHeight="1" x14ac:dyDescent="0.15">
      <c r="A50" s="273"/>
      <c r="B50" s="275"/>
      <c r="C50" s="131" t="s">
        <v>248</v>
      </c>
      <c r="D50" s="204">
        <v>44294</v>
      </c>
      <c r="E50" s="204">
        <v>44371</v>
      </c>
      <c r="F50" s="204">
        <v>44405</v>
      </c>
      <c r="G50" s="204">
        <v>44441</v>
      </c>
      <c r="H50" s="204">
        <v>44525</v>
      </c>
      <c r="I50" s="204"/>
      <c r="J50" s="204"/>
      <c r="K50" s="204"/>
      <c r="L50" s="204"/>
      <c r="M50" s="207"/>
      <c r="N50" s="207"/>
      <c r="O50" s="207"/>
      <c r="P50" s="131"/>
    </row>
    <row r="51" spans="1:16" s="3" customFormat="1" ht="15" customHeight="1" x14ac:dyDescent="0.15">
      <c r="A51" s="274"/>
      <c r="B51" s="277"/>
      <c r="C51" s="131" t="s">
        <v>251</v>
      </c>
      <c r="D51" s="132">
        <v>44287</v>
      </c>
      <c r="E51" s="132">
        <v>44370</v>
      </c>
      <c r="F51" s="132">
        <v>44403</v>
      </c>
      <c r="G51" s="132">
        <v>44440</v>
      </c>
      <c r="H51" s="132">
        <v>44522</v>
      </c>
      <c r="I51" s="204"/>
      <c r="J51" s="204"/>
      <c r="K51" s="204"/>
      <c r="L51" s="204"/>
      <c r="M51" s="207"/>
      <c r="N51" s="207"/>
      <c r="O51" s="207"/>
      <c r="P51" s="131"/>
    </row>
    <row r="52" spans="1:16" s="3" customFormat="1" ht="15" customHeight="1" x14ac:dyDescent="0.15">
      <c r="A52" s="274"/>
      <c r="B52" s="277"/>
      <c r="C52" s="131" t="s">
        <v>250</v>
      </c>
      <c r="D52" s="204">
        <v>44274</v>
      </c>
      <c r="E52" s="132">
        <v>44365</v>
      </c>
      <c r="F52" s="132">
        <v>44400</v>
      </c>
      <c r="G52" s="132">
        <v>44435</v>
      </c>
      <c r="H52" s="132" t="s">
        <v>133</v>
      </c>
      <c r="I52" s="204"/>
      <c r="J52" s="204"/>
      <c r="K52" s="204"/>
      <c r="L52" s="204"/>
      <c r="M52" s="207"/>
      <c r="N52" s="207"/>
      <c r="O52" s="207"/>
      <c r="P52" s="131"/>
    </row>
    <row r="53" spans="1:16" s="3" customFormat="1" ht="15" customHeight="1" x14ac:dyDescent="0.15">
      <c r="A53" s="274"/>
      <c r="B53" s="277"/>
      <c r="C53" s="131" t="s">
        <v>252</v>
      </c>
      <c r="D53" s="204">
        <v>44272</v>
      </c>
      <c r="E53" s="132">
        <v>44370</v>
      </c>
      <c r="F53" s="141">
        <v>44410</v>
      </c>
      <c r="G53" s="204">
        <v>44427</v>
      </c>
      <c r="H53" s="132">
        <v>44522</v>
      </c>
      <c r="I53" s="204"/>
      <c r="J53" s="204"/>
      <c r="K53" s="204"/>
      <c r="L53" s="204"/>
      <c r="M53" s="207"/>
      <c r="N53" s="207"/>
      <c r="O53" s="207"/>
      <c r="P53" s="131"/>
    </row>
    <row r="54" spans="1:16" s="13" customFormat="1" ht="15" customHeight="1" x14ac:dyDescent="0.15">
      <c r="A54" s="273" t="s">
        <v>11</v>
      </c>
      <c r="B54" s="275">
        <f>COUNT(D54:Q54)</f>
        <v>6</v>
      </c>
      <c r="C54" s="131" t="s">
        <v>249</v>
      </c>
      <c r="D54" s="204">
        <v>44287</v>
      </c>
      <c r="E54" s="204">
        <v>44368</v>
      </c>
      <c r="F54" s="204">
        <v>44403</v>
      </c>
      <c r="G54" s="204">
        <v>44438</v>
      </c>
      <c r="H54" s="204">
        <v>44502</v>
      </c>
      <c r="I54" s="204">
        <v>44525</v>
      </c>
      <c r="J54" s="204"/>
      <c r="K54" s="204"/>
      <c r="L54" s="204"/>
      <c r="M54" s="207"/>
      <c r="N54" s="207"/>
      <c r="O54" s="207"/>
      <c r="P54" s="133"/>
    </row>
    <row r="55" spans="1:16" s="13" customFormat="1" ht="15" customHeight="1" x14ac:dyDescent="0.15">
      <c r="A55" s="273"/>
      <c r="B55" s="275"/>
      <c r="C55" s="131" t="s">
        <v>248</v>
      </c>
      <c r="D55" s="205">
        <v>44281</v>
      </c>
      <c r="E55" s="205">
        <v>44365</v>
      </c>
      <c r="F55" s="205">
        <v>44400</v>
      </c>
      <c r="G55" s="205">
        <v>44435</v>
      </c>
      <c r="H55" s="205">
        <v>44498</v>
      </c>
      <c r="I55" s="138">
        <v>44524</v>
      </c>
      <c r="J55" s="138"/>
      <c r="K55" s="138"/>
      <c r="L55" s="204"/>
      <c r="M55" s="207"/>
      <c r="N55" s="207"/>
      <c r="O55" s="207"/>
      <c r="P55" s="133"/>
    </row>
    <row r="56" spans="1:16" s="13" customFormat="1" ht="15" customHeight="1" x14ac:dyDescent="0.15">
      <c r="A56" s="274"/>
      <c r="B56" s="277"/>
      <c r="C56" s="131" t="s">
        <v>251</v>
      </c>
      <c r="D56" s="132">
        <v>44271</v>
      </c>
      <c r="E56" s="192" t="s">
        <v>133</v>
      </c>
      <c r="F56" s="132">
        <v>44399</v>
      </c>
      <c r="G56" s="204">
        <v>44424</v>
      </c>
      <c r="H56" s="132">
        <v>44488</v>
      </c>
      <c r="I56" s="132">
        <v>44516</v>
      </c>
      <c r="J56" s="204"/>
      <c r="K56" s="204"/>
      <c r="L56" s="204"/>
      <c r="M56" s="207"/>
      <c r="N56" s="207"/>
      <c r="O56" s="207"/>
      <c r="P56" s="133"/>
    </row>
    <row r="57" spans="1:16" s="13" customFormat="1" ht="15" customHeight="1" x14ac:dyDescent="0.15">
      <c r="A57" s="274"/>
      <c r="B57" s="277"/>
      <c r="C57" s="131" t="s">
        <v>250</v>
      </c>
      <c r="D57" s="204">
        <v>44259</v>
      </c>
      <c r="E57" s="204">
        <v>44355</v>
      </c>
      <c r="F57" s="192" t="s">
        <v>133</v>
      </c>
      <c r="G57" s="204">
        <v>44417</v>
      </c>
      <c r="H57" s="204">
        <v>44480</v>
      </c>
      <c r="I57" s="132">
        <v>44516</v>
      </c>
      <c r="J57" s="205"/>
      <c r="K57" s="135"/>
      <c r="L57" s="204"/>
      <c r="M57" s="207"/>
      <c r="N57" s="207"/>
      <c r="O57" s="207"/>
      <c r="P57" s="133"/>
    </row>
    <row r="58" spans="1:16" s="13" customFormat="1" ht="15" customHeight="1" x14ac:dyDescent="0.15">
      <c r="A58" s="273" t="s">
        <v>12</v>
      </c>
      <c r="B58" s="275">
        <f>COUNT(D58:Q58)</f>
        <v>7</v>
      </c>
      <c r="C58" s="131" t="s">
        <v>249</v>
      </c>
      <c r="D58" s="204">
        <v>44229</v>
      </c>
      <c r="E58" s="204">
        <v>44285</v>
      </c>
      <c r="F58" s="204">
        <v>44340</v>
      </c>
      <c r="G58" s="204">
        <v>44403</v>
      </c>
      <c r="H58" s="204">
        <v>44477</v>
      </c>
      <c r="I58" s="204">
        <v>44529</v>
      </c>
      <c r="J58" s="204">
        <v>44550</v>
      </c>
      <c r="K58" s="204"/>
      <c r="L58" s="204"/>
      <c r="M58" s="207"/>
      <c r="N58" s="207"/>
      <c r="O58" s="207"/>
      <c r="P58" s="133"/>
    </row>
    <row r="59" spans="1:16" s="13" customFormat="1" ht="15" customHeight="1" x14ac:dyDescent="0.15">
      <c r="A59" s="273"/>
      <c r="B59" s="275"/>
      <c r="C59" s="131" t="s">
        <v>248</v>
      </c>
      <c r="D59" s="205">
        <v>44223</v>
      </c>
      <c r="E59" s="205">
        <v>44279</v>
      </c>
      <c r="F59" s="205">
        <v>44336</v>
      </c>
      <c r="G59" s="205">
        <v>44397</v>
      </c>
      <c r="H59" s="205">
        <v>44466</v>
      </c>
      <c r="I59" s="138">
        <v>44523</v>
      </c>
      <c r="J59" s="138">
        <v>44545</v>
      </c>
      <c r="K59" s="138"/>
      <c r="L59" s="204"/>
      <c r="M59" s="207"/>
      <c r="N59" s="207"/>
      <c r="O59" s="207"/>
      <c r="P59" s="133"/>
    </row>
    <row r="60" spans="1:16" s="13" customFormat="1" ht="15" customHeight="1" x14ac:dyDescent="0.15">
      <c r="A60" s="274"/>
      <c r="B60" s="277"/>
      <c r="C60" s="131" t="s">
        <v>251</v>
      </c>
      <c r="D60" s="132" t="s">
        <v>133</v>
      </c>
      <c r="E60" s="132" t="s">
        <v>133</v>
      </c>
      <c r="F60" s="132" t="s">
        <v>133</v>
      </c>
      <c r="G60" s="132" t="s">
        <v>133</v>
      </c>
      <c r="H60" s="132" t="s">
        <v>133</v>
      </c>
      <c r="I60" s="132" t="s">
        <v>133</v>
      </c>
      <c r="J60" s="132" t="s">
        <v>133</v>
      </c>
      <c r="K60" s="135"/>
      <c r="L60" s="204"/>
      <c r="M60" s="207"/>
      <c r="N60" s="207"/>
      <c r="O60" s="207"/>
      <c r="P60" s="133"/>
    </row>
    <row r="61" spans="1:16" s="13" customFormat="1" ht="15" customHeight="1" x14ac:dyDescent="0.15">
      <c r="A61" s="274"/>
      <c r="B61" s="277"/>
      <c r="C61" s="131" t="s">
        <v>250</v>
      </c>
      <c r="D61" s="132">
        <v>44216</v>
      </c>
      <c r="E61" s="145">
        <v>44271</v>
      </c>
      <c r="F61" s="145">
        <v>44333</v>
      </c>
      <c r="G61" s="145">
        <v>44393</v>
      </c>
      <c r="H61" s="145">
        <v>44462</v>
      </c>
      <c r="I61" s="145">
        <v>44518</v>
      </c>
      <c r="J61" s="145">
        <v>44538</v>
      </c>
      <c r="K61" s="204"/>
      <c r="L61" s="204"/>
      <c r="M61" s="207"/>
      <c r="N61" s="207"/>
      <c r="O61" s="207"/>
      <c r="P61" s="133"/>
    </row>
    <row r="62" spans="1:16" s="13" customFormat="1" ht="15" customHeight="1" x14ac:dyDescent="0.15">
      <c r="A62" s="274"/>
      <c r="B62" s="277"/>
      <c r="C62" s="131" t="s">
        <v>252</v>
      </c>
      <c r="D62" s="132" t="s">
        <v>133</v>
      </c>
      <c r="E62" s="132" t="s">
        <v>133</v>
      </c>
      <c r="F62" s="132" t="s">
        <v>133</v>
      </c>
      <c r="G62" s="132" t="s">
        <v>133</v>
      </c>
      <c r="H62" s="132" t="s">
        <v>133</v>
      </c>
      <c r="I62" s="132" t="s">
        <v>133</v>
      </c>
      <c r="J62" s="132" t="s">
        <v>133</v>
      </c>
      <c r="K62" s="135"/>
      <c r="L62" s="204"/>
      <c r="M62" s="207"/>
      <c r="N62" s="207"/>
      <c r="O62" s="207"/>
      <c r="P62" s="133"/>
    </row>
    <row r="63" spans="1:16" s="13" customFormat="1" ht="15" customHeight="1" x14ac:dyDescent="0.15">
      <c r="A63" s="273" t="s">
        <v>13</v>
      </c>
      <c r="B63" s="275">
        <f>COUNT(D63:Q63)</f>
        <v>2</v>
      </c>
      <c r="C63" s="131" t="s">
        <v>249</v>
      </c>
      <c r="D63" s="204">
        <v>44280</v>
      </c>
      <c r="E63" s="204">
        <v>44371</v>
      </c>
      <c r="F63" s="204"/>
      <c r="G63" s="204"/>
      <c r="H63" s="204"/>
      <c r="I63" s="204"/>
      <c r="J63" s="204"/>
      <c r="K63" s="204"/>
      <c r="L63" s="204"/>
      <c r="M63" s="207"/>
      <c r="N63" s="207"/>
      <c r="O63" s="207"/>
      <c r="P63" s="133"/>
    </row>
    <row r="64" spans="1:16" s="13" customFormat="1" ht="15" customHeight="1" x14ac:dyDescent="0.15">
      <c r="A64" s="273"/>
      <c r="B64" s="275"/>
      <c r="C64" s="131" t="s">
        <v>248</v>
      </c>
      <c r="D64" s="205">
        <v>44280</v>
      </c>
      <c r="E64" s="204">
        <v>44371</v>
      </c>
      <c r="F64" s="138"/>
      <c r="G64" s="138"/>
      <c r="H64" s="204"/>
      <c r="I64" s="204"/>
      <c r="J64" s="204"/>
      <c r="K64" s="204"/>
      <c r="L64" s="204"/>
      <c r="M64" s="207"/>
      <c r="N64" s="207"/>
      <c r="O64" s="207"/>
      <c r="P64" s="133"/>
    </row>
    <row r="65" spans="1:16" s="13" customFormat="1" ht="15" customHeight="1" x14ac:dyDescent="0.15">
      <c r="A65" s="273"/>
      <c r="B65" s="275"/>
      <c r="C65" s="131" t="s">
        <v>251</v>
      </c>
      <c r="D65" s="145">
        <v>44278</v>
      </c>
      <c r="E65" s="145">
        <v>44364</v>
      </c>
      <c r="F65" s="204"/>
      <c r="G65" s="204"/>
      <c r="H65" s="204"/>
      <c r="I65" s="204"/>
      <c r="J65" s="204"/>
      <c r="K65" s="204"/>
      <c r="L65" s="204"/>
      <c r="M65" s="207"/>
      <c r="N65" s="207"/>
      <c r="O65" s="207"/>
      <c r="P65" s="133"/>
    </row>
    <row r="66" spans="1:16" s="13" customFormat="1" ht="15" customHeight="1" x14ac:dyDescent="0.15">
      <c r="A66" s="273"/>
      <c r="B66" s="275"/>
      <c r="C66" s="131" t="s">
        <v>250</v>
      </c>
      <c r="D66" s="145">
        <v>44278</v>
      </c>
      <c r="E66" s="145">
        <v>44364</v>
      </c>
      <c r="F66" s="138"/>
      <c r="G66" s="204"/>
      <c r="H66" s="204"/>
      <c r="I66" s="204"/>
      <c r="J66" s="204"/>
      <c r="K66" s="204"/>
      <c r="L66" s="204"/>
      <c r="M66" s="207"/>
      <c r="N66" s="207"/>
      <c r="O66" s="207"/>
      <c r="P66" s="133"/>
    </row>
    <row r="67" spans="1:16" s="13" customFormat="1" ht="15" customHeight="1" x14ac:dyDescent="0.15">
      <c r="A67" s="273"/>
      <c r="B67" s="275"/>
      <c r="C67" s="131" t="s">
        <v>300</v>
      </c>
      <c r="D67" s="145">
        <v>44278</v>
      </c>
      <c r="E67" s="145">
        <v>44364</v>
      </c>
      <c r="F67" s="138"/>
      <c r="G67" s="204"/>
      <c r="H67" s="204"/>
      <c r="I67" s="204"/>
      <c r="J67" s="204"/>
      <c r="K67" s="204"/>
      <c r="L67" s="204"/>
      <c r="M67" s="207"/>
      <c r="N67" s="207"/>
      <c r="O67" s="207"/>
      <c r="P67" s="133"/>
    </row>
    <row r="68" spans="1:16" s="14" customFormat="1" ht="15" customHeight="1" x14ac:dyDescent="0.15">
      <c r="A68" s="273" t="s">
        <v>14</v>
      </c>
      <c r="B68" s="275">
        <f>COUNT(D68:Q68)</f>
        <v>6</v>
      </c>
      <c r="C68" s="131" t="s">
        <v>249</v>
      </c>
      <c r="D68" s="204">
        <v>44258</v>
      </c>
      <c r="E68" s="204">
        <v>44365</v>
      </c>
      <c r="F68" s="204">
        <v>44435</v>
      </c>
      <c r="G68" s="204">
        <v>44498</v>
      </c>
      <c r="H68" s="204">
        <v>44538</v>
      </c>
      <c r="I68" s="204">
        <v>44552</v>
      </c>
      <c r="J68" s="204"/>
      <c r="K68" s="204"/>
      <c r="L68" s="204"/>
      <c r="M68" s="207"/>
      <c r="N68" s="207"/>
      <c r="O68" s="207"/>
      <c r="P68" s="140"/>
    </row>
    <row r="69" spans="1:16" s="14" customFormat="1" ht="15" customHeight="1" x14ac:dyDescent="0.15">
      <c r="A69" s="273"/>
      <c r="B69" s="275"/>
      <c r="C69" s="131" t="s">
        <v>248</v>
      </c>
      <c r="D69" s="204">
        <v>44253</v>
      </c>
      <c r="E69" s="204">
        <v>44365</v>
      </c>
      <c r="F69" s="204">
        <v>44435</v>
      </c>
      <c r="G69" s="204">
        <v>44498</v>
      </c>
      <c r="H69" s="204">
        <v>44538</v>
      </c>
      <c r="I69" s="204">
        <v>44552</v>
      </c>
      <c r="J69" s="204"/>
      <c r="K69" s="204"/>
      <c r="L69" s="204"/>
      <c r="M69" s="207"/>
      <c r="N69" s="207"/>
      <c r="O69" s="207"/>
      <c r="P69" s="140"/>
    </row>
    <row r="70" spans="1:16" s="14" customFormat="1" ht="15" customHeight="1" x14ac:dyDescent="0.15">
      <c r="A70" s="273"/>
      <c r="B70" s="275"/>
      <c r="C70" s="131" t="s">
        <v>251</v>
      </c>
      <c r="D70" s="205" t="s">
        <v>386</v>
      </c>
      <c r="E70" s="205" t="s">
        <v>386</v>
      </c>
      <c r="F70" s="205" t="s">
        <v>386</v>
      </c>
      <c r="G70" s="205" t="s">
        <v>386</v>
      </c>
      <c r="H70" s="205" t="s">
        <v>386</v>
      </c>
      <c r="I70" s="205" t="s">
        <v>386</v>
      </c>
      <c r="J70" s="204"/>
      <c r="K70" s="204"/>
      <c r="L70" s="204"/>
      <c r="M70" s="207"/>
      <c r="N70" s="207"/>
      <c r="O70" s="207"/>
      <c r="P70" s="140"/>
    </row>
    <row r="71" spans="1:16" s="14" customFormat="1" ht="15" customHeight="1" x14ac:dyDescent="0.15">
      <c r="A71" s="273"/>
      <c r="B71" s="275"/>
      <c r="C71" s="131" t="s">
        <v>264</v>
      </c>
      <c r="D71" s="205" t="s">
        <v>386</v>
      </c>
      <c r="E71" s="205" t="s">
        <v>386</v>
      </c>
      <c r="F71" s="205" t="s">
        <v>386</v>
      </c>
      <c r="G71" s="205" t="s">
        <v>386</v>
      </c>
      <c r="H71" s="205" t="s">
        <v>386</v>
      </c>
      <c r="I71" s="205" t="s">
        <v>386</v>
      </c>
      <c r="J71" s="204"/>
      <c r="K71" s="204"/>
      <c r="L71" s="204"/>
      <c r="M71" s="207"/>
      <c r="N71" s="207"/>
      <c r="O71" s="207"/>
      <c r="P71" s="140"/>
    </row>
    <row r="72" spans="1:16" s="14" customFormat="1" ht="15" customHeight="1" x14ac:dyDescent="0.15">
      <c r="A72" s="273"/>
      <c r="B72" s="275"/>
      <c r="C72" s="131" t="s">
        <v>300</v>
      </c>
      <c r="D72" s="145">
        <v>44247</v>
      </c>
      <c r="E72" s="145">
        <v>44357</v>
      </c>
      <c r="F72" s="145">
        <v>44431</v>
      </c>
      <c r="G72" s="145">
        <v>44495</v>
      </c>
      <c r="H72" s="132">
        <v>44529</v>
      </c>
      <c r="I72" s="132">
        <v>44551</v>
      </c>
      <c r="J72" s="204"/>
      <c r="K72" s="204"/>
      <c r="L72" s="204"/>
      <c r="M72" s="207"/>
      <c r="N72" s="207"/>
      <c r="O72" s="207"/>
      <c r="P72" s="140"/>
    </row>
    <row r="73" spans="1:16" s="14" customFormat="1" ht="15" customHeight="1" x14ac:dyDescent="0.15">
      <c r="A73" s="273" t="s">
        <v>15</v>
      </c>
      <c r="B73" s="275">
        <f>COUNT(D73:Q73)</f>
        <v>5</v>
      </c>
      <c r="C73" s="131" t="s">
        <v>249</v>
      </c>
      <c r="D73" s="204">
        <v>44291</v>
      </c>
      <c r="E73" s="204">
        <v>44314</v>
      </c>
      <c r="F73" s="204">
        <v>44336</v>
      </c>
      <c r="G73" s="204">
        <v>44411</v>
      </c>
      <c r="H73" s="204">
        <v>44532</v>
      </c>
      <c r="I73" s="204"/>
      <c r="J73" s="204"/>
      <c r="K73" s="204"/>
      <c r="L73" s="204"/>
      <c r="M73" s="207"/>
      <c r="N73" s="207"/>
      <c r="O73" s="207"/>
      <c r="P73" s="140"/>
    </row>
    <row r="74" spans="1:16" s="14" customFormat="1" ht="15" customHeight="1" x14ac:dyDescent="0.15">
      <c r="A74" s="273"/>
      <c r="B74" s="275"/>
      <c r="C74" s="131" t="s">
        <v>248</v>
      </c>
      <c r="D74" s="205">
        <v>44280</v>
      </c>
      <c r="E74" s="205">
        <v>44308</v>
      </c>
      <c r="F74" s="138">
        <v>44336</v>
      </c>
      <c r="G74" s="204">
        <v>44399</v>
      </c>
      <c r="H74" s="204">
        <v>44525</v>
      </c>
      <c r="I74" s="204"/>
      <c r="J74" s="204"/>
      <c r="K74" s="204"/>
      <c r="L74" s="204"/>
      <c r="M74" s="207"/>
      <c r="N74" s="207"/>
      <c r="O74" s="207"/>
      <c r="P74" s="140"/>
    </row>
    <row r="75" spans="1:16" s="14" customFormat="1" ht="15" customHeight="1" x14ac:dyDescent="0.15">
      <c r="A75" s="274"/>
      <c r="B75" s="277"/>
      <c r="C75" s="131" t="s">
        <v>251</v>
      </c>
      <c r="D75" s="132">
        <v>44272</v>
      </c>
      <c r="E75" s="132">
        <v>44300</v>
      </c>
      <c r="F75" s="194" t="s">
        <v>133</v>
      </c>
      <c r="G75" s="132" t="s">
        <v>133</v>
      </c>
      <c r="H75" s="204" t="s">
        <v>520</v>
      </c>
      <c r="I75" s="204"/>
      <c r="J75" s="204"/>
      <c r="K75" s="204"/>
      <c r="L75" s="204"/>
      <c r="M75" s="207"/>
      <c r="N75" s="207"/>
      <c r="O75" s="207"/>
      <c r="P75" s="140"/>
    </row>
    <row r="76" spans="1:16" s="14" customFormat="1" ht="15" customHeight="1" x14ac:dyDescent="0.15">
      <c r="A76" s="274"/>
      <c r="B76" s="277"/>
      <c r="C76" s="131" t="s">
        <v>250</v>
      </c>
      <c r="D76" s="132">
        <v>44273</v>
      </c>
      <c r="E76" s="145">
        <v>44298</v>
      </c>
      <c r="F76" s="145">
        <v>44334</v>
      </c>
      <c r="G76" s="145">
        <v>44390</v>
      </c>
      <c r="H76" s="204">
        <v>44510</v>
      </c>
      <c r="I76" s="204"/>
      <c r="J76" s="204"/>
      <c r="K76" s="204"/>
      <c r="L76" s="204"/>
      <c r="M76" s="207"/>
      <c r="N76" s="207"/>
      <c r="O76" s="207"/>
      <c r="P76" s="140"/>
    </row>
    <row r="77" spans="1:16" s="14" customFormat="1" ht="15" customHeight="1" x14ac:dyDescent="0.15">
      <c r="A77" s="274"/>
      <c r="B77" s="277"/>
      <c r="C77" s="131" t="s">
        <v>252</v>
      </c>
      <c r="D77" s="132">
        <v>44273</v>
      </c>
      <c r="E77" s="145">
        <v>44298</v>
      </c>
      <c r="F77" s="145">
        <v>44334</v>
      </c>
      <c r="G77" s="145">
        <v>44390</v>
      </c>
      <c r="H77" s="204">
        <v>44510</v>
      </c>
      <c r="I77" s="204"/>
      <c r="J77" s="204"/>
      <c r="K77" s="204"/>
      <c r="L77" s="204"/>
      <c r="M77" s="207"/>
      <c r="N77" s="207"/>
      <c r="O77" s="207"/>
      <c r="P77" s="140"/>
    </row>
    <row r="78" spans="1:16" s="13" customFormat="1" ht="15" customHeight="1" x14ac:dyDescent="0.15">
      <c r="A78" s="273" t="s">
        <v>16</v>
      </c>
      <c r="B78" s="275">
        <f>COUNT(D78:Q78)</f>
        <v>5</v>
      </c>
      <c r="C78" s="131" t="s">
        <v>249</v>
      </c>
      <c r="D78" s="204">
        <v>44225</v>
      </c>
      <c r="E78" s="204">
        <v>44316</v>
      </c>
      <c r="F78" s="204">
        <v>44397</v>
      </c>
      <c r="G78" s="204">
        <v>44463</v>
      </c>
      <c r="H78" s="204">
        <v>44532</v>
      </c>
      <c r="I78" s="204"/>
      <c r="J78" s="204"/>
      <c r="K78" s="204"/>
      <c r="L78" s="204"/>
      <c r="M78" s="207"/>
      <c r="N78" s="207"/>
      <c r="O78" s="207"/>
      <c r="P78" s="133"/>
    </row>
    <row r="79" spans="1:16" s="13" customFormat="1" ht="15" customHeight="1" x14ac:dyDescent="0.15">
      <c r="A79" s="273"/>
      <c r="B79" s="275"/>
      <c r="C79" s="131" t="s">
        <v>248</v>
      </c>
      <c r="D79" s="204">
        <v>44224</v>
      </c>
      <c r="E79" s="204">
        <v>44315</v>
      </c>
      <c r="F79" s="204">
        <v>44392</v>
      </c>
      <c r="G79" s="204">
        <v>44462</v>
      </c>
      <c r="H79" s="204">
        <v>44532</v>
      </c>
      <c r="I79" s="204"/>
      <c r="J79" s="204"/>
      <c r="K79" s="204"/>
      <c r="L79" s="204"/>
      <c r="M79" s="207"/>
      <c r="N79" s="207"/>
      <c r="O79" s="207"/>
      <c r="P79" s="133"/>
    </row>
    <row r="80" spans="1:16" s="13" customFormat="1" ht="15" customHeight="1" x14ac:dyDescent="0.15">
      <c r="A80" s="274"/>
      <c r="B80" s="277"/>
      <c r="C80" s="131" t="s">
        <v>251</v>
      </c>
      <c r="D80" s="192" t="s">
        <v>133</v>
      </c>
      <c r="E80" s="192" t="s">
        <v>133</v>
      </c>
      <c r="F80" s="192" t="s">
        <v>133</v>
      </c>
      <c r="G80" s="192" t="s">
        <v>133</v>
      </c>
      <c r="H80" s="192" t="s">
        <v>133</v>
      </c>
      <c r="I80" s="204"/>
      <c r="J80" s="204"/>
      <c r="K80" s="204"/>
      <c r="L80" s="204"/>
      <c r="M80" s="207"/>
      <c r="N80" s="207"/>
      <c r="O80" s="207"/>
      <c r="P80" s="133"/>
    </row>
    <row r="81" spans="1:30" s="13" customFormat="1" ht="15" customHeight="1" x14ac:dyDescent="0.15">
      <c r="A81" s="274"/>
      <c r="B81" s="277"/>
      <c r="C81" s="131" t="s">
        <v>250</v>
      </c>
      <c r="D81" s="192" t="s">
        <v>133</v>
      </c>
      <c r="E81" s="192" t="s">
        <v>133</v>
      </c>
      <c r="F81" s="192" t="s">
        <v>133</v>
      </c>
      <c r="G81" s="192" t="s">
        <v>133</v>
      </c>
      <c r="H81" s="192" t="s">
        <v>133</v>
      </c>
      <c r="I81" s="204"/>
      <c r="J81" s="204"/>
      <c r="K81" s="204"/>
      <c r="L81" s="204"/>
      <c r="M81" s="207"/>
      <c r="N81" s="207"/>
      <c r="O81" s="207"/>
      <c r="P81" s="133"/>
    </row>
    <row r="82" spans="1:30" s="13" customFormat="1" ht="15" customHeight="1" x14ac:dyDescent="0.15">
      <c r="A82" s="274"/>
      <c r="B82" s="277"/>
      <c r="C82" s="131" t="s">
        <v>252</v>
      </c>
      <c r="D82" s="132">
        <v>44221</v>
      </c>
      <c r="E82" s="132">
        <v>44307</v>
      </c>
      <c r="F82" s="132">
        <v>44382</v>
      </c>
      <c r="G82" s="132">
        <v>44453</v>
      </c>
      <c r="H82" s="132">
        <v>44525</v>
      </c>
      <c r="I82" s="204"/>
      <c r="J82" s="204"/>
      <c r="K82" s="204"/>
      <c r="L82" s="204"/>
      <c r="M82" s="207"/>
      <c r="N82" s="207"/>
      <c r="O82" s="207"/>
      <c r="P82" s="133"/>
    </row>
    <row r="83" spans="1:30" ht="15" customHeight="1" x14ac:dyDescent="0.15">
      <c r="A83" s="273" t="s">
        <v>17</v>
      </c>
      <c r="B83" s="275">
        <f>COUNT(D83:Q83)</f>
        <v>6</v>
      </c>
      <c r="C83" s="131" t="s">
        <v>249</v>
      </c>
      <c r="D83" s="204">
        <v>44247</v>
      </c>
      <c r="E83" s="204">
        <v>44316</v>
      </c>
      <c r="F83" s="204">
        <v>44379</v>
      </c>
      <c r="G83" s="204">
        <v>44470</v>
      </c>
      <c r="H83" s="204">
        <v>44522</v>
      </c>
      <c r="I83" s="204">
        <v>44545</v>
      </c>
      <c r="J83" s="204"/>
      <c r="K83" s="204"/>
      <c r="L83" s="204"/>
      <c r="M83" s="207"/>
      <c r="N83" s="207"/>
      <c r="O83" s="207"/>
      <c r="P83" s="134"/>
    </row>
    <row r="84" spans="1:30" ht="15" customHeight="1" x14ac:dyDescent="0.15">
      <c r="A84" s="273"/>
      <c r="B84" s="275"/>
      <c r="C84" s="131" t="s">
        <v>248</v>
      </c>
      <c r="D84" s="205">
        <v>44243</v>
      </c>
      <c r="E84" s="205">
        <v>44315</v>
      </c>
      <c r="F84" s="205">
        <v>44376</v>
      </c>
      <c r="G84" s="205">
        <v>44467</v>
      </c>
      <c r="H84" s="205">
        <v>44519</v>
      </c>
      <c r="I84" s="138">
        <v>44543</v>
      </c>
      <c r="J84" s="205"/>
      <c r="K84" s="205"/>
      <c r="L84" s="204"/>
      <c r="M84" s="207"/>
      <c r="N84" s="207"/>
      <c r="O84" s="207"/>
      <c r="P84" s="134"/>
    </row>
    <row r="85" spans="1:30" ht="15" customHeight="1" x14ac:dyDescent="0.15">
      <c r="A85" s="274"/>
      <c r="B85" s="277"/>
      <c r="C85" s="131" t="s">
        <v>251</v>
      </c>
      <c r="D85" s="192" t="s">
        <v>133</v>
      </c>
      <c r="E85" s="192" t="s">
        <v>133</v>
      </c>
      <c r="F85" s="192" t="s">
        <v>133</v>
      </c>
      <c r="G85" s="192" t="s">
        <v>133</v>
      </c>
      <c r="H85" s="192" t="s">
        <v>133</v>
      </c>
      <c r="I85" s="192" t="s">
        <v>133</v>
      </c>
      <c r="J85" s="135"/>
      <c r="K85" s="135"/>
      <c r="L85" s="204"/>
      <c r="M85" s="207"/>
      <c r="N85" s="207"/>
      <c r="O85" s="207"/>
      <c r="P85" s="134"/>
    </row>
    <row r="86" spans="1:30" ht="15" customHeight="1" x14ac:dyDescent="0.15">
      <c r="A86" s="274"/>
      <c r="B86" s="277"/>
      <c r="C86" s="131" t="s">
        <v>250</v>
      </c>
      <c r="D86" s="204">
        <v>44229</v>
      </c>
      <c r="E86" s="205">
        <v>44298</v>
      </c>
      <c r="F86" s="205">
        <v>44358</v>
      </c>
      <c r="G86" s="205">
        <v>44453</v>
      </c>
      <c r="H86" s="145">
        <v>44510</v>
      </c>
      <c r="I86" s="138">
        <v>44526</v>
      </c>
      <c r="J86" s="205"/>
      <c r="K86" s="205"/>
      <c r="L86" s="204"/>
      <c r="M86" s="207"/>
      <c r="N86" s="207"/>
      <c r="O86" s="207"/>
      <c r="P86" s="134"/>
    </row>
    <row r="87" spans="1:30" ht="15" customHeight="1" x14ac:dyDescent="0.15">
      <c r="A87" s="274"/>
      <c r="B87" s="277"/>
      <c r="C87" s="142" t="s">
        <v>252</v>
      </c>
      <c r="D87" s="192" t="s">
        <v>133</v>
      </c>
      <c r="E87" s="192" t="s">
        <v>133</v>
      </c>
      <c r="F87" s="192" t="s">
        <v>133</v>
      </c>
      <c r="G87" s="192" t="s">
        <v>133</v>
      </c>
      <c r="H87" s="192" t="s">
        <v>133</v>
      </c>
      <c r="I87" s="192" t="s">
        <v>133</v>
      </c>
      <c r="J87" s="135"/>
      <c r="K87" s="135"/>
      <c r="L87" s="204"/>
      <c r="M87" s="207"/>
      <c r="N87" s="207"/>
      <c r="O87" s="207"/>
      <c r="P87" s="134"/>
    </row>
    <row r="88" spans="1:30" ht="15" customHeight="1" x14ac:dyDescent="0.15">
      <c r="A88" s="274" t="s">
        <v>219</v>
      </c>
      <c r="B88" s="275">
        <f>COUNT(D88:Q88)</f>
        <v>1</v>
      </c>
      <c r="C88" s="131" t="s">
        <v>249</v>
      </c>
      <c r="D88" s="209">
        <v>44335</v>
      </c>
      <c r="E88" s="204"/>
      <c r="F88" s="204"/>
      <c r="G88" s="204"/>
      <c r="H88" s="204"/>
      <c r="I88" s="204"/>
      <c r="J88" s="204"/>
      <c r="K88" s="204"/>
      <c r="L88" s="204"/>
      <c r="M88" s="208"/>
      <c r="N88" s="208"/>
      <c r="O88" s="208"/>
      <c r="P88" s="134"/>
    </row>
    <row r="89" spans="1:30" ht="15" customHeight="1" x14ac:dyDescent="0.15">
      <c r="A89" s="274"/>
      <c r="B89" s="275"/>
      <c r="C89" s="131" t="s">
        <v>248</v>
      </c>
      <c r="D89" s="209">
        <v>44335</v>
      </c>
      <c r="E89" s="204"/>
      <c r="F89" s="204"/>
      <c r="G89" s="204"/>
      <c r="H89" s="204"/>
      <c r="I89" s="204"/>
      <c r="J89" s="204"/>
      <c r="K89" s="204"/>
      <c r="L89" s="204"/>
      <c r="M89" s="208"/>
      <c r="N89" s="208"/>
      <c r="O89" s="208"/>
      <c r="P89" s="134"/>
    </row>
    <row r="90" spans="1:30" ht="15" customHeight="1" x14ac:dyDescent="0.15">
      <c r="A90" s="274"/>
      <c r="B90" s="275"/>
      <c r="C90" s="131" t="s">
        <v>251</v>
      </c>
      <c r="D90" s="210" t="s">
        <v>133</v>
      </c>
      <c r="E90" s="204"/>
      <c r="F90" s="204"/>
      <c r="G90" s="204"/>
      <c r="H90" s="204"/>
      <c r="I90" s="204"/>
      <c r="J90" s="204"/>
      <c r="K90" s="204"/>
      <c r="L90" s="204"/>
      <c r="M90" s="208"/>
      <c r="N90" s="208"/>
      <c r="O90" s="208"/>
      <c r="P90" s="134"/>
    </row>
    <row r="91" spans="1:30" ht="15" customHeight="1" x14ac:dyDescent="0.15">
      <c r="A91" s="274"/>
      <c r="B91" s="275"/>
      <c r="C91" s="131" t="s">
        <v>250</v>
      </c>
      <c r="D91" s="210" t="s">
        <v>133</v>
      </c>
      <c r="E91" s="204"/>
      <c r="F91" s="204"/>
      <c r="G91" s="204"/>
      <c r="H91" s="204"/>
      <c r="I91" s="204"/>
      <c r="J91" s="204"/>
      <c r="K91" s="204"/>
      <c r="L91" s="204"/>
      <c r="M91" s="208"/>
      <c r="N91" s="208"/>
      <c r="O91" s="208"/>
      <c r="P91" s="134"/>
    </row>
    <row r="92" spans="1:30" ht="15" customHeight="1" x14ac:dyDescent="0.15">
      <c r="A92" s="274"/>
      <c r="B92" s="275"/>
      <c r="C92" s="142" t="s">
        <v>252</v>
      </c>
      <c r="D92" s="219">
        <v>44333</v>
      </c>
      <c r="E92" s="204"/>
      <c r="F92" s="204"/>
      <c r="G92" s="204"/>
      <c r="H92" s="204"/>
      <c r="I92" s="204"/>
      <c r="J92" s="204"/>
      <c r="K92" s="204"/>
      <c r="L92" s="204"/>
      <c r="M92" s="208"/>
      <c r="N92" s="208"/>
      <c r="O92" s="208"/>
      <c r="P92" s="134"/>
    </row>
    <row r="93" spans="1:30" s="12" customFormat="1" ht="15" customHeight="1" x14ac:dyDescent="0.15">
      <c r="A93" s="126" t="s">
        <v>18</v>
      </c>
      <c r="B93" s="211"/>
      <c r="C93" s="128"/>
      <c r="D93" s="128"/>
      <c r="E93" s="128"/>
      <c r="F93" s="128"/>
      <c r="G93" s="128"/>
      <c r="H93" s="128"/>
      <c r="I93" s="128"/>
      <c r="J93" s="128"/>
      <c r="K93" s="128"/>
      <c r="L93" s="128"/>
      <c r="M93" s="128"/>
      <c r="N93" s="128"/>
      <c r="O93" s="128"/>
      <c r="P93" s="128"/>
    </row>
    <row r="94" spans="1:30" s="13" customFormat="1" ht="15" customHeight="1" x14ac:dyDescent="0.15">
      <c r="A94" s="273" t="s">
        <v>19</v>
      </c>
      <c r="B94" s="275">
        <f>COUNT(D94:Q94)</f>
        <v>6</v>
      </c>
      <c r="C94" s="203" t="s">
        <v>249</v>
      </c>
      <c r="D94" s="204">
        <v>44277</v>
      </c>
      <c r="E94" s="204">
        <v>44358</v>
      </c>
      <c r="F94" s="204">
        <v>44406</v>
      </c>
      <c r="G94" s="204">
        <v>44456</v>
      </c>
      <c r="H94" s="204">
        <v>44494</v>
      </c>
      <c r="I94" s="204">
        <v>44544</v>
      </c>
      <c r="J94" s="204"/>
      <c r="K94" s="204"/>
      <c r="L94" s="204"/>
      <c r="M94" s="204"/>
      <c r="N94" s="204"/>
      <c r="O94" s="207"/>
      <c r="P94" s="133"/>
      <c r="Q94" s="91"/>
      <c r="R94" s="91"/>
      <c r="S94" s="91"/>
      <c r="T94" s="91"/>
      <c r="U94" s="91"/>
      <c r="V94" s="91"/>
      <c r="W94" s="91"/>
      <c r="X94" s="91"/>
      <c r="Y94" s="91"/>
      <c r="Z94" s="91"/>
      <c r="AA94" s="91"/>
      <c r="AB94" s="91"/>
      <c r="AC94" s="91"/>
      <c r="AD94" s="91"/>
    </row>
    <row r="95" spans="1:30" s="13" customFormat="1" ht="15" customHeight="1" x14ac:dyDescent="0.15">
      <c r="A95" s="274"/>
      <c r="B95" s="277"/>
      <c r="C95" s="203" t="s">
        <v>248</v>
      </c>
      <c r="D95" s="205">
        <v>44273</v>
      </c>
      <c r="E95" s="204">
        <v>44358</v>
      </c>
      <c r="F95" s="205">
        <v>44405</v>
      </c>
      <c r="G95" s="205">
        <v>44454</v>
      </c>
      <c r="H95" s="205">
        <v>44490</v>
      </c>
      <c r="I95" s="138">
        <v>44539</v>
      </c>
      <c r="J95" s="138"/>
      <c r="K95" s="204"/>
      <c r="L95" s="204"/>
      <c r="M95" s="204"/>
      <c r="N95" s="204"/>
      <c r="O95" s="207"/>
      <c r="P95" s="133"/>
      <c r="Q95" s="91"/>
      <c r="R95" s="91"/>
      <c r="S95" s="91"/>
      <c r="T95" s="91"/>
      <c r="U95" s="91"/>
      <c r="V95" s="91"/>
      <c r="W95" s="91"/>
      <c r="X95" s="91"/>
      <c r="Y95" s="91"/>
      <c r="Z95" s="91"/>
      <c r="AA95" s="91"/>
      <c r="AB95" s="91"/>
      <c r="AC95" s="91"/>
      <c r="AD95" s="91"/>
    </row>
    <row r="96" spans="1:30" s="13" customFormat="1" ht="15" customHeight="1" x14ac:dyDescent="0.15">
      <c r="A96" s="274"/>
      <c r="B96" s="277"/>
      <c r="C96" s="203" t="s">
        <v>251</v>
      </c>
      <c r="D96" s="141" t="s">
        <v>133</v>
      </c>
      <c r="E96" s="141" t="s">
        <v>133</v>
      </c>
      <c r="F96" s="141" t="s">
        <v>133</v>
      </c>
      <c r="G96" s="141" t="s">
        <v>133</v>
      </c>
      <c r="H96" s="141" t="s">
        <v>133</v>
      </c>
      <c r="I96" s="141" t="s">
        <v>133</v>
      </c>
      <c r="J96" s="135"/>
      <c r="K96" s="204"/>
      <c r="L96" s="204"/>
      <c r="M96" s="204"/>
      <c r="N96" s="204"/>
      <c r="O96" s="207"/>
      <c r="P96" s="133"/>
      <c r="Q96" s="91"/>
      <c r="R96" s="91"/>
      <c r="S96" s="91"/>
      <c r="T96" s="91"/>
      <c r="U96" s="91"/>
      <c r="V96" s="91"/>
      <c r="W96" s="91"/>
      <c r="X96" s="91"/>
      <c r="Y96" s="91"/>
      <c r="Z96" s="91"/>
      <c r="AA96" s="91"/>
      <c r="AB96" s="91"/>
      <c r="AC96" s="91"/>
      <c r="AD96" s="91"/>
    </row>
    <row r="97" spans="1:30" s="13" customFormat="1" ht="15" customHeight="1" x14ac:dyDescent="0.15">
      <c r="A97" s="274"/>
      <c r="B97" s="277"/>
      <c r="C97" s="203" t="s">
        <v>250</v>
      </c>
      <c r="D97" s="204" t="s">
        <v>386</v>
      </c>
      <c r="E97" s="204" t="s">
        <v>386</v>
      </c>
      <c r="F97" s="204" t="s">
        <v>386</v>
      </c>
      <c r="G97" s="204" t="s">
        <v>386</v>
      </c>
      <c r="H97" s="204" t="s">
        <v>386</v>
      </c>
      <c r="I97" s="204" t="s">
        <v>386</v>
      </c>
      <c r="J97" s="204"/>
      <c r="K97" s="204"/>
      <c r="L97" s="204"/>
      <c r="M97" s="204"/>
      <c r="N97" s="204"/>
      <c r="O97" s="207"/>
      <c r="P97" s="133"/>
      <c r="Q97" s="91"/>
      <c r="R97" s="91"/>
      <c r="S97" s="91"/>
      <c r="T97" s="91"/>
      <c r="U97" s="91"/>
      <c r="V97" s="91"/>
      <c r="W97" s="91"/>
      <c r="X97" s="91"/>
      <c r="Y97" s="91"/>
      <c r="Z97" s="91"/>
      <c r="AA97" s="91"/>
      <c r="AB97" s="91"/>
      <c r="AC97" s="91"/>
      <c r="AD97" s="91"/>
    </row>
    <row r="98" spans="1:30" s="13" customFormat="1" ht="15" customHeight="1" x14ac:dyDescent="0.15">
      <c r="A98" s="274"/>
      <c r="B98" s="277"/>
      <c r="C98" s="203" t="s">
        <v>252</v>
      </c>
      <c r="D98" s="141" t="s">
        <v>133</v>
      </c>
      <c r="E98" s="141" t="s">
        <v>133</v>
      </c>
      <c r="F98" s="141" t="s">
        <v>133</v>
      </c>
      <c r="G98" s="141" t="s">
        <v>133</v>
      </c>
      <c r="H98" s="141" t="s">
        <v>133</v>
      </c>
      <c r="I98" s="141" t="s">
        <v>133</v>
      </c>
      <c r="J98" s="135"/>
      <c r="K98" s="204"/>
      <c r="L98" s="204"/>
      <c r="M98" s="204"/>
      <c r="N98" s="204"/>
      <c r="O98" s="207"/>
      <c r="P98" s="133"/>
      <c r="Q98" s="91"/>
      <c r="R98" s="91"/>
      <c r="S98" s="91"/>
      <c r="T98" s="91"/>
      <c r="U98" s="91"/>
      <c r="V98" s="91"/>
      <c r="W98" s="91"/>
      <c r="X98" s="91"/>
      <c r="Y98" s="91"/>
      <c r="Z98" s="91"/>
      <c r="AA98" s="91"/>
      <c r="AB98" s="91"/>
      <c r="AC98" s="91"/>
      <c r="AD98" s="91"/>
    </row>
    <row r="99" spans="1:30" s="13" customFormat="1" ht="15" customHeight="1" x14ac:dyDescent="0.15">
      <c r="A99" s="274"/>
      <c r="B99" s="277"/>
      <c r="C99" s="203" t="s">
        <v>300</v>
      </c>
      <c r="D99" s="132">
        <v>44267</v>
      </c>
      <c r="E99" s="132">
        <v>44355</v>
      </c>
      <c r="F99" s="132">
        <v>44405</v>
      </c>
      <c r="G99" s="132">
        <v>44447</v>
      </c>
      <c r="H99" s="132">
        <v>44480</v>
      </c>
      <c r="I99" s="132">
        <v>44533</v>
      </c>
      <c r="J99" s="204"/>
      <c r="K99" s="137"/>
      <c r="L99" s="204"/>
      <c r="M99" s="204"/>
      <c r="N99" s="204"/>
      <c r="O99" s="207"/>
      <c r="P99" s="133"/>
      <c r="Q99" s="91"/>
      <c r="R99" s="91"/>
      <c r="S99" s="91"/>
      <c r="T99" s="91"/>
      <c r="U99" s="91"/>
      <c r="V99" s="91"/>
      <c r="W99" s="91"/>
      <c r="X99" s="91"/>
      <c r="Y99" s="91"/>
      <c r="Z99" s="91"/>
      <c r="AA99" s="91"/>
      <c r="AB99" s="91"/>
      <c r="AC99" s="91"/>
      <c r="AD99" s="91"/>
    </row>
    <row r="100" spans="1:30" ht="15" customHeight="1" x14ac:dyDescent="0.15">
      <c r="A100" s="273" t="s">
        <v>20</v>
      </c>
      <c r="B100" s="275">
        <f>COUNT(D100:Q100)</f>
        <v>3</v>
      </c>
      <c r="C100" s="203" t="s">
        <v>249</v>
      </c>
      <c r="D100" s="204">
        <v>44333</v>
      </c>
      <c r="E100" s="204">
        <v>44498</v>
      </c>
      <c r="F100" s="204">
        <v>44546</v>
      </c>
      <c r="G100" s="204"/>
      <c r="H100" s="204"/>
      <c r="I100" s="204"/>
      <c r="J100" s="204"/>
      <c r="K100" s="204"/>
      <c r="L100" s="204"/>
      <c r="M100" s="204"/>
      <c r="N100" s="204"/>
      <c r="O100" s="207"/>
      <c r="P100" s="134"/>
      <c r="Q100" s="16"/>
      <c r="R100" s="16"/>
      <c r="S100" s="16"/>
      <c r="T100" s="16"/>
      <c r="U100" s="16"/>
      <c r="V100" s="16"/>
      <c r="W100" s="16"/>
      <c r="X100" s="16"/>
      <c r="Y100" s="16"/>
      <c r="Z100" s="16"/>
      <c r="AA100" s="16"/>
      <c r="AB100" s="16"/>
      <c r="AC100" s="16"/>
      <c r="AD100" s="16"/>
    </row>
    <row r="101" spans="1:30" ht="15" customHeight="1" x14ac:dyDescent="0.15">
      <c r="A101" s="274"/>
      <c r="B101" s="277"/>
      <c r="C101" s="203" t="s">
        <v>248</v>
      </c>
      <c r="D101" s="204">
        <v>44315</v>
      </c>
      <c r="E101" s="205">
        <v>44497</v>
      </c>
      <c r="F101" s="204">
        <v>44545</v>
      </c>
      <c r="G101" s="138"/>
      <c r="H101" s="138"/>
      <c r="I101" s="204"/>
      <c r="J101" s="204"/>
      <c r="K101" s="204"/>
      <c r="L101" s="204"/>
      <c r="M101" s="204"/>
      <c r="N101" s="204"/>
      <c r="O101" s="207"/>
      <c r="P101" s="134"/>
      <c r="Q101" s="16"/>
      <c r="R101" s="16"/>
      <c r="S101" s="16"/>
      <c r="T101" s="16"/>
      <c r="U101" s="16"/>
      <c r="V101" s="16"/>
      <c r="W101" s="16"/>
      <c r="X101" s="16"/>
      <c r="Y101" s="16"/>
      <c r="Z101" s="16"/>
      <c r="AA101" s="16"/>
      <c r="AB101" s="16"/>
      <c r="AC101" s="16"/>
      <c r="AD101" s="16"/>
    </row>
    <row r="102" spans="1:30" ht="15" customHeight="1" x14ac:dyDescent="0.15">
      <c r="A102" s="274"/>
      <c r="B102" s="277"/>
      <c r="C102" s="203" t="s">
        <v>251</v>
      </c>
      <c r="D102" s="204" t="s">
        <v>386</v>
      </c>
      <c r="E102" s="145" t="s">
        <v>133</v>
      </c>
      <c r="F102" s="204" t="s">
        <v>386</v>
      </c>
      <c r="G102" s="138"/>
      <c r="H102" s="138"/>
      <c r="I102" s="204"/>
      <c r="J102" s="204"/>
      <c r="K102" s="204"/>
      <c r="L102" s="204"/>
      <c r="M102" s="204"/>
      <c r="N102" s="204"/>
      <c r="O102" s="207"/>
      <c r="P102" s="134"/>
      <c r="Q102" s="16"/>
      <c r="R102" s="16"/>
      <c r="S102" s="16"/>
      <c r="T102" s="16"/>
      <c r="U102" s="16"/>
      <c r="V102" s="16"/>
      <c r="W102" s="16"/>
      <c r="X102" s="16"/>
      <c r="Y102" s="16"/>
      <c r="Z102" s="16"/>
      <c r="AA102" s="16"/>
      <c r="AB102" s="16"/>
      <c r="AC102" s="16"/>
      <c r="AD102" s="16"/>
    </row>
    <row r="103" spans="1:30" ht="15" customHeight="1" x14ac:dyDescent="0.15">
      <c r="A103" s="274"/>
      <c r="B103" s="277"/>
      <c r="C103" s="203" t="s">
        <v>250</v>
      </c>
      <c r="D103" s="204">
        <v>44300</v>
      </c>
      <c r="E103" s="204">
        <v>44477</v>
      </c>
      <c r="F103" s="204">
        <v>44532</v>
      </c>
      <c r="G103" s="204"/>
      <c r="H103" s="204"/>
      <c r="I103" s="204"/>
      <c r="J103" s="204"/>
      <c r="K103" s="204"/>
      <c r="L103" s="204"/>
      <c r="M103" s="204"/>
      <c r="N103" s="204"/>
      <c r="O103" s="207"/>
      <c r="P103" s="134"/>
      <c r="Q103" s="16"/>
      <c r="R103" s="16"/>
      <c r="S103" s="16"/>
      <c r="T103" s="16"/>
      <c r="U103" s="16"/>
      <c r="V103" s="16"/>
      <c r="W103" s="16"/>
      <c r="X103" s="16"/>
      <c r="Y103" s="16"/>
      <c r="Z103" s="16"/>
      <c r="AA103" s="16"/>
      <c r="AB103" s="16"/>
      <c r="AC103" s="16"/>
      <c r="AD103" s="16"/>
    </row>
    <row r="104" spans="1:30" ht="15" customHeight="1" x14ac:dyDescent="0.15">
      <c r="A104" s="274"/>
      <c r="B104" s="277"/>
      <c r="C104" s="203" t="s">
        <v>300</v>
      </c>
      <c r="D104" s="204">
        <v>44299</v>
      </c>
      <c r="E104" s="204" t="s">
        <v>386</v>
      </c>
      <c r="F104" s="204">
        <v>44531</v>
      </c>
      <c r="G104" s="204"/>
      <c r="H104" s="204"/>
      <c r="I104" s="137"/>
      <c r="J104" s="204"/>
      <c r="K104" s="204"/>
      <c r="L104" s="204"/>
      <c r="M104" s="204"/>
      <c r="N104" s="204"/>
      <c r="O104" s="207"/>
      <c r="P104" s="134"/>
      <c r="Q104" s="16"/>
      <c r="R104" s="16"/>
      <c r="S104" s="16"/>
      <c r="T104" s="16"/>
      <c r="U104" s="16"/>
      <c r="V104" s="16"/>
      <c r="W104" s="16"/>
      <c r="X104" s="16"/>
      <c r="Y104" s="16"/>
      <c r="Z104" s="16"/>
      <c r="AA104" s="16"/>
      <c r="AB104" s="16"/>
      <c r="AC104" s="16"/>
      <c r="AD104" s="16"/>
    </row>
    <row r="105" spans="1:30" ht="15" customHeight="1" x14ac:dyDescent="0.15">
      <c r="A105" s="273" t="s">
        <v>21</v>
      </c>
      <c r="B105" s="275">
        <f>COUNT(D105:Q105)</f>
        <v>4</v>
      </c>
      <c r="C105" s="203" t="s">
        <v>249</v>
      </c>
      <c r="D105" s="204">
        <v>44285</v>
      </c>
      <c r="E105" s="204">
        <v>44375</v>
      </c>
      <c r="F105" s="204">
        <v>44496</v>
      </c>
      <c r="G105" s="204">
        <v>44552</v>
      </c>
      <c r="H105" s="204"/>
      <c r="I105" s="204"/>
      <c r="J105" s="204"/>
      <c r="K105" s="204"/>
      <c r="L105" s="204"/>
      <c r="M105" s="204"/>
      <c r="N105" s="204"/>
      <c r="O105" s="207"/>
      <c r="P105" s="134"/>
      <c r="Q105" s="16"/>
      <c r="R105" s="16"/>
      <c r="S105" s="16"/>
      <c r="T105" s="16"/>
      <c r="U105" s="16"/>
      <c r="V105" s="16"/>
      <c r="W105" s="16"/>
      <c r="X105" s="16"/>
      <c r="Y105" s="16"/>
      <c r="Z105" s="16"/>
      <c r="AA105" s="16"/>
      <c r="AB105" s="16"/>
      <c r="AC105" s="16"/>
      <c r="AD105" s="16"/>
    </row>
    <row r="106" spans="1:30" ht="15" customHeight="1" x14ac:dyDescent="0.15">
      <c r="A106" s="273"/>
      <c r="B106" s="275"/>
      <c r="C106" s="203" t="s">
        <v>248</v>
      </c>
      <c r="D106" s="205">
        <v>44279</v>
      </c>
      <c r="E106" s="205">
        <v>44370</v>
      </c>
      <c r="F106" s="205">
        <v>44496</v>
      </c>
      <c r="G106" s="204">
        <v>44552</v>
      </c>
      <c r="H106" s="138"/>
      <c r="I106" s="138"/>
      <c r="J106" s="204"/>
      <c r="K106" s="204"/>
      <c r="L106" s="204"/>
      <c r="M106" s="204"/>
      <c r="N106" s="204"/>
      <c r="O106" s="207"/>
      <c r="P106" s="134"/>
      <c r="Q106" s="16"/>
      <c r="R106" s="16"/>
      <c r="S106" s="16"/>
      <c r="T106" s="16"/>
      <c r="U106" s="16"/>
      <c r="V106" s="16"/>
      <c r="W106" s="16"/>
      <c r="X106" s="16"/>
      <c r="Y106" s="16"/>
      <c r="Z106" s="16"/>
      <c r="AA106" s="16"/>
      <c r="AB106" s="16"/>
      <c r="AC106" s="16"/>
      <c r="AD106" s="16"/>
    </row>
    <row r="107" spans="1:30" ht="15" customHeight="1" x14ac:dyDescent="0.15">
      <c r="A107" s="273"/>
      <c r="B107" s="275"/>
      <c r="C107" s="203" t="s">
        <v>251</v>
      </c>
      <c r="D107" s="205" t="s">
        <v>386</v>
      </c>
      <c r="E107" s="205" t="s">
        <v>386</v>
      </c>
      <c r="F107" s="205" t="s">
        <v>386</v>
      </c>
      <c r="G107" s="205" t="s">
        <v>386</v>
      </c>
      <c r="H107" s="138"/>
      <c r="I107" s="138"/>
      <c r="J107" s="204"/>
      <c r="K107" s="204"/>
      <c r="L107" s="204"/>
      <c r="M107" s="204"/>
      <c r="N107" s="204"/>
      <c r="O107" s="207"/>
      <c r="P107" s="134"/>
      <c r="Q107" s="16"/>
      <c r="R107" s="16"/>
      <c r="S107" s="16"/>
      <c r="T107" s="16"/>
      <c r="U107" s="16"/>
      <c r="V107" s="16"/>
      <c r="W107" s="16"/>
      <c r="X107" s="16"/>
      <c r="Y107" s="16"/>
      <c r="Z107" s="16"/>
      <c r="AA107" s="16"/>
      <c r="AB107" s="16"/>
      <c r="AC107" s="16"/>
      <c r="AD107" s="16"/>
    </row>
    <row r="108" spans="1:30" ht="15" customHeight="1" x14ac:dyDescent="0.15">
      <c r="A108" s="273"/>
      <c r="B108" s="275"/>
      <c r="C108" s="203" t="s">
        <v>250</v>
      </c>
      <c r="D108" s="205">
        <v>44265</v>
      </c>
      <c r="E108" s="205">
        <v>44355</v>
      </c>
      <c r="F108" s="145">
        <v>44488</v>
      </c>
      <c r="G108" s="145">
        <v>44540</v>
      </c>
      <c r="H108" s="138"/>
      <c r="I108" s="138"/>
      <c r="J108" s="204"/>
      <c r="K108" s="204"/>
      <c r="L108" s="204"/>
      <c r="M108" s="204"/>
      <c r="N108" s="204"/>
      <c r="O108" s="207"/>
      <c r="P108" s="134"/>
      <c r="Q108" s="16"/>
      <c r="R108" s="16"/>
      <c r="S108" s="16"/>
      <c r="T108" s="16"/>
      <c r="U108" s="16"/>
      <c r="V108" s="16"/>
      <c r="W108" s="16"/>
      <c r="X108" s="16"/>
      <c r="Y108" s="16"/>
      <c r="Z108" s="16"/>
      <c r="AA108" s="16"/>
      <c r="AB108" s="16"/>
      <c r="AC108" s="16"/>
      <c r="AD108" s="16"/>
    </row>
    <row r="109" spans="1:30" ht="15" customHeight="1" x14ac:dyDescent="0.15">
      <c r="A109" s="273"/>
      <c r="B109" s="275"/>
      <c r="C109" s="203" t="s">
        <v>300</v>
      </c>
      <c r="D109" s="205" t="s">
        <v>386</v>
      </c>
      <c r="E109" s="205">
        <v>44355</v>
      </c>
      <c r="F109" s="205" t="s">
        <v>386</v>
      </c>
      <c r="G109" s="205" t="s">
        <v>386</v>
      </c>
      <c r="H109" s="138"/>
      <c r="I109" s="138"/>
      <c r="J109" s="204"/>
      <c r="K109" s="204"/>
      <c r="L109" s="204"/>
      <c r="M109" s="204"/>
      <c r="N109" s="204"/>
      <c r="O109" s="207"/>
      <c r="P109" s="134"/>
      <c r="Q109" s="16"/>
      <c r="R109" s="16"/>
      <c r="S109" s="16"/>
      <c r="T109" s="16"/>
      <c r="U109" s="16"/>
      <c r="V109" s="16"/>
      <c r="W109" s="16"/>
      <c r="X109" s="16"/>
      <c r="Y109" s="16"/>
      <c r="Z109" s="16"/>
      <c r="AA109" s="16"/>
      <c r="AB109" s="16"/>
      <c r="AC109" s="16"/>
      <c r="AD109" s="16"/>
    </row>
    <row r="110" spans="1:30" ht="15" customHeight="1" x14ac:dyDescent="0.15">
      <c r="A110" s="273" t="s">
        <v>22</v>
      </c>
      <c r="B110" s="275">
        <f>COUNT(D110:Q110)</f>
        <v>4</v>
      </c>
      <c r="C110" s="203" t="s">
        <v>249</v>
      </c>
      <c r="D110" s="204">
        <v>44327</v>
      </c>
      <c r="E110" s="204">
        <v>44372</v>
      </c>
      <c r="F110" s="204">
        <v>44481</v>
      </c>
      <c r="G110" s="204">
        <v>44544</v>
      </c>
      <c r="H110" s="204"/>
      <c r="I110" s="204"/>
      <c r="J110" s="204"/>
      <c r="K110" s="204"/>
      <c r="L110" s="204"/>
      <c r="M110" s="204"/>
      <c r="N110" s="204"/>
      <c r="O110" s="207"/>
      <c r="P110" s="134"/>
      <c r="Q110" s="16"/>
      <c r="R110" s="16"/>
      <c r="S110" s="16"/>
      <c r="T110" s="16"/>
      <c r="U110" s="16"/>
      <c r="V110" s="16"/>
      <c r="W110" s="16"/>
      <c r="X110" s="16"/>
      <c r="Y110" s="16"/>
      <c r="Z110" s="16"/>
      <c r="AA110" s="16"/>
      <c r="AB110" s="16"/>
      <c r="AC110" s="16"/>
      <c r="AD110" s="16"/>
    </row>
    <row r="111" spans="1:30" ht="15" customHeight="1" x14ac:dyDescent="0.15">
      <c r="A111" s="273"/>
      <c r="B111" s="275"/>
      <c r="C111" s="203" t="s">
        <v>248</v>
      </c>
      <c r="D111" s="204">
        <v>44314</v>
      </c>
      <c r="E111" s="204">
        <v>44365</v>
      </c>
      <c r="F111" s="204">
        <v>44475</v>
      </c>
      <c r="G111" s="204">
        <v>44538</v>
      </c>
      <c r="H111" s="204"/>
      <c r="I111" s="204"/>
      <c r="J111" s="204"/>
      <c r="K111" s="204"/>
      <c r="L111" s="204"/>
      <c r="M111" s="204"/>
      <c r="N111" s="204"/>
      <c r="O111" s="207"/>
      <c r="P111" s="134"/>
      <c r="Q111" s="16"/>
      <c r="R111" s="16"/>
      <c r="S111" s="16"/>
      <c r="T111" s="16"/>
      <c r="U111" s="16"/>
      <c r="V111" s="16"/>
      <c r="W111" s="16"/>
      <c r="X111" s="16"/>
      <c r="Y111" s="16"/>
      <c r="Z111" s="16"/>
      <c r="AA111" s="16"/>
      <c r="AB111" s="16"/>
      <c r="AC111" s="16"/>
      <c r="AD111" s="16"/>
    </row>
    <row r="112" spans="1:30" ht="15" customHeight="1" x14ac:dyDescent="0.15">
      <c r="A112" s="273"/>
      <c r="B112" s="275"/>
      <c r="C112" s="203" t="s">
        <v>251</v>
      </c>
      <c r="D112" s="205" t="s">
        <v>386</v>
      </c>
      <c r="E112" s="205" t="s">
        <v>386</v>
      </c>
      <c r="F112" s="205" t="s">
        <v>386</v>
      </c>
      <c r="G112" s="205" t="s">
        <v>386</v>
      </c>
      <c r="H112" s="204"/>
      <c r="I112" s="204"/>
      <c r="J112" s="204"/>
      <c r="K112" s="204"/>
      <c r="L112" s="204"/>
      <c r="M112" s="204"/>
      <c r="N112" s="204"/>
      <c r="O112" s="207"/>
      <c r="P112" s="134"/>
      <c r="Q112" s="16"/>
      <c r="R112" s="16"/>
      <c r="S112" s="16"/>
      <c r="T112" s="16"/>
      <c r="U112" s="16"/>
      <c r="V112" s="16"/>
      <c r="W112" s="16"/>
      <c r="X112" s="16"/>
      <c r="Y112" s="16"/>
      <c r="Z112" s="16"/>
      <c r="AA112" s="16"/>
      <c r="AB112" s="16"/>
      <c r="AC112" s="16"/>
      <c r="AD112" s="16"/>
    </row>
    <row r="113" spans="1:30" ht="15" customHeight="1" x14ac:dyDescent="0.15">
      <c r="A113" s="273"/>
      <c r="B113" s="275"/>
      <c r="C113" s="203" t="s">
        <v>250</v>
      </c>
      <c r="D113" s="205">
        <v>44299</v>
      </c>
      <c r="E113" s="145">
        <v>44355</v>
      </c>
      <c r="F113" s="144">
        <v>44460</v>
      </c>
      <c r="G113" s="144">
        <v>44525</v>
      </c>
      <c r="H113" s="204"/>
      <c r="I113" s="204"/>
      <c r="J113" s="204"/>
      <c r="K113" s="204"/>
      <c r="L113" s="204"/>
      <c r="M113" s="204"/>
      <c r="N113" s="204"/>
      <c r="O113" s="207"/>
      <c r="P113" s="134"/>
      <c r="Q113" s="16"/>
      <c r="R113" s="16"/>
      <c r="S113" s="16"/>
      <c r="T113" s="16"/>
      <c r="U113" s="16"/>
      <c r="V113" s="16"/>
      <c r="W113" s="16"/>
      <c r="X113" s="16"/>
      <c r="Y113" s="16"/>
      <c r="Z113" s="16"/>
      <c r="AA113" s="16"/>
      <c r="AB113" s="16"/>
      <c r="AC113" s="16"/>
      <c r="AD113" s="16"/>
    </row>
    <row r="114" spans="1:30" ht="15" customHeight="1" x14ac:dyDescent="0.15">
      <c r="A114" s="273"/>
      <c r="B114" s="275"/>
      <c r="C114" s="203" t="s">
        <v>300</v>
      </c>
      <c r="D114" s="205">
        <v>44298</v>
      </c>
      <c r="E114" s="145">
        <v>44355</v>
      </c>
      <c r="F114" s="145">
        <v>44466</v>
      </c>
      <c r="G114" s="145">
        <v>44529</v>
      </c>
      <c r="H114" s="204"/>
      <c r="I114" s="204"/>
      <c r="J114" s="204"/>
      <c r="K114" s="204"/>
      <c r="L114" s="204"/>
      <c r="M114" s="204"/>
      <c r="N114" s="204"/>
      <c r="O114" s="207"/>
      <c r="P114" s="134"/>
      <c r="Q114" s="16"/>
      <c r="R114" s="16"/>
      <c r="S114" s="16"/>
      <c r="T114" s="16"/>
      <c r="U114" s="16"/>
      <c r="V114" s="16"/>
      <c r="W114" s="16"/>
      <c r="X114" s="16"/>
      <c r="Y114" s="16"/>
      <c r="Z114" s="16"/>
      <c r="AA114" s="16"/>
      <c r="AB114" s="16"/>
      <c r="AC114" s="16"/>
      <c r="AD114" s="16"/>
    </row>
    <row r="115" spans="1:30" ht="15" customHeight="1" x14ac:dyDescent="0.15">
      <c r="A115" s="273" t="s">
        <v>23</v>
      </c>
      <c r="B115" s="275">
        <f>COUNT(D115:Q115)</f>
        <v>3</v>
      </c>
      <c r="C115" s="203" t="s">
        <v>249</v>
      </c>
      <c r="D115" s="204">
        <v>44253</v>
      </c>
      <c r="E115" s="204">
        <v>44365</v>
      </c>
      <c r="F115" s="204">
        <v>44491</v>
      </c>
      <c r="G115" s="204"/>
      <c r="H115" s="204"/>
      <c r="I115" s="204"/>
      <c r="J115" s="204"/>
      <c r="K115" s="204"/>
      <c r="L115" s="204"/>
      <c r="M115" s="204"/>
      <c r="N115" s="204"/>
      <c r="O115" s="207"/>
      <c r="P115" s="134"/>
      <c r="Q115" s="16"/>
      <c r="R115" s="16"/>
      <c r="S115" s="16"/>
      <c r="T115" s="16"/>
      <c r="U115" s="16"/>
      <c r="V115" s="16"/>
      <c r="W115" s="16"/>
      <c r="X115" s="16"/>
      <c r="Y115" s="16"/>
      <c r="Z115" s="16"/>
      <c r="AA115" s="16"/>
      <c r="AB115" s="16"/>
      <c r="AC115" s="16"/>
      <c r="AD115" s="16"/>
    </row>
    <row r="116" spans="1:30" ht="15" customHeight="1" x14ac:dyDescent="0.15">
      <c r="A116" s="273"/>
      <c r="B116" s="275"/>
      <c r="C116" s="203" t="s">
        <v>248</v>
      </c>
      <c r="D116" s="204">
        <v>44252</v>
      </c>
      <c r="E116" s="204">
        <v>44364</v>
      </c>
      <c r="F116" s="204">
        <v>44490</v>
      </c>
      <c r="G116" s="204"/>
      <c r="H116" s="204"/>
      <c r="I116" s="204"/>
      <c r="J116" s="204"/>
      <c r="K116" s="204"/>
      <c r="L116" s="204"/>
      <c r="M116" s="204"/>
      <c r="N116" s="204"/>
      <c r="O116" s="207"/>
      <c r="P116" s="134"/>
      <c r="Q116" s="16"/>
      <c r="R116" s="16"/>
      <c r="S116" s="16"/>
      <c r="T116" s="16"/>
      <c r="U116" s="16"/>
      <c r="V116" s="16"/>
      <c r="W116" s="16"/>
      <c r="X116" s="16"/>
      <c r="Y116" s="16"/>
      <c r="Z116" s="16"/>
      <c r="AA116" s="16"/>
      <c r="AB116" s="16"/>
      <c r="AC116" s="16"/>
      <c r="AD116" s="16"/>
    </row>
    <row r="117" spans="1:30" ht="15" customHeight="1" x14ac:dyDescent="0.15">
      <c r="A117" s="273"/>
      <c r="B117" s="275"/>
      <c r="C117" s="203" t="s">
        <v>251</v>
      </c>
      <c r="D117" s="205" t="s">
        <v>386</v>
      </c>
      <c r="E117" s="205" t="s">
        <v>386</v>
      </c>
      <c r="F117" s="205" t="s">
        <v>386</v>
      </c>
      <c r="G117" s="204"/>
      <c r="H117" s="204"/>
      <c r="I117" s="204"/>
      <c r="J117" s="204"/>
      <c r="K117" s="204"/>
      <c r="L117" s="204"/>
      <c r="M117" s="204"/>
      <c r="N117" s="204"/>
      <c r="O117" s="207"/>
      <c r="P117" s="134"/>
      <c r="Q117" s="16"/>
      <c r="R117" s="16"/>
      <c r="S117" s="16"/>
      <c r="T117" s="16"/>
      <c r="U117" s="16"/>
      <c r="V117" s="16"/>
      <c r="W117" s="16"/>
      <c r="X117" s="16"/>
      <c r="Y117" s="16"/>
      <c r="Z117" s="16"/>
      <c r="AA117" s="16"/>
      <c r="AB117" s="16"/>
      <c r="AC117" s="16"/>
      <c r="AD117" s="16"/>
    </row>
    <row r="118" spans="1:30" ht="15" customHeight="1" x14ac:dyDescent="0.15">
      <c r="A118" s="273"/>
      <c r="B118" s="275"/>
      <c r="C118" s="203" t="s">
        <v>250</v>
      </c>
      <c r="D118" s="205">
        <v>44237</v>
      </c>
      <c r="E118" s="145">
        <v>44355</v>
      </c>
      <c r="F118" s="145">
        <v>44487</v>
      </c>
      <c r="G118" s="204"/>
      <c r="H118" s="204"/>
      <c r="I118" s="204"/>
      <c r="J118" s="204"/>
      <c r="K118" s="204"/>
      <c r="L118" s="204"/>
      <c r="M118" s="204"/>
      <c r="N118" s="204"/>
      <c r="O118" s="207"/>
      <c r="P118" s="134"/>
      <c r="Q118" s="16"/>
      <c r="R118" s="16"/>
      <c r="S118" s="16"/>
      <c r="T118" s="16"/>
      <c r="U118" s="16"/>
      <c r="V118" s="16"/>
      <c r="W118" s="16"/>
      <c r="X118" s="16"/>
      <c r="Y118" s="16"/>
      <c r="Z118" s="16"/>
      <c r="AA118" s="16"/>
      <c r="AB118" s="16"/>
      <c r="AC118" s="16"/>
      <c r="AD118" s="16"/>
    </row>
    <row r="119" spans="1:30" ht="15" customHeight="1" x14ac:dyDescent="0.15">
      <c r="A119" s="273"/>
      <c r="B119" s="275"/>
      <c r="C119" s="203" t="s">
        <v>300</v>
      </c>
      <c r="D119" s="205">
        <v>44237</v>
      </c>
      <c r="E119" s="145">
        <v>44354</v>
      </c>
      <c r="F119" s="145">
        <v>44484</v>
      </c>
      <c r="G119" s="204"/>
      <c r="H119" s="204"/>
      <c r="I119" s="204"/>
      <c r="J119" s="204"/>
      <c r="K119" s="204"/>
      <c r="L119" s="204"/>
      <c r="M119" s="204"/>
      <c r="N119" s="204"/>
      <c r="O119" s="207"/>
      <c r="P119" s="134"/>
      <c r="Q119" s="16"/>
      <c r="R119" s="16"/>
      <c r="S119" s="16"/>
      <c r="T119" s="16"/>
      <c r="U119" s="16"/>
      <c r="V119" s="16"/>
      <c r="W119" s="16"/>
      <c r="X119" s="16"/>
      <c r="Y119" s="16"/>
      <c r="Z119" s="16"/>
      <c r="AA119" s="16"/>
      <c r="AB119" s="16"/>
      <c r="AC119" s="16"/>
      <c r="AD119" s="16"/>
    </row>
    <row r="120" spans="1:30" s="3" customFormat="1" ht="15" customHeight="1" x14ac:dyDescent="0.15">
      <c r="A120" s="273" t="s">
        <v>24</v>
      </c>
      <c r="B120" s="275">
        <f>COUNT(D120:Q120)</f>
        <v>3</v>
      </c>
      <c r="C120" s="203" t="s">
        <v>249</v>
      </c>
      <c r="D120" s="204">
        <v>44294</v>
      </c>
      <c r="E120" s="204">
        <v>44372</v>
      </c>
      <c r="F120" s="204">
        <v>44516</v>
      </c>
      <c r="G120" s="204"/>
      <c r="H120" s="204"/>
      <c r="I120" s="204"/>
      <c r="J120" s="204"/>
      <c r="K120" s="204"/>
      <c r="L120" s="204"/>
      <c r="M120" s="204"/>
      <c r="N120" s="204"/>
      <c r="O120" s="207"/>
      <c r="P120" s="131"/>
      <c r="Q120" s="92"/>
      <c r="R120" s="92"/>
      <c r="S120" s="92"/>
      <c r="T120" s="92"/>
      <c r="U120" s="92"/>
      <c r="V120" s="92"/>
      <c r="W120" s="92"/>
      <c r="X120" s="92"/>
      <c r="Y120" s="92"/>
      <c r="Z120" s="92"/>
      <c r="AA120" s="92"/>
      <c r="AB120" s="92"/>
      <c r="AC120" s="92"/>
      <c r="AD120" s="92"/>
    </row>
    <row r="121" spans="1:30" s="3" customFormat="1" ht="15" customHeight="1" x14ac:dyDescent="0.15">
      <c r="A121" s="273"/>
      <c r="B121" s="275"/>
      <c r="C121" s="203" t="s">
        <v>248</v>
      </c>
      <c r="D121" s="204">
        <v>44279</v>
      </c>
      <c r="E121" s="204">
        <v>44370</v>
      </c>
      <c r="F121" s="204">
        <v>44496</v>
      </c>
      <c r="G121" s="204"/>
      <c r="H121" s="204"/>
      <c r="I121" s="204"/>
      <c r="J121" s="204"/>
      <c r="K121" s="204"/>
      <c r="L121" s="204"/>
      <c r="M121" s="204"/>
      <c r="N121" s="204"/>
      <c r="O121" s="207"/>
      <c r="P121" s="131"/>
      <c r="Q121" s="92"/>
      <c r="R121" s="92"/>
      <c r="S121" s="92"/>
      <c r="T121" s="92"/>
      <c r="U121" s="92"/>
      <c r="V121" s="92"/>
      <c r="W121" s="92"/>
      <c r="X121" s="92"/>
      <c r="Y121" s="92"/>
      <c r="Z121" s="92"/>
      <c r="AA121" s="92"/>
      <c r="AB121" s="92"/>
      <c r="AC121" s="92"/>
      <c r="AD121" s="92"/>
    </row>
    <row r="122" spans="1:30" s="3" customFormat="1" ht="15" customHeight="1" x14ac:dyDescent="0.15">
      <c r="A122" s="273"/>
      <c r="B122" s="275"/>
      <c r="C122" s="203" t="s">
        <v>251</v>
      </c>
      <c r="D122" s="192" t="s">
        <v>133</v>
      </c>
      <c r="E122" s="192" t="s">
        <v>133</v>
      </c>
      <c r="F122" s="192" t="s">
        <v>133</v>
      </c>
      <c r="G122" s="204"/>
      <c r="H122" s="204"/>
      <c r="I122" s="204"/>
      <c r="J122" s="204"/>
      <c r="K122" s="204"/>
      <c r="L122" s="204"/>
      <c r="M122" s="204"/>
      <c r="N122" s="204"/>
      <c r="O122" s="207"/>
      <c r="P122" s="131"/>
      <c r="Q122" s="92"/>
      <c r="R122" s="92"/>
      <c r="S122" s="92"/>
      <c r="T122" s="92"/>
      <c r="U122" s="92"/>
      <c r="V122" s="92"/>
      <c r="W122" s="92"/>
      <c r="X122" s="92"/>
      <c r="Y122" s="92"/>
      <c r="Z122" s="92"/>
      <c r="AA122" s="92"/>
      <c r="AB122" s="92"/>
      <c r="AC122" s="92"/>
      <c r="AD122" s="92"/>
    </row>
    <row r="123" spans="1:30" s="3" customFormat="1" ht="15" customHeight="1" x14ac:dyDescent="0.15">
      <c r="A123" s="273"/>
      <c r="B123" s="275"/>
      <c r="C123" s="203" t="s">
        <v>250</v>
      </c>
      <c r="D123" s="204" t="s">
        <v>386</v>
      </c>
      <c r="E123" s="204" t="s">
        <v>386</v>
      </c>
      <c r="F123" s="204" t="s">
        <v>386</v>
      </c>
      <c r="G123" s="204"/>
      <c r="H123" s="204"/>
      <c r="I123" s="204"/>
      <c r="J123" s="204"/>
      <c r="K123" s="204"/>
      <c r="L123" s="204"/>
      <c r="M123" s="204"/>
      <c r="N123" s="204"/>
      <c r="O123" s="207"/>
      <c r="P123" s="131"/>
      <c r="Q123" s="92"/>
      <c r="R123" s="92"/>
      <c r="S123" s="92"/>
      <c r="T123" s="92"/>
      <c r="U123" s="92"/>
      <c r="V123" s="92"/>
      <c r="W123" s="92"/>
      <c r="X123" s="92"/>
      <c r="Y123" s="92"/>
      <c r="Z123" s="92"/>
      <c r="AA123" s="92"/>
      <c r="AB123" s="92"/>
      <c r="AC123" s="92"/>
      <c r="AD123" s="92"/>
    </row>
    <row r="124" spans="1:30" s="3" customFormat="1" ht="15" customHeight="1" x14ac:dyDescent="0.15">
      <c r="A124" s="273"/>
      <c r="B124" s="275"/>
      <c r="C124" s="203" t="s">
        <v>252</v>
      </c>
      <c r="D124" s="204">
        <v>44265</v>
      </c>
      <c r="E124" s="204">
        <v>44356</v>
      </c>
      <c r="F124" s="204">
        <v>44481</v>
      </c>
      <c r="G124" s="204"/>
      <c r="H124" s="204"/>
      <c r="I124" s="204"/>
      <c r="J124" s="204"/>
      <c r="K124" s="204"/>
      <c r="L124" s="204"/>
      <c r="M124" s="204"/>
      <c r="N124" s="204"/>
      <c r="O124" s="207"/>
      <c r="P124" s="131"/>
      <c r="Q124" s="92"/>
      <c r="R124" s="92"/>
      <c r="S124" s="92"/>
      <c r="T124" s="92"/>
      <c r="U124" s="92"/>
      <c r="V124" s="92"/>
      <c r="W124" s="92"/>
      <c r="X124" s="92"/>
      <c r="Y124" s="92"/>
      <c r="Z124" s="92"/>
      <c r="AA124" s="92"/>
      <c r="AB124" s="92"/>
      <c r="AC124" s="92"/>
      <c r="AD124" s="92"/>
    </row>
    <row r="125" spans="1:30" s="3" customFormat="1" ht="15" customHeight="1" x14ac:dyDescent="0.15">
      <c r="A125" s="273"/>
      <c r="B125" s="275"/>
      <c r="C125" s="203" t="s">
        <v>300</v>
      </c>
      <c r="D125" s="204">
        <v>44264</v>
      </c>
      <c r="E125" s="204">
        <v>44355</v>
      </c>
      <c r="F125" s="204">
        <v>44481</v>
      </c>
      <c r="G125" s="204"/>
      <c r="H125" s="204"/>
      <c r="I125" s="204"/>
      <c r="J125" s="204"/>
      <c r="K125" s="204"/>
      <c r="L125" s="204"/>
      <c r="M125" s="204"/>
      <c r="N125" s="204"/>
      <c r="O125" s="207"/>
      <c r="P125" s="131"/>
      <c r="Q125" s="92"/>
      <c r="R125" s="92"/>
      <c r="S125" s="92"/>
      <c r="T125" s="92"/>
      <c r="U125" s="92"/>
      <c r="V125" s="92"/>
      <c r="W125" s="92"/>
      <c r="X125" s="92"/>
      <c r="Y125" s="92"/>
      <c r="Z125" s="92"/>
      <c r="AA125" s="92"/>
      <c r="AB125" s="92"/>
      <c r="AC125" s="92"/>
      <c r="AD125" s="92"/>
    </row>
    <row r="126" spans="1:30" ht="15" customHeight="1" x14ac:dyDescent="0.15">
      <c r="A126" s="273" t="s">
        <v>25</v>
      </c>
      <c r="B126" s="275">
        <f>COUNT(D126:Q126)</f>
        <v>4</v>
      </c>
      <c r="C126" s="203" t="s">
        <v>249</v>
      </c>
      <c r="D126" s="204">
        <v>44247</v>
      </c>
      <c r="E126" s="204">
        <v>44288</v>
      </c>
      <c r="F126" s="204">
        <v>44419</v>
      </c>
      <c r="G126" s="204">
        <v>44498</v>
      </c>
      <c r="H126" s="204"/>
      <c r="I126" s="204"/>
      <c r="J126" s="204"/>
      <c r="K126" s="204"/>
      <c r="L126" s="204"/>
      <c r="M126" s="204"/>
      <c r="N126" s="204"/>
      <c r="O126" s="207"/>
      <c r="P126" s="134"/>
      <c r="Q126" s="16"/>
      <c r="R126" s="16"/>
      <c r="S126" s="16"/>
      <c r="T126" s="16"/>
      <c r="U126" s="16"/>
      <c r="V126" s="16"/>
      <c r="W126" s="16"/>
      <c r="X126" s="16"/>
      <c r="Y126" s="16"/>
      <c r="Z126" s="16"/>
      <c r="AA126" s="16"/>
      <c r="AB126" s="16"/>
      <c r="AC126" s="16"/>
      <c r="AD126" s="16"/>
    </row>
    <row r="127" spans="1:30" ht="15" customHeight="1" x14ac:dyDescent="0.15">
      <c r="A127" s="273"/>
      <c r="B127" s="275"/>
      <c r="C127" s="203" t="s">
        <v>248</v>
      </c>
      <c r="D127" s="204">
        <v>44245</v>
      </c>
      <c r="E127" s="204">
        <v>44285</v>
      </c>
      <c r="F127" s="204">
        <v>44411</v>
      </c>
      <c r="G127" s="204">
        <v>44497</v>
      </c>
      <c r="H127" s="204"/>
      <c r="I127" s="204"/>
      <c r="J127" s="204"/>
      <c r="K127" s="204"/>
      <c r="L127" s="204"/>
      <c r="M127" s="204"/>
      <c r="N127" s="204"/>
      <c r="O127" s="207"/>
      <c r="P127" s="134"/>
      <c r="Q127" s="16"/>
      <c r="R127" s="16"/>
      <c r="S127" s="16"/>
      <c r="T127" s="16"/>
      <c r="U127" s="16"/>
      <c r="V127" s="16"/>
      <c r="W127" s="16"/>
      <c r="X127" s="16"/>
      <c r="Y127" s="16"/>
      <c r="Z127" s="16"/>
      <c r="AA127" s="16"/>
      <c r="AB127" s="16"/>
      <c r="AC127" s="16"/>
      <c r="AD127" s="16"/>
    </row>
    <row r="128" spans="1:30" ht="15" customHeight="1" x14ac:dyDescent="0.15">
      <c r="A128" s="273"/>
      <c r="B128" s="275"/>
      <c r="C128" s="203" t="s">
        <v>251</v>
      </c>
      <c r="D128" s="132" t="s">
        <v>133</v>
      </c>
      <c r="E128" s="132" t="s">
        <v>133</v>
      </c>
      <c r="F128" s="132" t="s">
        <v>133</v>
      </c>
      <c r="G128" s="132" t="s">
        <v>133</v>
      </c>
      <c r="H128" s="204"/>
      <c r="I128" s="204"/>
      <c r="J128" s="204"/>
      <c r="K128" s="204"/>
      <c r="L128" s="204"/>
      <c r="M128" s="204"/>
      <c r="N128" s="204"/>
      <c r="O128" s="207"/>
      <c r="P128" s="134"/>
      <c r="Q128" s="16"/>
      <c r="R128" s="16"/>
      <c r="S128" s="16"/>
      <c r="T128" s="16"/>
      <c r="U128" s="16"/>
      <c r="V128" s="16"/>
      <c r="W128" s="16"/>
      <c r="X128" s="16"/>
      <c r="Y128" s="16"/>
      <c r="Z128" s="16"/>
      <c r="AA128" s="16"/>
      <c r="AB128" s="16"/>
      <c r="AC128" s="16"/>
      <c r="AD128" s="16"/>
    </row>
    <row r="129" spans="1:30" ht="15" customHeight="1" x14ac:dyDescent="0.15">
      <c r="A129" s="273"/>
      <c r="B129" s="275"/>
      <c r="C129" s="203" t="s">
        <v>250</v>
      </c>
      <c r="D129" s="145">
        <v>44237</v>
      </c>
      <c r="E129" s="145">
        <v>44273</v>
      </c>
      <c r="F129" s="145">
        <v>44405</v>
      </c>
      <c r="G129" s="145">
        <v>44489</v>
      </c>
      <c r="H129" s="204"/>
      <c r="I129" s="204"/>
      <c r="J129" s="204"/>
      <c r="K129" s="204"/>
      <c r="L129" s="204"/>
      <c r="M129" s="204"/>
      <c r="N129" s="204"/>
      <c r="O129" s="207"/>
      <c r="P129" s="134"/>
      <c r="Q129" s="16"/>
      <c r="R129" s="16"/>
      <c r="S129" s="16"/>
      <c r="T129" s="16"/>
      <c r="U129" s="16"/>
      <c r="V129" s="16"/>
      <c r="W129" s="16"/>
      <c r="X129" s="16"/>
      <c r="Y129" s="16"/>
      <c r="Z129" s="16"/>
      <c r="AA129" s="16"/>
      <c r="AB129" s="16"/>
      <c r="AC129" s="16"/>
      <c r="AD129" s="16"/>
    </row>
    <row r="130" spans="1:30" ht="15" customHeight="1" x14ac:dyDescent="0.15">
      <c r="A130" s="273"/>
      <c r="B130" s="275"/>
      <c r="C130" s="203" t="s">
        <v>252</v>
      </c>
      <c r="D130" s="193" t="s">
        <v>133</v>
      </c>
      <c r="E130" s="193" t="s">
        <v>133</v>
      </c>
      <c r="F130" s="193" t="s">
        <v>133</v>
      </c>
      <c r="G130" s="193" t="s">
        <v>133</v>
      </c>
      <c r="H130" s="204"/>
      <c r="I130" s="204"/>
      <c r="J130" s="204"/>
      <c r="K130" s="204"/>
      <c r="L130" s="204"/>
      <c r="M130" s="204"/>
      <c r="N130" s="204"/>
      <c r="O130" s="207"/>
      <c r="P130" s="134"/>
      <c r="Q130" s="16"/>
      <c r="R130" s="16"/>
      <c r="S130" s="16"/>
      <c r="T130" s="16"/>
      <c r="U130" s="16"/>
      <c r="V130" s="16"/>
      <c r="W130" s="16"/>
      <c r="X130" s="16"/>
      <c r="Y130" s="16"/>
      <c r="Z130" s="16"/>
      <c r="AA130" s="16"/>
      <c r="AB130" s="16"/>
      <c r="AC130" s="16"/>
      <c r="AD130" s="16"/>
    </row>
    <row r="131" spans="1:30" ht="15" customHeight="1" x14ac:dyDescent="0.15">
      <c r="A131" s="273"/>
      <c r="B131" s="275"/>
      <c r="C131" s="203" t="s">
        <v>300</v>
      </c>
      <c r="D131" s="145">
        <v>44236</v>
      </c>
      <c r="E131" s="205">
        <v>44272</v>
      </c>
      <c r="F131" s="205" t="s">
        <v>386</v>
      </c>
      <c r="G131" s="205" t="s">
        <v>386</v>
      </c>
      <c r="H131" s="204"/>
      <c r="I131" s="204"/>
      <c r="J131" s="204"/>
      <c r="K131" s="204"/>
      <c r="L131" s="204"/>
      <c r="M131" s="204"/>
      <c r="N131" s="204"/>
      <c r="O131" s="207"/>
      <c r="P131" s="134"/>
      <c r="Q131" s="16"/>
      <c r="R131" s="16"/>
      <c r="S131" s="16"/>
      <c r="T131" s="16"/>
      <c r="U131" s="16"/>
      <c r="V131" s="16"/>
      <c r="W131" s="16"/>
      <c r="X131" s="16"/>
      <c r="Y131" s="16"/>
      <c r="Z131" s="16"/>
      <c r="AA131" s="16"/>
      <c r="AB131" s="16"/>
      <c r="AC131" s="16"/>
      <c r="AD131" s="16"/>
    </row>
    <row r="132" spans="1:30" ht="15" customHeight="1" x14ac:dyDescent="0.15">
      <c r="A132" s="273" t="s">
        <v>26</v>
      </c>
      <c r="B132" s="275">
        <f>COUNT(D132:Q132)</f>
        <v>9</v>
      </c>
      <c r="C132" s="203" t="s">
        <v>249</v>
      </c>
      <c r="D132" s="204">
        <v>44256</v>
      </c>
      <c r="E132" s="204">
        <v>44284</v>
      </c>
      <c r="F132" s="204">
        <v>44321</v>
      </c>
      <c r="G132" s="204">
        <v>44344</v>
      </c>
      <c r="H132" s="204">
        <v>44376</v>
      </c>
      <c r="I132" s="204">
        <v>44386</v>
      </c>
      <c r="J132" s="204">
        <v>44425</v>
      </c>
      <c r="K132" s="204">
        <v>44501</v>
      </c>
      <c r="L132" s="204">
        <v>44547</v>
      </c>
      <c r="M132" s="205"/>
      <c r="N132" s="204"/>
      <c r="O132" s="207"/>
      <c r="P132" s="134"/>
      <c r="Q132" s="16"/>
      <c r="R132" s="16"/>
      <c r="S132" s="16"/>
      <c r="T132" s="16"/>
      <c r="U132" s="16"/>
      <c r="V132" s="16"/>
      <c r="W132" s="16"/>
      <c r="X132" s="16"/>
      <c r="Y132" s="16"/>
      <c r="Z132" s="16"/>
      <c r="AA132" s="16"/>
      <c r="AB132" s="16"/>
      <c r="AC132" s="16"/>
      <c r="AD132" s="16"/>
    </row>
    <row r="133" spans="1:30" ht="15" customHeight="1" x14ac:dyDescent="0.15">
      <c r="A133" s="273"/>
      <c r="B133" s="275"/>
      <c r="C133" s="203" t="s">
        <v>248</v>
      </c>
      <c r="D133" s="204">
        <v>44251</v>
      </c>
      <c r="E133" s="204">
        <v>44279</v>
      </c>
      <c r="F133" s="204">
        <v>44314</v>
      </c>
      <c r="G133" s="204">
        <v>44342</v>
      </c>
      <c r="H133" s="204">
        <v>44370</v>
      </c>
      <c r="I133" s="204">
        <v>44383</v>
      </c>
      <c r="J133" s="204">
        <v>44424</v>
      </c>
      <c r="K133" s="204">
        <v>44496</v>
      </c>
      <c r="L133" s="204">
        <v>44545</v>
      </c>
      <c r="M133" s="205"/>
      <c r="N133" s="204"/>
      <c r="O133" s="207"/>
      <c r="P133" s="134"/>
      <c r="Q133" s="16"/>
      <c r="R133" s="16"/>
      <c r="S133" s="16"/>
      <c r="T133" s="16"/>
      <c r="U133" s="16"/>
      <c r="V133" s="16"/>
      <c r="W133" s="16"/>
      <c r="X133" s="16"/>
      <c r="Y133" s="16"/>
      <c r="Z133" s="16"/>
      <c r="AA133" s="16"/>
      <c r="AB133" s="16"/>
      <c r="AC133" s="16"/>
      <c r="AD133" s="16"/>
    </row>
    <row r="134" spans="1:30" ht="15" customHeight="1" x14ac:dyDescent="0.15">
      <c r="A134" s="273"/>
      <c r="B134" s="275"/>
      <c r="C134" s="203" t="s">
        <v>251</v>
      </c>
      <c r="D134" s="205" t="s">
        <v>386</v>
      </c>
      <c r="E134" s="205" t="s">
        <v>386</v>
      </c>
      <c r="F134" s="205" t="s">
        <v>386</v>
      </c>
      <c r="G134" s="205" t="s">
        <v>386</v>
      </c>
      <c r="H134" s="205" t="s">
        <v>386</v>
      </c>
      <c r="I134" s="205" t="s">
        <v>386</v>
      </c>
      <c r="J134" s="205" t="s">
        <v>386</v>
      </c>
      <c r="K134" s="205" t="s">
        <v>386</v>
      </c>
      <c r="L134" s="205" t="s">
        <v>386</v>
      </c>
      <c r="M134" s="212"/>
      <c r="N134" s="213"/>
      <c r="O134" s="207"/>
      <c r="P134" s="134"/>
      <c r="Q134" s="16"/>
      <c r="R134" s="16"/>
      <c r="S134" s="16"/>
      <c r="T134" s="16"/>
      <c r="U134" s="16"/>
      <c r="V134" s="16"/>
      <c r="W134" s="16"/>
      <c r="X134" s="16"/>
      <c r="Y134" s="16"/>
      <c r="Z134" s="16"/>
      <c r="AA134" s="16"/>
      <c r="AB134" s="16"/>
      <c r="AC134" s="16"/>
      <c r="AD134" s="16"/>
    </row>
    <row r="135" spans="1:30" ht="15" customHeight="1" x14ac:dyDescent="0.15">
      <c r="A135" s="273"/>
      <c r="B135" s="275"/>
      <c r="C135" s="203" t="s">
        <v>250</v>
      </c>
      <c r="D135" s="205">
        <v>44237</v>
      </c>
      <c r="E135" s="205">
        <v>44264</v>
      </c>
      <c r="F135" s="145">
        <v>44302</v>
      </c>
      <c r="G135" s="145">
        <v>44333</v>
      </c>
      <c r="H135" s="145">
        <v>44363</v>
      </c>
      <c r="I135" s="205" t="s">
        <v>386</v>
      </c>
      <c r="J135" s="145">
        <v>44418</v>
      </c>
      <c r="K135" s="138">
        <v>44482</v>
      </c>
      <c r="L135" s="145">
        <v>44532</v>
      </c>
      <c r="M135" s="212"/>
      <c r="N135" s="213"/>
      <c r="O135" s="207"/>
      <c r="P135" s="134"/>
      <c r="Q135" s="16"/>
      <c r="R135" s="16"/>
      <c r="S135" s="16"/>
      <c r="T135" s="16"/>
      <c r="U135" s="16"/>
      <c r="V135" s="16"/>
      <c r="W135" s="16"/>
      <c r="X135" s="16"/>
      <c r="Y135" s="16"/>
      <c r="Z135" s="16"/>
      <c r="AA135" s="16"/>
      <c r="AB135" s="16"/>
      <c r="AC135" s="16"/>
      <c r="AD135" s="16"/>
    </row>
    <row r="136" spans="1:30" ht="15" customHeight="1" x14ac:dyDescent="0.15">
      <c r="A136" s="273"/>
      <c r="B136" s="275"/>
      <c r="C136" s="203" t="s">
        <v>252</v>
      </c>
      <c r="D136" s="193" t="s">
        <v>133</v>
      </c>
      <c r="E136" s="193" t="s">
        <v>133</v>
      </c>
      <c r="F136" s="193" t="s">
        <v>133</v>
      </c>
      <c r="G136" s="193" t="s">
        <v>133</v>
      </c>
      <c r="H136" s="193" t="s">
        <v>133</v>
      </c>
      <c r="I136" s="193" t="s">
        <v>133</v>
      </c>
      <c r="J136" s="193" t="s">
        <v>133</v>
      </c>
      <c r="K136" s="193" t="s">
        <v>133</v>
      </c>
      <c r="L136" s="193" t="s">
        <v>133</v>
      </c>
      <c r="M136" s="214"/>
      <c r="N136" s="214"/>
      <c r="O136" s="207"/>
      <c r="P136" s="134"/>
      <c r="Q136" s="16"/>
      <c r="R136" s="16"/>
      <c r="S136" s="16"/>
      <c r="T136" s="16"/>
      <c r="U136" s="16"/>
      <c r="V136" s="16"/>
      <c r="W136" s="16"/>
      <c r="X136" s="16"/>
      <c r="Y136" s="16"/>
      <c r="Z136" s="16"/>
      <c r="AA136" s="16"/>
      <c r="AB136" s="16"/>
      <c r="AC136" s="16"/>
      <c r="AD136" s="16"/>
    </row>
    <row r="137" spans="1:30" ht="15" customHeight="1" x14ac:dyDescent="0.15">
      <c r="A137" s="273"/>
      <c r="B137" s="275"/>
      <c r="C137" s="203" t="s">
        <v>300</v>
      </c>
      <c r="D137" s="205">
        <v>44237</v>
      </c>
      <c r="E137" s="205">
        <v>44265</v>
      </c>
      <c r="F137" s="205">
        <v>44300</v>
      </c>
      <c r="G137" s="145">
        <v>44329</v>
      </c>
      <c r="H137" s="145">
        <v>44363</v>
      </c>
      <c r="I137" s="145">
        <v>44383</v>
      </c>
      <c r="J137" s="145">
        <v>44417</v>
      </c>
      <c r="K137" s="205">
        <v>44482</v>
      </c>
      <c r="L137" s="145">
        <v>44533</v>
      </c>
      <c r="M137" s="214"/>
      <c r="N137" s="214"/>
      <c r="O137" s="207"/>
      <c r="P137" s="134"/>
      <c r="Q137" s="16"/>
      <c r="R137" s="16"/>
      <c r="S137" s="16"/>
      <c r="T137" s="16"/>
      <c r="U137" s="16"/>
      <c r="V137" s="16"/>
      <c r="W137" s="16"/>
      <c r="X137" s="16"/>
      <c r="Y137" s="16"/>
      <c r="Z137" s="16"/>
      <c r="AA137" s="16"/>
      <c r="AB137" s="16"/>
      <c r="AC137" s="16"/>
      <c r="AD137" s="16"/>
    </row>
    <row r="138" spans="1:30" s="12" customFormat="1" ht="15" customHeight="1" x14ac:dyDescent="0.15">
      <c r="A138" s="273" t="s">
        <v>27</v>
      </c>
      <c r="B138" s="275">
        <f>COUNT(D138:Q138)</f>
        <v>4</v>
      </c>
      <c r="C138" s="203" t="s">
        <v>249</v>
      </c>
      <c r="D138" s="204">
        <v>44286</v>
      </c>
      <c r="E138" s="204">
        <v>44372</v>
      </c>
      <c r="F138" s="204">
        <v>44536</v>
      </c>
      <c r="G138" s="204">
        <v>44556</v>
      </c>
      <c r="H138" s="204"/>
      <c r="I138" s="204"/>
      <c r="J138" s="204"/>
      <c r="K138" s="204"/>
      <c r="L138" s="204"/>
      <c r="M138" s="204"/>
      <c r="N138" s="204"/>
      <c r="O138" s="207"/>
      <c r="P138" s="134"/>
      <c r="Q138" s="93"/>
      <c r="R138" s="93"/>
      <c r="S138" s="93"/>
      <c r="T138" s="93"/>
      <c r="U138" s="93"/>
      <c r="V138" s="93"/>
      <c r="W138" s="93"/>
      <c r="X138" s="93"/>
      <c r="Y138" s="93"/>
      <c r="Z138" s="93"/>
      <c r="AA138" s="93"/>
      <c r="AB138" s="93"/>
      <c r="AC138" s="93"/>
      <c r="AD138" s="93"/>
    </row>
    <row r="139" spans="1:30" s="12" customFormat="1" ht="15" customHeight="1" x14ac:dyDescent="0.15">
      <c r="A139" s="273"/>
      <c r="B139" s="275"/>
      <c r="C139" s="203" t="s">
        <v>248</v>
      </c>
      <c r="D139" s="205">
        <v>44280</v>
      </c>
      <c r="E139" s="205">
        <v>44364</v>
      </c>
      <c r="F139" s="205">
        <v>44530</v>
      </c>
      <c r="G139" s="138">
        <v>44553</v>
      </c>
      <c r="H139" s="138"/>
      <c r="I139" s="204"/>
      <c r="J139" s="204"/>
      <c r="K139" s="204"/>
      <c r="L139" s="204"/>
      <c r="M139" s="204"/>
      <c r="N139" s="204"/>
      <c r="O139" s="207"/>
      <c r="P139" s="134"/>
      <c r="Q139" s="93"/>
      <c r="R139" s="93"/>
      <c r="S139" s="93"/>
      <c r="T139" s="93"/>
      <c r="U139" s="93"/>
      <c r="V139" s="93"/>
      <c r="W139" s="93"/>
      <c r="X139" s="93"/>
      <c r="Y139" s="93"/>
      <c r="Z139" s="93"/>
      <c r="AA139" s="93"/>
      <c r="AB139" s="93"/>
      <c r="AC139" s="93"/>
      <c r="AD139" s="93"/>
    </row>
    <row r="140" spans="1:30" s="12" customFormat="1" ht="15" customHeight="1" x14ac:dyDescent="0.15">
      <c r="A140" s="273"/>
      <c r="B140" s="275"/>
      <c r="C140" s="203" t="s">
        <v>251</v>
      </c>
      <c r="D140" s="205" t="s">
        <v>386</v>
      </c>
      <c r="E140" s="205" t="s">
        <v>386</v>
      </c>
      <c r="F140" s="205" t="s">
        <v>386</v>
      </c>
      <c r="G140" s="205" t="s">
        <v>386</v>
      </c>
      <c r="H140" s="138"/>
      <c r="I140" s="204"/>
      <c r="J140" s="204"/>
      <c r="K140" s="204"/>
      <c r="L140" s="204"/>
      <c r="M140" s="204"/>
      <c r="N140" s="204"/>
      <c r="O140" s="207"/>
      <c r="P140" s="134"/>
      <c r="Q140" s="93"/>
      <c r="R140" s="93"/>
      <c r="S140" s="93"/>
      <c r="T140" s="93"/>
      <c r="U140" s="93"/>
      <c r="V140" s="93"/>
      <c r="W140" s="93"/>
      <c r="X140" s="93"/>
      <c r="Y140" s="93"/>
      <c r="Z140" s="93"/>
      <c r="AA140" s="93"/>
      <c r="AB140" s="93"/>
      <c r="AC140" s="93"/>
      <c r="AD140" s="93"/>
    </row>
    <row r="141" spans="1:30" s="12" customFormat="1" ht="15" customHeight="1" x14ac:dyDescent="0.15">
      <c r="A141" s="273"/>
      <c r="B141" s="275"/>
      <c r="C141" s="203" t="s">
        <v>250</v>
      </c>
      <c r="D141" s="192" t="s">
        <v>133</v>
      </c>
      <c r="E141" s="192" t="s">
        <v>133</v>
      </c>
      <c r="F141" s="192" t="s">
        <v>133</v>
      </c>
      <c r="G141" s="192" t="s">
        <v>133</v>
      </c>
      <c r="H141" s="135"/>
      <c r="I141" s="204"/>
      <c r="J141" s="204"/>
      <c r="K141" s="204"/>
      <c r="L141" s="204"/>
      <c r="M141" s="204"/>
      <c r="N141" s="204"/>
      <c r="O141" s="207"/>
      <c r="P141" s="134"/>
      <c r="Q141" s="93"/>
      <c r="R141" s="93"/>
      <c r="S141" s="93"/>
      <c r="T141" s="93"/>
      <c r="U141" s="93"/>
      <c r="V141" s="93"/>
      <c r="W141" s="93"/>
      <c r="X141" s="93"/>
      <c r="Y141" s="93"/>
      <c r="Z141" s="93"/>
      <c r="AA141" s="93"/>
      <c r="AB141" s="93"/>
      <c r="AC141" s="93"/>
      <c r="AD141" s="93"/>
    </row>
    <row r="142" spans="1:30" s="12" customFormat="1" ht="15" customHeight="1" x14ac:dyDescent="0.15">
      <c r="A142" s="273"/>
      <c r="B142" s="275"/>
      <c r="C142" s="203" t="s">
        <v>252</v>
      </c>
      <c r="D142" s="192" t="s">
        <v>133</v>
      </c>
      <c r="E142" s="192" t="s">
        <v>133</v>
      </c>
      <c r="F142" s="192" t="s">
        <v>133</v>
      </c>
      <c r="G142" s="192" t="s">
        <v>133</v>
      </c>
      <c r="H142" s="135"/>
      <c r="I142" s="204"/>
      <c r="J142" s="204"/>
      <c r="K142" s="204"/>
      <c r="L142" s="204"/>
      <c r="M142" s="204"/>
      <c r="N142" s="204"/>
      <c r="O142" s="207"/>
      <c r="P142" s="134"/>
      <c r="Q142" s="93"/>
      <c r="R142" s="93"/>
      <c r="S142" s="93"/>
      <c r="T142" s="93"/>
      <c r="U142" s="93"/>
      <c r="V142" s="93"/>
      <c r="W142" s="93"/>
      <c r="X142" s="93"/>
      <c r="Y142" s="93"/>
      <c r="Z142" s="93"/>
      <c r="AA142" s="93"/>
      <c r="AB142" s="93"/>
      <c r="AC142" s="93"/>
      <c r="AD142" s="93"/>
    </row>
    <row r="143" spans="1:30" s="12" customFormat="1" ht="15" customHeight="1" x14ac:dyDescent="0.15">
      <c r="A143" s="273"/>
      <c r="B143" s="275"/>
      <c r="C143" s="203" t="s">
        <v>300</v>
      </c>
      <c r="D143" s="132">
        <v>44272</v>
      </c>
      <c r="E143" s="132">
        <v>44362</v>
      </c>
      <c r="F143" s="132">
        <v>44526</v>
      </c>
      <c r="G143" s="132">
        <v>44550</v>
      </c>
      <c r="H143" s="204"/>
      <c r="I143" s="204"/>
      <c r="J143" s="204"/>
      <c r="K143" s="204"/>
      <c r="L143" s="204"/>
      <c r="M143" s="204"/>
      <c r="N143" s="204"/>
      <c r="O143" s="207"/>
      <c r="P143" s="134"/>
      <c r="Q143" s="93"/>
      <c r="R143" s="93"/>
      <c r="S143" s="93"/>
      <c r="T143" s="93"/>
      <c r="U143" s="93"/>
      <c r="V143" s="93"/>
      <c r="W143" s="93"/>
      <c r="X143" s="93"/>
      <c r="Y143" s="93"/>
      <c r="Z143" s="93"/>
      <c r="AA143" s="93"/>
      <c r="AB143" s="93"/>
      <c r="AC143" s="93"/>
      <c r="AD143" s="93"/>
    </row>
    <row r="144" spans="1:30" s="12" customFormat="1" ht="15" customHeight="1" x14ac:dyDescent="0.15">
      <c r="A144" s="273" t="s">
        <v>484</v>
      </c>
      <c r="B144" s="275">
        <f>COUNT(D144:Q144)</f>
        <v>1</v>
      </c>
      <c r="C144" s="203" t="s">
        <v>249</v>
      </c>
      <c r="D144" s="204">
        <v>44515</v>
      </c>
      <c r="E144" s="204"/>
      <c r="F144" s="204"/>
      <c r="G144" s="204"/>
      <c r="H144" s="204"/>
      <c r="I144" s="204"/>
      <c r="J144" s="204"/>
      <c r="K144" s="204"/>
      <c r="L144" s="204"/>
      <c r="M144" s="205"/>
      <c r="N144" s="205"/>
      <c r="O144" s="208"/>
      <c r="P144" s="134"/>
      <c r="Q144" s="93"/>
      <c r="R144" s="93"/>
      <c r="S144" s="93"/>
      <c r="T144" s="93"/>
      <c r="U144" s="93"/>
      <c r="V144" s="93"/>
      <c r="W144" s="93"/>
      <c r="X144" s="93"/>
      <c r="Y144" s="93"/>
      <c r="Z144" s="93"/>
      <c r="AA144" s="93"/>
      <c r="AB144" s="93"/>
      <c r="AC144" s="93"/>
      <c r="AD144" s="93"/>
    </row>
    <row r="145" spans="1:30" s="12" customFormat="1" ht="15" customHeight="1" x14ac:dyDescent="0.15">
      <c r="A145" s="273"/>
      <c r="B145" s="275"/>
      <c r="C145" s="203" t="s">
        <v>248</v>
      </c>
      <c r="D145" s="204">
        <v>44510</v>
      </c>
      <c r="E145" s="204"/>
      <c r="F145" s="204"/>
      <c r="G145" s="204"/>
      <c r="H145" s="204"/>
      <c r="I145" s="204"/>
      <c r="J145" s="204"/>
      <c r="K145" s="204"/>
      <c r="L145" s="204"/>
      <c r="M145" s="205"/>
      <c r="N145" s="205"/>
      <c r="O145" s="208"/>
      <c r="P145" s="134"/>
      <c r="Q145" s="93"/>
      <c r="R145" s="93"/>
      <c r="S145" s="93"/>
      <c r="T145" s="93"/>
      <c r="U145" s="93"/>
      <c r="V145" s="93"/>
      <c r="W145" s="93"/>
      <c r="X145" s="93"/>
      <c r="Y145" s="93"/>
      <c r="Z145" s="93"/>
      <c r="AA145" s="93"/>
      <c r="AB145" s="93"/>
      <c r="AC145" s="93"/>
      <c r="AD145" s="93"/>
    </row>
    <row r="146" spans="1:30" s="12" customFormat="1" ht="15" customHeight="1" x14ac:dyDescent="0.15">
      <c r="A146" s="273"/>
      <c r="B146" s="275"/>
      <c r="C146" s="203" t="s">
        <v>251</v>
      </c>
      <c r="D146" s="132" t="s">
        <v>133</v>
      </c>
      <c r="E146" s="204"/>
      <c r="F146" s="137"/>
      <c r="G146" s="204"/>
      <c r="H146" s="204"/>
      <c r="I146" s="204"/>
      <c r="J146" s="204"/>
      <c r="K146" s="204"/>
      <c r="L146" s="204"/>
      <c r="M146" s="205"/>
      <c r="N146" s="205"/>
      <c r="O146" s="208"/>
      <c r="P146" s="134"/>
      <c r="Q146" s="93"/>
      <c r="R146" s="93"/>
      <c r="S146" s="93"/>
      <c r="T146" s="93"/>
      <c r="U146" s="93"/>
      <c r="V146" s="93"/>
      <c r="W146" s="93"/>
      <c r="X146" s="93"/>
      <c r="Y146" s="93"/>
      <c r="Z146" s="93"/>
      <c r="AA146" s="93"/>
      <c r="AB146" s="93"/>
      <c r="AC146" s="93"/>
      <c r="AD146" s="93"/>
    </row>
    <row r="147" spans="1:30" s="12" customFormat="1" ht="15" customHeight="1" x14ac:dyDescent="0.15">
      <c r="A147" s="273"/>
      <c r="B147" s="275"/>
      <c r="C147" s="203" t="s">
        <v>250</v>
      </c>
      <c r="D147" s="204">
        <v>44463</v>
      </c>
      <c r="E147" s="204"/>
      <c r="F147" s="137"/>
      <c r="G147" s="204"/>
      <c r="H147" s="204"/>
      <c r="I147" s="204"/>
      <c r="J147" s="204"/>
      <c r="K147" s="204"/>
      <c r="L147" s="204"/>
      <c r="M147" s="205"/>
      <c r="N147" s="205"/>
      <c r="O147" s="208"/>
      <c r="P147" s="134"/>
      <c r="Q147" s="93"/>
      <c r="R147" s="93"/>
      <c r="S147" s="93"/>
      <c r="T147" s="93"/>
      <c r="U147" s="93"/>
      <c r="V147" s="93"/>
      <c r="W147" s="93"/>
      <c r="X147" s="93"/>
      <c r="Y147" s="93"/>
      <c r="Z147" s="93"/>
      <c r="AA147" s="93"/>
      <c r="AB147" s="93"/>
      <c r="AC147" s="93"/>
      <c r="AD147" s="93"/>
    </row>
    <row r="148" spans="1:30" s="12" customFormat="1" ht="15" customHeight="1" x14ac:dyDescent="0.15">
      <c r="A148" s="273"/>
      <c r="B148" s="275"/>
      <c r="C148" s="203" t="s">
        <v>252</v>
      </c>
      <c r="D148" s="141" t="s">
        <v>133</v>
      </c>
      <c r="E148" s="135"/>
      <c r="F148" s="137"/>
      <c r="G148" s="204"/>
      <c r="H148" s="204"/>
      <c r="I148" s="204"/>
      <c r="J148" s="204"/>
      <c r="K148" s="204"/>
      <c r="L148" s="204"/>
      <c r="M148" s="205"/>
      <c r="N148" s="205"/>
      <c r="O148" s="208"/>
      <c r="P148" s="134"/>
      <c r="Q148" s="93"/>
      <c r="R148" s="93"/>
      <c r="S148" s="93"/>
      <c r="T148" s="93"/>
      <c r="U148" s="93"/>
      <c r="V148" s="93"/>
      <c r="W148" s="93"/>
      <c r="X148" s="93"/>
      <c r="Y148" s="93"/>
      <c r="Z148" s="93"/>
      <c r="AA148" s="93"/>
      <c r="AB148" s="93"/>
      <c r="AC148" s="93"/>
      <c r="AD148" s="93"/>
    </row>
    <row r="149" spans="1:30" s="12" customFormat="1" ht="15" customHeight="1" x14ac:dyDescent="0.15">
      <c r="A149" s="273"/>
      <c r="B149" s="275"/>
      <c r="C149" s="203" t="s">
        <v>300</v>
      </c>
      <c r="D149" s="204">
        <v>44463</v>
      </c>
      <c r="E149" s="135"/>
      <c r="F149" s="137"/>
      <c r="G149" s="204"/>
      <c r="H149" s="204"/>
      <c r="I149" s="204"/>
      <c r="J149" s="204"/>
      <c r="K149" s="204"/>
      <c r="L149" s="204"/>
      <c r="M149" s="205"/>
      <c r="N149" s="205"/>
      <c r="O149" s="208"/>
      <c r="P149" s="134"/>
      <c r="Q149" s="93"/>
      <c r="R149" s="93"/>
      <c r="S149" s="93"/>
      <c r="T149" s="93"/>
      <c r="U149" s="93"/>
      <c r="V149" s="93"/>
      <c r="W149" s="93"/>
      <c r="X149" s="93"/>
      <c r="Y149" s="93"/>
      <c r="Z149" s="93"/>
      <c r="AA149" s="93"/>
      <c r="AB149" s="93"/>
      <c r="AC149" s="93"/>
      <c r="AD149" s="93"/>
    </row>
    <row r="150" spans="1:30" ht="15" customHeight="1" x14ac:dyDescent="0.15">
      <c r="A150" s="273" t="s">
        <v>28</v>
      </c>
      <c r="B150" s="275">
        <f>COUNT(D150:Q150)</f>
        <v>3</v>
      </c>
      <c r="C150" s="203" t="s">
        <v>249</v>
      </c>
      <c r="D150" s="204">
        <v>44316</v>
      </c>
      <c r="E150" s="204">
        <v>44379</v>
      </c>
      <c r="F150" s="204">
        <v>44524</v>
      </c>
      <c r="G150" s="204"/>
      <c r="H150" s="204"/>
      <c r="I150" s="204"/>
      <c r="J150" s="204"/>
      <c r="K150" s="204"/>
      <c r="L150" s="204"/>
      <c r="M150" s="204"/>
      <c r="N150" s="204"/>
      <c r="O150" s="207"/>
      <c r="P150" s="134"/>
      <c r="Q150" s="16"/>
      <c r="R150" s="16"/>
      <c r="S150" s="16"/>
      <c r="T150" s="16"/>
      <c r="U150" s="16"/>
      <c r="V150" s="16"/>
      <c r="W150" s="16"/>
      <c r="X150" s="16"/>
      <c r="Y150" s="16"/>
      <c r="Z150" s="16"/>
      <c r="AA150" s="16"/>
      <c r="AB150" s="16"/>
      <c r="AC150" s="16"/>
      <c r="AD150" s="16"/>
    </row>
    <row r="151" spans="1:30" ht="15" customHeight="1" x14ac:dyDescent="0.15">
      <c r="A151" s="274"/>
      <c r="B151" s="277"/>
      <c r="C151" s="203" t="s">
        <v>248</v>
      </c>
      <c r="D151" s="204">
        <v>44315</v>
      </c>
      <c r="E151" s="204">
        <v>44378</v>
      </c>
      <c r="F151" s="204">
        <v>44523</v>
      </c>
      <c r="G151" s="204"/>
      <c r="H151" s="204"/>
      <c r="I151" s="204"/>
      <c r="J151" s="204"/>
      <c r="K151" s="204"/>
      <c r="L151" s="204"/>
      <c r="M151" s="204"/>
      <c r="N151" s="204"/>
      <c r="O151" s="207"/>
      <c r="P151" s="134"/>
      <c r="Q151" s="16"/>
      <c r="R151" s="16"/>
      <c r="S151" s="16"/>
      <c r="T151" s="16"/>
      <c r="U151" s="16"/>
      <c r="V151" s="16"/>
      <c r="W151" s="16"/>
      <c r="X151" s="16"/>
      <c r="Y151" s="16"/>
      <c r="Z151" s="16"/>
      <c r="AA151" s="16"/>
      <c r="AB151" s="16"/>
      <c r="AC151" s="16"/>
      <c r="AD151" s="16"/>
    </row>
    <row r="152" spans="1:30" ht="15" customHeight="1" x14ac:dyDescent="0.15">
      <c r="A152" s="274"/>
      <c r="B152" s="277"/>
      <c r="C152" s="203" t="s">
        <v>251</v>
      </c>
      <c r="D152" s="204" t="s">
        <v>386</v>
      </c>
      <c r="E152" s="204" t="s">
        <v>386</v>
      </c>
      <c r="F152" s="204" t="s">
        <v>386</v>
      </c>
      <c r="G152" s="204"/>
      <c r="H152" s="204"/>
      <c r="I152" s="204"/>
      <c r="J152" s="204"/>
      <c r="K152" s="204"/>
      <c r="L152" s="204"/>
      <c r="M152" s="204"/>
      <c r="N152" s="204"/>
      <c r="O152" s="207"/>
      <c r="P152" s="134"/>
      <c r="Q152" s="16"/>
      <c r="R152" s="16"/>
      <c r="S152" s="16"/>
      <c r="T152" s="16"/>
      <c r="U152" s="16"/>
      <c r="V152" s="16"/>
      <c r="W152" s="16"/>
      <c r="X152" s="16"/>
      <c r="Y152" s="16"/>
      <c r="Z152" s="16"/>
      <c r="AA152" s="16"/>
      <c r="AB152" s="16"/>
      <c r="AC152" s="16"/>
      <c r="AD152" s="16"/>
    </row>
    <row r="153" spans="1:30" ht="15" customHeight="1" x14ac:dyDescent="0.15">
      <c r="A153" s="274"/>
      <c r="B153" s="277"/>
      <c r="C153" s="203" t="s">
        <v>250</v>
      </c>
      <c r="D153" s="204" t="s">
        <v>386</v>
      </c>
      <c r="E153" s="204" t="s">
        <v>386</v>
      </c>
      <c r="F153" s="204" t="s">
        <v>386</v>
      </c>
      <c r="G153" s="204"/>
      <c r="H153" s="204"/>
      <c r="I153" s="204"/>
      <c r="J153" s="204"/>
      <c r="K153" s="204"/>
      <c r="L153" s="204"/>
      <c r="M153" s="204"/>
      <c r="N153" s="204"/>
      <c r="O153" s="207"/>
      <c r="P153" s="134"/>
      <c r="Q153" s="16"/>
      <c r="R153" s="16"/>
      <c r="S153" s="16"/>
      <c r="T153" s="16"/>
      <c r="U153" s="16"/>
      <c r="V153" s="16"/>
      <c r="W153" s="16"/>
      <c r="X153" s="16"/>
      <c r="Y153" s="16"/>
      <c r="Z153" s="16"/>
      <c r="AA153" s="16"/>
      <c r="AB153" s="16"/>
      <c r="AC153" s="16"/>
      <c r="AD153" s="16"/>
    </row>
    <row r="154" spans="1:30" ht="15" customHeight="1" x14ac:dyDescent="0.15">
      <c r="A154" s="274"/>
      <c r="B154" s="277"/>
      <c r="C154" s="203" t="s">
        <v>300</v>
      </c>
      <c r="D154" s="204">
        <v>44292</v>
      </c>
      <c r="E154" s="204">
        <v>44358</v>
      </c>
      <c r="F154" s="204">
        <v>44509</v>
      </c>
      <c r="G154" s="204"/>
      <c r="H154" s="204"/>
      <c r="I154" s="204"/>
      <c r="J154" s="204"/>
      <c r="K154" s="204"/>
      <c r="L154" s="204"/>
      <c r="M154" s="204"/>
      <c r="N154" s="204"/>
      <c r="O154" s="207"/>
      <c r="P154" s="134"/>
      <c r="Q154" s="16"/>
      <c r="R154" s="16"/>
      <c r="S154" s="16"/>
      <c r="T154" s="16"/>
      <c r="U154" s="16"/>
      <c r="V154" s="16"/>
      <c r="W154" s="16"/>
      <c r="X154" s="16"/>
      <c r="Y154" s="16"/>
      <c r="Z154" s="16"/>
      <c r="AA154" s="16"/>
      <c r="AB154" s="16"/>
      <c r="AC154" s="16"/>
      <c r="AD154" s="16"/>
    </row>
    <row r="155" spans="1:30" s="12" customFormat="1" ht="15" customHeight="1" x14ac:dyDescent="0.15">
      <c r="A155" s="126" t="s">
        <v>29</v>
      </c>
      <c r="B155" s="211"/>
      <c r="C155" s="128"/>
      <c r="D155" s="128"/>
      <c r="E155" s="128"/>
      <c r="F155" s="128"/>
      <c r="G155" s="128"/>
      <c r="H155" s="128"/>
      <c r="I155" s="128"/>
      <c r="J155" s="128"/>
      <c r="K155" s="128"/>
      <c r="L155" s="128"/>
      <c r="M155" s="128"/>
      <c r="N155" s="128"/>
      <c r="O155" s="128"/>
      <c r="P155" s="128"/>
      <c r="Q155" s="93"/>
      <c r="R155" s="93"/>
      <c r="S155" s="93"/>
      <c r="T155" s="93"/>
      <c r="U155" s="93"/>
      <c r="V155" s="93"/>
      <c r="W155" s="93"/>
      <c r="X155" s="93"/>
      <c r="Y155" s="93"/>
      <c r="Z155" s="93"/>
      <c r="AA155" s="93"/>
      <c r="AB155" s="93"/>
      <c r="AC155" s="93"/>
      <c r="AD155" s="93"/>
    </row>
    <row r="156" spans="1:30" s="14" customFormat="1" ht="15" customHeight="1" x14ac:dyDescent="0.15">
      <c r="A156" s="273" t="s">
        <v>30</v>
      </c>
      <c r="B156" s="275">
        <f>COUNT(D156:Q156)</f>
        <v>4</v>
      </c>
      <c r="C156" s="131" t="s">
        <v>249</v>
      </c>
      <c r="D156" s="204">
        <v>44244</v>
      </c>
      <c r="E156" s="204">
        <v>44285</v>
      </c>
      <c r="F156" s="204">
        <v>44496</v>
      </c>
      <c r="G156" s="204">
        <v>44557</v>
      </c>
      <c r="H156" s="204"/>
      <c r="I156" s="204"/>
      <c r="J156" s="204"/>
      <c r="K156" s="204"/>
      <c r="L156" s="204"/>
      <c r="M156" s="207"/>
      <c r="N156" s="207"/>
      <c r="O156" s="207"/>
      <c r="P156" s="140"/>
      <c r="Q156" s="94"/>
      <c r="R156" s="94"/>
      <c r="S156" s="94"/>
      <c r="T156" s="94"/>
      <c r="U156" s="94"/>
      <c r="V156" s="94"/>
      <c r="W156" s="94"/>
      <c r="X156" s="94"/>
      <c r="Y156" s="94"/>
      <c r="Z156" s="94"/>
      <c r="AA156" s="94"/>
      <c r="AB156" s="94"/>
      <c r="AC156" s="94"/>
      <c r="AD156" s="94"/>
    </row>
    <row r="157" spans="1:30" s="14" customFormat="1" ht="15" customHeight="1" x14ac:dyDescent="0.15">
      <c r="A157" s="273"/>
      <c r="B157" s="275"/>
      <c r="C157" s="131" t="s">
        <v>248</v>
      </c>
      <c r="D157" s="205">
        <v>44243</v>
      </c>
      <c r="E157" s="138">
        <v>44279</v>
      </c>
      <c r="F157" s="204">
        <v>44496</v>
      </c>
      <c r="G157" s="204">
        <v>44557</v>
      </c>
      <c r="H157" s="204"/>
      <c r="I157" s="204"/>
      <c r="J157" s="204"/>
      <c r="K157" s="204"/>
      <c r="L157" s="204"/>
      <c r="M157" s="207"/>
      <c r="N157" s="207"/>
      <c r="O157" s="207"/>
      <c r="P157" s="140"/>
      <c r="Q157" s="94"/>
      <c r="R157" s="94"/>
      <c r="S157" s="94"/>
      <c r="T157" s="94"/>
      <c r="U157" s="94"/>
      <c r="V157" s="94"/>
      <c r="W157" s="94"/>
      <c r="X157" s="94"/>
      <c r="Y157" s="94"/>
      <c r="Z157" s="94"/>
      <c r="AA157" s="94"/>
      <c r="AB157" s="94"/>
      <c r="AC157" s="94"/>
      <c r="AD157" s="94"/>
    </row>
    <row r="158" spans="1:30" s="14" customFormat="1" ht="15" customHeight="1" x14ac:dyDescent="0.15">
      <c r="A158" s="273"/>
      <c r="B158" s="275"/>
      <c r="C158" s="131" t="s">
        <v>251</v>
      </c>
      <c r="D158" s="192" t="s">
        <v>133</v>
      </c>
      <c r="E158" s="194" t="s">
        <v>133</v>
      </c>
      <c r="F158" s="138" t="s">
        <v>386</v>
      </c>
      <c r="G158" s="138" t="s">
        <v>386</v>
      </c>
      <c r="H158" s="204"/>
      <c r="I158" s="204"/>
      <c r="J158" s="204"/>
      <c r="K158" s="204"/>
      <c r="L158" s="204"/>
      <c r="M158" s="207"/>
      <c r="N158" s="207"/>
      <c r="O158" s="207"/>
      <c r="P158" s="140"/>
      <c r="Q158" s="94"/>
      <c r="R158" s="94"/>
      <c r="S158" s="94"/>
      <c r="T158" s="94"/>
      <c r="U158" s="94"/>
      <c r="V158" s="94"/>
      <c r="W158" s="94"/>
      <c r="X158" s="94"/>
      <c r="Y158" s="94"/>
      <c r="Z158" s="94"/>
      <c r="AA158" s="94"/>
      <c r="AB158" s="94"/>
      <c r="AC158" s="94"/>
      <c r="AD158" s="94"/>
    </row>
    <row r="159" spans="1:30" s="14" customFormat="1" ht="15" customHeight="1" x14ac:dyDescent="0.15">
      <c r="A159" s="273"/>
      <c r="B159" s="275"/>
      <c r="C159" s="131" t="s">
        <v>250</v>
      </c>
      <c r="D159" s="205">
        <v>44228</v>
      </c>
      <c r="E159" s="144">
        <v>44266</v>
      </c>
      <c r="F159" s="138">
        <v>44480</v>
      </c>
      <c r="G159" s="204">
        <v>44543</v>
      </c>
      <c r="H159" s="204"/>
      <c r="I159" s="204"/>
      <c r="J159" s="204"/>
      <c r="K159" s="204"/>
      <c r="L159" s="204"/>
      <c r="M159" s="207"/>
      <c r="N159" s="207"/>
      <c r="O159" s="207"/>
      <c r="P159" s="140"/>
      <c r="Q159" s="94"/>
      <c r="R159" s="94"/>
      <c r="S159" s="94"/>
      <c r="T159" s="94"/>
      <c r="U159" s="94"/>
      <c r="V159" s="94"/>
      <c r="W159" s="94"/>
      <c r="X159" s="94"/>
      <c r="Y159" s="94"/>
      <c r="Z159" s="94"/>
      <c r="AA159" s="94"/>
      <c r="AB159" s="94"/>
      <c r="AC159" s="94"/>
      <c r="AD159" s="94"/>
    </row>
    <row r="160" spans="1:30" s="14" customFormat="1" ht="15" customHeight="1" x14ac:dyDescent="0.15">
      <c r="A160" s="273"/>
      <c r="B160" s="275"/>
      <c r="C160" s="203" t="s">
        <v>300</v>
      </c>
      <c r="D160" s="192" t="s">
        <v>133</v>
      </c>
      <c r="E160" s="215">
        <v>44267</v>
      </c>
      <c r="F160" s="138">
        <v>44480</v>
      </c>
      <c r="G160" s="204">
        <v>44543</v>
      </c>
      <c r="H160" s="204"/>
      <c r="I160" s="204"/>
      <c r="J160" s="204"/>
      <c r="K160" s="204"/>
      <c r="L160" s="204"/>
      <c r="M160" s="207"/>
      <c r="N160" s="207"/>
      <c r="O160" s="207"/>
      <c r="P160" s="140"/>
      <c r="Q160" s="94"/>
      <c r="R160" s="94"/>
      <c r="S160" s="94"/>
      <c r="T160" s="94"/>
      <c r="U160" s="94"/>
      <c r="V160" s="94"/>
      <c r="W160" s="94"/>
      <c r="X160" s="94"/>
      <c r="Y160" s="94"/>
      <c r="Z160" s="94"/>
      <c r="AA160" s="94"/>
      <c r="AB160" s="94"/>
      <c r="AC160" s="94"/>
      <c r="AD160" s="94"/>
    </row>
    <row r="161" spans="1:30" s="12" customFormat="1" ht="15" customHeight="1" x14ac:dyDescent="0.15">
      <c r="A161" s="273" t="s">
        <v>31</v>
      </c>
      <c r="B161" s="275">
        <f>COUNT(D161:Q161)</f>
        <v>2</v>
      </c>
      <c r="C161" s="131" t="s">
        <v>249</v>
      </c>
      <c r="D161" s="204">
        <v>44418</v>
      </c>
      <c r="E161" s="204">
        <v>44544</v>
      </c>
      <c r="F161" s="204"/>
      <c r="G161" s="204"/>
      <c r="H161" s="204"/>
      <c r="I161" s="204"/>
      <c r="J161" s="204"/>
      <c r="K161" s="204"/>
      <c r="L161" s="204"/>
      <c r="M161" s="208"/>
      <c r="N161" s="208"/>
      <c r="O161" s="208"/>
      <c r="P161" s="134"/>
      <c r="Q161" s="93"/>
      <c r="R161" s="93"/>
      <c r="S161" s="93"/>
      <c r="T161" s="93"/>
      <c r="U161" s="93"/>
      <c r="V161" s="93"/>
      <c r="W161" s="93"/>
      <c r="X161" s="93"/>
      <c r="Y161" s="93"/>
      <c r="Z161" s="93"/>
      <c r="AA161" s="93"/>
      <c r="AB161" s="93"/>
      <c r="AC161" s="93"/>
      <c r="AD161" s="93"/>
    </row>
    <row r="162" spans="1:30" s="12" customFormat="1" ht="15" customHeight="1" x14ac:dyDescent="0.15">
      <c r="A162" s="273"/>
      <c r="B162" s="275"/>
      <c r="C162" s="131" t="s">
        <v>248</v>
      </c>
      <c r="D162" s="204">
        <v>44418</v>
      </c>
      <c r="E162" s="204">
        <v>44539</v>
      </c>
      <c r="F162" s="204"/>
      <c r="G162" s="204"/>
      <c r="H162" s="204"/>
      <c r="I162" s="204"/>
      <c r="J162" s="204"/>
      <c r="K162" s="204"/>
      <c r="L162" s="204"/>
      <c r="M162" s="208"/>
      <c r="N162" s="208"/>
      <c r="O162" s="208"/>
      <c r="P162" s="134"/>
      <c r="Q162" s="93"/>
      <c r="R162" s="93"/>
      <c r="S162" s="93"/>
      <c r="T162" s="93"/>
      <c r="U162" s="93"/>
      <c r="V162" s="93"/>
      <c r="W162" s="93"/>
      <c r="X162" s="93"/>
      <c r="Y162" s="93"/>
      <c r="Z162" s="93"/>
      <c r="AA162" s="93"/>
      <c r="AB162" s="93"/>
      <c r="AC162" s="93"/>
      <c r="AD162" s="93"/>
    </row>
    <row r="163" spans="1:30" s="12" customFormat="1" ht="15" customHeight="1" x14ac:dyDescent="0.15">
      <c r="A163" s="273"/>
      <c r="B163" s="275"/>
      <c r="C163" s="131" t="s">
        <v>251</v>
      </c>
      <c r="D163" s="138" t="s">
        <v>386</v>
      </c>
      <c r="E163" s="145" t="s">
        <v>133</v>
      </c>
      <c r="F163" s="137"/>
      <c r="G163" s="204"/>
      <c r="H163" s="204"/>
      <c r="I163" s="204"/>
      <c r="J163" s="204"/>
      <c r="K163" s="204"/>
      <c r="L163" s="204"/>
      <c r="M163" s="208"/>
      <c r="N163" s="208"/>
      <c r="O163" s="208"/>
      <c r="P163" s="134"/>
      <c r="Q163" s="93"/>
      <c r="R163" s="93"/>
      <c r="S163" s="93"/>
      <c r="T163" s="93"/>
      <c r="U163" s="93"/>
      <c r="V163" s="93"/>
      <c r="W163" s="93"/>
      <c r="X163" s="93"/>
      <c r="Y163" s="93"/>
      <c r="Z163" s="93"/>
      <c r="AA163" s="93"/>
      <c r="AB163" s="93"/>
      <c r="AC163" s="93"/>
      <c r="AD163" s="93"/>
    </row>
    <row r="164" spans="1:30" s="12" customFormat="1" ht="15" customHeight="1" x14ac:dyDescent="0.15">
      <c r="A164" s="273"/>
      <c r="B164" s="275"/>
      <c r="C164" s="131" t="s">
        <v>250</v>
      </c>
      <c r="D164" s="138" t="s">
        <v>386</v>
      </c>
      <c r="E164" s="204" t="s">
        <v>386</v>
      </c>
      <c r="F164" s="204"/>
      <c r="G164" s="204"/>
      <c r="H164" s="204"/>
      <c r="I164" s="204"/>
      <c r="J164" s="204"/>
      <c r="K164" s="204"/>
      <c r="L164" s="204"/>
      <c r="M164" s="208"/>
      <c r="N164" s="208"/>
      <c r="O164" s="208"/>
      <c r="P164" s="134"/>
      <c r="Q164" s="93"/>
      <c r="R164" s="93"/>
      <c r="S164" s="93"/>
      <c r="T164" s="93"/>
      <c r="U164" s="93"/>
      <c r="V164" s="93"/>
      <c r="W164" s="93"/>
      <c r="X164" s="93"/>
      <c r="Y164" s="93"/>
      <c r="Z164" s="93"/>
      <c r="AA164" s="93"/>
      <c r="AB164" s="93"/>
      <c r="AC164" s="93"/>
      <c r="AD164" s="93"/>
    </row>
    <row r="165" spans="1:30" s="12" customFormat="1" ht="15" customHeight="1" x14ac:dyDescent="0.15">
      <c r="A165" s="273"/>
      <c r="B165" s="275"/>
      <c r="C165" s="131" t="s">
        <v>300</v>
      </c>
      <c r="D165" s="215">
        <v>44406</v>
      </c>
      <c r="E165" s="204" t="s">
        <v>386</v>
      </c>
      <c r="F165" s="204"/>
      <c r="G165" s="204"/>
      <c r="H165" s="204"/>
      <c r="I165" s="204"/>
      <c r="J165" s="204"/>
      <c r="K165" s="204"/>
      <c r="L165" s="204"/>
      <c r="M165" s="208"/>
      <c r="N165" s="208"/>
      <c r="O165" s="208"/>
      <c r="P165" s="134"/>
      <c r="Q165" s="93"/>
      <c r="R165" s="93"/>
      <c r="S165" s="93"/>
      <c r="T165" s="93"/>
      <c r="U165" s="93"/>
      <c r="V165" s="93"/>
      <c r="W165" s="93"/>
      <c r="X165" s="93"/>
      <c r="Y165" s="93"/>
      <c r="Z165" s="93"/>
      <c r="AA165" s="93"/>
      <c r="AB165" s="93"/>
      <c r="AC165" s="93"/>
      <c r="AD165" s="93"/>
    </row>
    <row r="166" spans="1:30" ht="15" customHeight="1" x14ac:dyDescent="0.15">
      <c r="A166" s="273" t="s">
        <v>95</v>
      </c>
      <c r="B166" s="275">
        <f>COUNT(D166:Q166)</f>
        <v>4</v>
      </c>
      <c r="C166" s="131" t="s">
        <v>249</v>
      </c>
      <c r="D166" s="204">
        <v>44237</v>
      </c>
      <c r="E166" s="204">
        <v>44286</v>
      </c>
      <c r="F166" s="204">
        <v>44420</v>
      </c>
      <c r="G166" s="204">
        <v>44540</v>
      </c>
      <c r="H166" s="204"/>
      <c r="I166" s="204"/>
      <c r="J166" s="204"/>
      <c r="K166" s="204"/>
      <c r="L166" s="204"/>
      <c r="M166" s="207"/>
      <c r="N166" s="207"/>
      <c r="O166" s="207"/>
      <c r="P166" s="134"/>
      <c r="Q166" s="16"/>
      <c r="R166" s="16"/>
      <c r="S166" s="16"/>
      <c r="T166" s="16"/>
      <c r="U166" s="16"/>
      <c r="V166" s="16"/>
      <c r="W166" s="16"/>
      <c r="X166" s="16"/>
      <c r="Y166" s="16"/>
      <c r="Z166" s="16"/>
      <c r="AA166" s="16"/>
      <c r="AB166" s="16"/>
      <c r="AC166" s="16"/>
      <c r="AD166" s="16"/>
    </row>
    <row r="167" spans="1:30" ht="15" customHeight="1" x14ac:dyDescent="0.15">
      <c r="A167" s="273"/>
      <c r="B167" s="275"/>
      <c r="C167" s="131" t="s">
        <v>248</v>
      </c>
      <c r="D167" s="204">
        <v>44237</v>
      </c>
      <c r="E167" s="204">
        <v>44286</v>
      </c>
      <c r="F167" s="205">
        <v>44419</v>
      </c>
      <c r="G167" s="204">
        <v>44540</v>
      </c>
      <c r="H167" s="204"/>
      <c r="I167" s="204"/>
      <c r="J167" s="204"/>
      <c r="K167" s="204"/>
      <c r="L167" s="204"/>
      <c r="M167" s="207"/>
      <c r="N167" s="207"/>
      <c r="O167" s="207"/>
      <c r="P167" s="134"/>
      <c r="Q167" s="16"/>
      <c r="R167" s="16"/>
      <c r="S167" s="16"/>
      <c r="T167" s="16"/>
      <c r="U167" s="16"/>
      <c r="V167" s="16"/>
      <c r="W167" s="16"/>
      <c r="X167" s="16"/>
      <c r="Y167" s="16"/>
      <c r="Z167" s="16"/>
      <c r="AA167" s="16"/>
      <c r="AB167" s="16"/>
      <c r="AC167" s="16"/>
      <c r="AD167" s="16"/>
    </row>
    <row r="168" spans="1:30" ht="15" customHeight="1" x14ac:dyDescent="0.15">
      <c r="A168" s="273"/>
      <c r="B168" s="275"/>
      <c r="C168" s="131" t="s">
        <v>251</v>
      </c>
      <c r="D168" s="205" t="s">
        <v>386</v>
      </c>
      <c r="E168" s="205" t="s">
        <v>386</v>
      </c>
      <c r="F168" s="205" t="s">
        <v>386</v>
      </c>
      <c r="G168" s="205" t="s">
        <v>386</v>
      </c>
      <c r="H168" s="204"/>
      <c r="I168" s="204"/>
      <c r="J168" s="204"/>
      <c r="K168" s="204"/>
      <c r="L168" s="204"/>
      <c r="M168" s="207"/>
      <c r="N168" s="207"/>
      <c r="O168" s="207"/>
      <c r="P168" s="134"/>
      <c r="Q168" s="16"/>
      <c r="R168" s="16"/>
      <c r="S168" s="16"/>
      <c r="T168" s="16"/>
      <c r="U168" s="16"/>
      <c r="V168" s="16"/>
      <c r="W168" s="16"/>
      <c r="X168" s="16"/>
      <c r="Y168" s="16"/>
      <c r="Z168" s="16"/>
      <c r="AA168" s="16"/>
      <c r="AB168" s="16"/>
      <c r="AC168" s="16"/>
      <c r="AD168" s="16"/>
    </row>
    <row r="169" spans="1:30" ht="15" customHeight="1" x14ac:dyDescent="0.15">
      <c r="A169" s="273"/>
      <c r="B169" s="275"/>
      <c r="C169" s="131" t="s">
        <v>250</v>
      </c>
      <c r="D169" s="145">
        <v>44229</v>
      </c>
      <c r="E169" s="145">
        <v>44277</v>
      </c>
      <c r="F169" s="145">
        <v>44412</v>
      </c>
      <c r="G169" s="145">
        <v>44536</v>
      </c>
      <c r="H169" s="204"/>
      <c r="I169" s="204"/>
      <c r="J169" s="204"/>
      <c r="K169" s="204"/>
      <c r="L169" s="204"/>
      <c r="M169" s="207"/>
      <c r="N169" s="207"/>
      <c r="O169" s="207"/>
      <c r="P169" s="134"/>
      <c r="Q169" s="16"/>
      <c r="R169" s="16"/>
      <c r="S169" s="16"/>
      <c r="T169" s="16"/>
      <c r="U169" s="16"/>
      <c r="V169" s="16"/>
      <c r="W169" s="16"/>
      <c r="X169" s="16"/>
      <c r="Y169" s="16"/>
      <c r="Z169" s="16"/>
      <c r="AA169" s="16"/>
      <c r="AB169" s="16"/>
      <c r="AC169" s="16"/>
      <c r="AD169" s="16"/>
    </row>
    <row r="170" spans="1:30" ht="15" customHeight="1" x14ac:dyDescent="0.15">
      <c r="A170" s="273"/>
      <c r="B170" s="275"/>
      <c r="C170" s="131" t="s">
        <v>300</v>
      </c>
      <c r="D170" s="145">
        <v>44235</v>
      </c>
      <c r="E170" s="145">
        <v>44281</v>
      </c>
      <c r="F170" s="145">
        <v>44417</v>
      </c>
      <c r="G170" s="145">
        <v>44538</v>
      </c>
      <c r="H170" s="204"/>
      <c r="I170" s="204"/>
      <c r="J170" s="204"/>
      <c r="K170" s="204"/>
      <c r="L170" s="204"/>
      <c r="M170" s="207"/>
      <c r="N170" s="207"/>
      <c r="O170" s="207"/>
      <c r="P170" s="134"/>
      <c r="Q170" s="16"/>
      <c r="R170" s="16"/>
      <c r="S170" s="16"/>
      <c r="T170" s="16"/>
      <c r="U170" s="16"/>
      <c r="V170" s="16"/>
      <c r="W170" s="16"/>
      <c r="X170" s="16"/>
      <c r="Y170" s="16"/>
      <c r="Z170" s="16"/>
      <c r="AA170" s="16"/>
      <c r="AB170" s="16"/>
      <c r="AC170" s="16"/>
      <c r="AD170" s="16"/>
    </row>
    <row r="171" spans="1:30" s="29" customFormat="1" ht="15" customHeight="1" x14ac:dyDescent="0.15">
      <c r="A171" s="273" t="s">
        <v>32</v>
      </c>
      <c r="B171" s="275">
        <f>COUNT(D171:Q171)</f>
        <v>4</v>
      </c>
      <c r="C171" s="131" t="s">
        <v>249</v>
      </c>
      <c r="D171" s="204">
        <v>44265</v>
      </c>
      <c r="E171" s="204">
        <v>44316</v>
      </c>
      <c r="F171" s="204">
        <v>44389</v>
      </c>
      <c r="G171" s="204">
        <v>44515</v>
      </c>
      <c r="H171" s="204"/>
      <c r="I171" s="204"/>
      <c r="J171" s="204"/>
      <c r="K171" s="204"/>
      <c r="L171" s="204"/>
      <c r="M171" s="207"/>
      <c r="N171" s="207"/>
      <c r="O171" s="207"/>
      <c r="P171" s="133"/>
      <c r="Q171" s="95"/>
      <c r="R171" s="95"/>
      <c r="S171" s="95"/>
      <c r="T171" s="95"/>
      <c r="U171" s="95"/>
      <c r="V171" s="95"/>
      <c r="W171" s="95"/>
      <c r="X171" s="95"/>
      <c r="Y171" s="95"/>
      <c r="Z171" s="95"/>
      <c r="AA171" s="95"/>
      <c r="AB171" s="95"/>
      <c r="AC171" s="95"/>
      <c r="AD171" s="95"/>
    </row>
    <row r="172" spans="1:30" s="29" customFormat="1" ht="15" customHeight="1" x14ac:dyDescent="0.15">
      <c r="A172" s="273"/>
      <c r="B172" s="275"/>
      <c r="C172" s="131" t="s">
        <v>248</v>
      </c>
      <c r="D172" s="205">
        <v>44252</v>
      </c>
      <c r="E172" s="205">
        <v>44314</v>
      </c>
      <c r="F172" s="138">
        <v>44378</v>
      </c>
      <c r="G172" s="138">
        <v>44497</v>
      </c>
      <c r="H172" s="204"/>
      <c r="I172" s="204"/>
      <c r="J172" s="204"/>
      <c r="K172" s="204"/>
      <c r="L172" s="204"/>
      <c r="M172" s="207"/>
      <c r="N172" s="207"/>
      <c r="O172" s="207"/>
      <c r="P172" s="133"/>
      <c r="Q172" s="95"/>
      <c r="R172" s="95"/>
      <c r="S172" s="95"/>
      <c r="T172" s="95"/>
      <c r="U172" s="95"/>
      <c r="V172" s="95"/>
      <c r="W172" s="95"/>
      <c r="X172" s="95"/>
      <c r="Y172" s="95"/>
      <c r="Z172" s="95"/>
      <c r="AA172" s="95"/>
      <c r="AB172" s="95"/>
      <c r="AC172" s="95"/>
      <c r="AD172" s="95"/>
    </row>
    <row r="173" spans="1:30" s="29" customFormat="1" ht="15" customHeight="1" x14ac:dyDescent="0.15">
      <c r="A173" s="273"/>
      <c r="B173" s="275"/>
      <c r="C173" s="131" t="s">
        <v>251</v>
      </c>
      <c r="D173" s="204" t="s">
        <v>386</v>
      </c>
      <c r="E173" s="204" t="s">
        <v>386</v>
      </c>
      <c r="F173" s="204" t="s">
        <v>386</v>
      </c>
      <c r="G173" s="204" t="s">
        <v>386</v>
      </c>
      <c r="H173" s="204"/>
      <c r="I173" s="204"/>
      <c r="J173" s="204"/>
      <c r="K173" s="204"/>
      <c r="L173" s="204"/>
      <c r="M173" s="207"/>
      <c r="N173" s="207"/>
      <c r="O173" s="207"/>
      <c r="P173" s="133"/>
      <c r="Q173" s="95"/>
      <c r="R173" s="95"/>
      <c r="S173" s="95"/>
      <c r="T173" s="95"/>
      <c r="U173" s="95"/>
      <c r="V173" s="95"/>
      <c r="W173" s="95"/>
      <c r="X173" s="95"/>
      <c r="Y173" s="95"/>
      <c r="Z173" s="95"/>
      <c r="AA173" s="95"/>
      <c r="AB173" s="95"/>
      <c r="AC173" s="95"/>
      <c r="AD173" s="95"/>
    </row>
    <row r="174" spans="1:30" s="29" customFormat="1" ht="15" customHeight="1" x14ac:dyDescent="0.15">
      <c r="A174" s="273"/>
      <c r="B174" s="275"/>
      <c r="C174" s="131" t="s">
        <v>250</v>
      </c>
      <c r="D174" s="204">
        <v>44236</v>
      </c>
      <c r="E174" s="132">
        <v>44307</v>
      </c>
      <c r="F174" s="204">
        <v>44356</v>
      </c>
      <c r="G174" s="138">
        <v>44476</v>
      </c>
      <c r="H174" s="204"/>
      <c r="I174" s="204"/>
      <c r="J174" s="204"/>
      <c r="K174" s="204"/>
      <c r="L174" s="204"/>
      <c r="M174" s="207"/>
      <c r="N174" s="207"/>
      <c r="O174" s="207"/>
      <c r="P174" s="133"/>
      <c r="Q174" s="95"/>
      <c r="R174" s="95"/>
      <c r="S174" s="95"/>
      <c r="T174" s="95"/>
      <c r="U174" s="95"/>
      <c r="V174" s="95"/>
      <c r="W174" s="95"/>
      <c r="X174" s="95"/>
      <c r="Y174" s="95"/>
      <c r="Z174" s="95"/>
      <c r="AA174" s="95"/>
      <c r="AB174" s="95"/>
      <c r="AC174" s="95"/>
      <c r="AD174" s="95"/>
    </row>
    <row r="175" spans="1:30" s="29" customFormat="1" ht="15" customHeight="1" x14ac:dyDescent="0.15">
      <c r="A175" s="273"/>
      <c r="B175" s="275"/>
      <c r="C175" s="131" t="s">
        <v>252</v>
      </c>
      <c r="D175" s="132" t="s">
        <v>133</v>
      </c>
      <c r="E175" s="132">
        <v>44309</v>
      </c>
      <c r="F175" s="132" t="s">
        <v>133</v>
      </c>
      <c r="G175" s="138">
        <v>44476</v>
      </c>
      <c r="H175" s="204"/>
      <c r="I175" s="204"/>
      <c r="J175" s="204"/>
      <c r="K175" s="204"/>
      <c r="L175" s="204"/>
      <c r="M175" s="207"/>
      <c r="N175" s="207"/>
      <c r="O175" s="207"/>
      <c r="P175" s="133"/>
      <c r="Q175" s="95"/>
      <c r="R175" s="95"/>
      <c r="S175" s="95"/>
      <c r="T175" s="95"/>
      <c r="U175" s="95"/>
      <c r="V175" s="95"/>
      <c r="W175" s="95"/>
      <c r="X175" s="95"/>
      <c r="Y175" s="95"/>
      <c r="Z175" s="95"/>
      <c r="AA175" s="95"/>
      <c r="AB175" s="95"/>
      <c r="AC175" s="95"/>
      <c r="AD175" s="95"/>
    </row>
    <row r="176" spans="1:30" s="29" customFormat="1" ht="15" customHeight="1" x14ac:dyDescent="0.15">
      <c r="A176" s="273"/>
      <c r="B176" s="275"/>
      <c r="C176" s="131" t="s">
        <v>300</v>
      </c>
      <c r="D176" s="204">
        <v>44232</v>
      </c>
      <c r="E176" s="132">
        <v>44307</v>
      </c>
      <c r="F176" s="204">
        <v>44355</v>
      </c>
      <c r="G176" s="138">
        <v>44476</v>
      </c>
      <c r="H176" s="204"/>
      <c r="I176" s="204"/>
      <c r="J176" s="204"/>
      <c r="K176" s="204"/>
      <c r="L176" s="204"/>
      <c r="M176" s="207"/>
      <c r="N176" s="207"/>
      <c r="O176" s="207"/>
      <c r="P176" s="133"/>
      <c r="Q176" s="95"/>
      <c r="R176" s="95"/>
      <c r="S176" s="95"/>
      <c r="T176" s="95"/>
      <c r="U176" s="95"/>
      <c r="V176" s="95"/>
      <c r="W176" s="95"/>
      <c r="X176" s="95"/>
      <c r="Y176" s="95"/>
      <c r="Z176" s="95"/>
      <c r="AA176" s="95"/>
      <c r="AB176" s="95"/>
      <c r="AC176" s="95"/>
      <c r="AD176" s="95"/>
    </row>
    <row r="177" spans="1:30" s="14" customFormat="1" ht="15" customHeight="1" x14ac:dyDescent="0.15">
      <c r="A177" s="273" t="s">
        <v>33</v>
      </c>
      <c r="B177" s="275">
        <f>COUNT(D177:Q177)</f>
        <v>4</v>
      </c>
      <c r="C177" s="131" t="s">
        <v>249</v>
      </c>
      <c r="D177" s="204">
        <v>44245</v>
      </c>
      <c r="E177" s="204">
        <v>44344</v>
      </c>
      <c r="F177" s="204">
        <v>44456</v>
      </c>
      <c r="G177" s="204">
        <v>44545</v>
      </c>
      <c r="H177" s="204"/>
      <c r="I177" s="204"/>
      <c r="J177" s="204"/>
      <c r="K177" s="204"/>
      <c r="L177" s="204"/>
      <c r="M177" s="207"/>
      <c r="N177" s="207"/>
      <c r="O177" s="207"/>
      <c r="P177" s="140"/>
      <c r="Q177" s="94"/>
      <c r="R177" s="94"/>
      <c r="S177" s="94"/>
      <c r="T177" s="94"/>
      <c r="U177" s="94"/>
      <c r="V177" s="94"/>
      <c r="W177" s="94"/>
      <c r="X177" s="94"/>
      <c r="Y177" s="94"/>
      <c r="Z177" s="94"/>
      <c r="AA177" s="94"/>
      <c r="AB177" s="94"/>
      <c r="AC177" s="94"/>
      <c r="AD177" s="94"/>
    </row>
    <row r="178" spans="1:30" s="14" customFormat="1" ht="15" customHeight="1" x14ac:dyDescent="0.15">
      <c r="A178" s="273"/>
      <c r="B178" s="275"/>
      <c r="C178" s="131" t="s">
        <v>248</v>
      </c>
      <c r="D178" s="204">
        <v>44245</v>
      </c>
      <c r="E178" s="205">
        <v>44341</v>
      </c>
      <c r="F178" s="138">
        <v>44455</v>
      </c>
      <c r="G178" s="204">
        <v>44544</v>
      </c>
      <c r="H178" s="204"/>
      <c r="I178" s="204"/>
      <c r="J178" s="204"/>
      <c r="K178" s="204"/>
      <c r="L178" s="204"/>
      <c r="M178" s="207"/>
      <c r="N178" s="207"/>
      <c r="O178" s="207"/>
      <c r="P178" s="140"/>
      <c r="Q178" s="94"/>
      <c r="R178" s="94"/>
      <c r="S178" s="94"/>
      <c r="T178" s="94"/>
      <c r="U178" s="94"/>
      <c r="V178" s="94"/>
      <c r="W178" s="94"/>
      <c r="X178" s="94"/>
      <c r="Y178" s="94"/>
      <c r="Z178" s="94"/>
      <c r="AA178" s="94"/>
      <c r="AB178" s="94"/>
      <c r="AC178" s="94"/>
      <c r="AD178" s="94"/>
    </row>
    <row r="179" spans="1:30" s="14" customFormat="1" ht="15" customHeight="1" x14ac:dyDescent="0.15">
      <c r="A179" s="273"/>
      <c r="B179" s="275"/>
      <c r="C179" s="131" t="s">
        <v>251</v>
      </c>
      <c r="D179" s="205" t="s">
        <v>386</v>
      </c>
      <c r="E179" s="205" t="s">
        <v>386</v>
      </c>
      <c r="F179" s="205" t="s">
        <v>386</v>
      </c>
      <c r="G179" s="205" t="s">
        <v>386</v>
      </c>
      <c r="H179" s="204"/>
      <c r="I179" s="204"/>
      <c r="J179" s="204"/>
      <c r="K179" s="204"/>
      <c r="L179" s="204"/>
      <c r="M179" s="207"/>
      <c r="N179" s="207"/>
      <c r="O179" s="207"/>
      <c r="P179" s="140"/>
      <c r="Q179" s="94"/>
      <c r="R179" s="94"/>
      <c r="S179" s="94"/>
      <c r="T179" s="94"/>
      <c r="U179" s="94"/>
      <c r="V179" s="94"/>
      <c r="W179" s="94"/>
      <c r="X179" s="94"/>
      <c r="Y179" s="94"/>
      <c r="Z179" s="94"/>
      <c r="AA179" s="94"/>
      <c r="AB179" s="94"/>
      <c r="AC179" s="94"/>
      <c r="AD179" s="94"/>
    </row>
    <row r="180" spans="1:30" s="14" customFormat="1" ht="15" customHeight="1" x14ac:dyDescent="0.15">
      <c r="A180" s="273"/>
      <c r="B180" s="275"/>
      <c r="C180" s="131" t="s">
        <v>250</v>
      </c>
      <c r="D180" s="145">
        <v>44245</v>
      </c>
      <c r="E180" s="132">
        <v>44340</v>
      </c>
      <c r="F180" s="132">
        <v>44454</v>
      </c>
      <c r="G180" s="132">
        <v>44540</v>
      </c>
      <c r="H180" s="204"/>
      <c r="I180" s="204"/>
      <c r="J180" s="204"/>
      <c r="K180" s="204"/>
      <c r="L180" s="204"/>
      <c r="M180" s="207"/>
      <c r="N180" s="207"/>
      <c r="O180" s="207"/>
      <c r="P180" s="140"/>
      <c r="Q180" s="94"/>
      <c r="R180" s="94"/>
      <c r="S180" s="94"/>
      <c r="T180" s="94"/>
      <c r="U180" s="94"/>
      <c r="V180" s="94"/>
      <c r="W180" s="94"/>
      <c r="X180" s="94"/>
      <c r="Y180" s="94"/>
      <c r="Z180" s="94"/>
      <c r="AA180" s="94"/>
      <c r="AB180" s="94"/>
      <c r="AC180" s="94"/>
      <c r="AD180" s="94"/>
    </row>
    <row r="181" spans="1:30" s="14" customFormat="1" ht="15" customHeight="1" x14ac:dyDescent="0.15">
      <c r="A181" s="273"/>
      <c r="B181" s="275"/>
      <c r="C181" s="131" t="s">
        <v>300</v>
      </c>
      <c r="D181" s="132">
        <v>44242</v>
      </c>
      <c r="E181" s="132">
        <v>44337</v>
      </c>
      <c r="F181" s="132">
        <v>44449</v>
      </c>
      <c r="G181" s="132">
        <v>44538</v>
      </c>
      <c r="H181" s="204"/>
      <c r="I181" s="204"/>
      <c r="J181" s="204"/>
      <c r="K181" s="204"/>
      <c r="L181" s="204"/>
      <c r="M181" s="207"/>
      <c r="N181" s="207"/>
      <c r="O181" s="207"/>
      <c r="P181" s="140"/>
      <c r="Q181" s="94"/>
      <c r="R181" s="94"/>
      <c r="S181" s="94"/>
      <c r="T181" s="94"/>
      <c r="U181" s="94"/>
      <c r="V181" s="94"/>
      <c r="W181" s="94"/>
      <c r="X181" s="94"/>
      <c r="Y181" s="94"/>
      <c r="Z181" s="94"/>
      <c r="AA181" s="94"/>
      <c r="AB181" s="94"/>
      <c r="AC181" s="94"/>
      <c r="AD181" s="94"/>
    </row>
    <row r="182" spans="1:30" s="14" customFormat="1" ht="15" customHeight="1" x14ac:dyDescent="0.15">
      <c r="A182" s="273" t="s">
        <v>34</v>
      </c>
      <c r="B182" s="275">
        <f>COUNT(D182:Q182)</f>
        <v>4</v>
      </c>
      <c r="C182" s="131" t="s">
        <v>249</v>
      </c>
      <c r="D182" s="204">
        <v>44247</v>
      </c>
      <c r="E182" s="204">
        <v>44285</v>
      </c>
      <c r="F182" s="204">
        <v>44420</v>
      </c>
      <c r="G182" s="204">
        <v>44531</v>
      </c>
      <c r="H182" s="204"/>
      <c r="I182" s="204"/>
      <c r="J182" s="204"/>
      <c r="K182" s="204"/>
      <c r="L182" s="204"/>
      <c r="M182" s="207"/>
      <c r="N182" s="207"/>
      <c r="O182" s="207"/>
      <c r="P182" s="140"/>
      <c r="Q182" s="94"/>
      <c r="R182" s="94"/>
      <c r="S182" s="94"/>
      <c r="T182" s="94"/>
      <c r="U182" s="94"/>
      <c r="V182" s="94"/>
      <c r="W182" s="94"/>
      <c r="X182" s="94"/>
      <c r="Y182" s="94"/>
      <c r="Z182" s="94"/>
      <c r="AA182" s="94"/>
      <c r="AB182" s="94"/>
      <c r="AC182" s="94"/>
      <c r="AD182" s="94"/>
    </row>
    <row r="183" spans="1:30" s="14" customFormat="1" ht="15" customHeight="1" x14ac:dyDescent="0.15">
      <c r="A183" s="273"/>
      <c r="B183" s="275"/>
      <c r="C183" s="131" t="s">
        <v>248</v>
      </c>
      <c r="D183" s="204">
        <v>44247</v>
      </c>
      <c r="E183" s="205">
        <v>44280</v>
      </c>
      <c r="F183" s="204">
        <v>44420</v>
      </c>
      <c r="G183" s="204">
        <v>44531</v>
      </c>
      <c r="H183" s="204"/>
      <c r="I183" s="204"/>
      <c r="J183" s="204"/>
      <c r="K183" s="204"/>
      <c r="L183" s="204"/>
      <c r="M183" s="207"/>
      <c r="N183" s="207"/>
      <c r="O183" s="207"/>
      <c r="P183" s="140"/>
      <c r="Q183" s="94"/>
      <c r="R183" s="94"/>
      <c r="S183" s="94"/>
      <c r="T183" s="94"/>
      <c r="U183" s="94"/>
      <c r="V183" s="94"/>
      <c r="W183" s="94"/>
      <c r="X183" s="94"/>
      <c r="Y183" s="94"/>
      <c r="Z183" s="94"/>
      <c r="AA183" s="94"/>
      <c r="AB183" s="94"/>
      <c r="AC183" s="94"/>
      <c r="AD183" s="94"/>
    </row>
    <row r="184" spans="1:30" s="14" customFormat="1" ht="15" customHeight="1" x14ac:dyDescent="0.15">
      <c r="A184" s="273"/>
      <c r="B184" s="275"/>
      <c r="C184" s="131" t="s">
        <v>251</v>
      </c>
      <c r="D184" s="205" t="s">
        <v>386</v>
      </c>
      <c r="E184" s="205" t="s">
        <v>386</v>
      </c>
      <c r="F184" s="138" t="s">
        <v>386</v>
      </c>
      <c r="G184" s="205" t="s">
        <v>386</v>
      </c>
      <c r="H184" s="205"/>
      <c r="I184" s="138"/>
      <c r="J184" s="204"/>
      <c r="K184" s="204"/>
      <c r="L184" s="204"/>
      <c r="M184" s="207"/>
      <c r="N184" s="207"/>
      <c r="O184" s="207"/>
      <c r="P184" s="140"/>
      <c r="Q184" s="94"/>
      <c r="R184" s="94"/>
      <c r="S184" s="94"/>
      <c r="T184" s="94"/>
      <c r="U184" s="94"/>
      <c r="V184" s="94"/>
      <c r="W184" s="94"/>
      <c r="X184" s="94"/>
      <c r="Y184" s="94"/>
      <c r="Z184" s="94"/>
      <c r="AA184" s="94"/>
      <c r="AB184" s="94"/>
      <c r="AC184" s="94"/>
      <c r="AD184" s="94"/>
    </row>
    <row r="185" spans="1:30" s="14" customFormat="1" ht="15" customHeight="1" x14ac:dyDescent="0.15">
      <c r="A185" s="273"/>
      <c r="B185" s="275"/>
      <c r="C185" s="131" t="s">
        <v>250</v>
      </c>
      <c r="D185" s="205">
        <v>44232</v>
      </c>
      <c r="E185" s="145">
        <v>44272</v>
      </c>
      <c r="F185" s="145">
        <v>44413</v>
      </c>
      <c r="G185" s="145">
        <v>44522</v>
      </c>
      <c r="H185" s="204"/>
      <c r="I185" s="204"/>
      <c r="J185" s="204"/>
      <c r="K185" s="204"/>
      <c r="L185" s="204"/>
      <c r="M185" s="207"/>
      <c r="N185" s="207"/>
      <c r="O185" s="207"/>
      <c r="P185" s="140"/>
      <c r="Q185" s="94"/>
      <c r="R185" s="94"/>
      <c r="S185" s="94"/>
      <c r="T185" s="94"/>
      <c r="U185" s="94"/>
      <c r="V185" s="94"/>
      <c r="W185" s="94"/>
      <c r="X185" s="94"/>
      <c r="Y185" s="94"/>
      <c r="Z185" s="94"/>
      <c r="AA185" s="94"/>
      <c r="AB185" s="94"/>
      <c r="AC185" s="94"/>
      <c r="AD185" s="94"/>
    </row>
    <row r="186" spans="1:30" s="14" customFormat="1" ht="15" customHeight="1" x14ac:dyDescent="0.15">
      <c r="A186" s="273"/>
      <c r="B186" s="275"/>
      <c r="C186" s="131" t="s">
        <v>252</v>
      </c>
      <c r="D186" s="205" t="s">
        <v>386</v>
      </c>
      <c r="E186" s="205" t="s">
        <v>386</v>
      </c>
      <c r="F186" s="145" t="s">
        <v>133</v>
      </c>
      <c r="G186" s="145" t="s">
        <v>133</v>
      </c>
      <c r="H186" s="204"/>
      <c r="I186" s="204"/>
      <c r="J186" s="204"/>
      <c r="K186" s="204"/>
      <c r="L186" s="204"/>
      <c r="M186" s="207"/>
      <c r="N186" s="207"/>
      <c r="O186" s="207"/>
      <c r="P186" s="140"/>
      <c r="Q186" s="94"/>
      <c r="R186" s="94"/>
      <c r="S186" s="94"/>
      <c r="T186" s="94"/>
      <c r="U186" s="94"/>
      <c r="V186" s="94"/>
      <c r="W186" s="94"/>
      <c r="X186" s="94"/>
      <c r="Y186" s="94"/>
      <c r="Z186" s="94"/>
      <c r="AA186" s="94"/>
      <c r="AB186" s="94"/>
      <c r="AC186" s="94"/>
      <c r="AD186" s="94"/>
    </row>
    <row r="187" spans="1:30" s="14" customFormat="1" ht="15" customHeight="1" x14ac:dyDescent="0.15">
      <c r="A187" s="273"/>
      <c r="B187" s="275"/>
      <c r="C187" s="131" t="s">
        <v>300</v>
      </c>
      <c r="D187" s="205">
        <v>44230</v>
      </c>
      <c r="E187" s="145">
        <v>44272</v>
      </c>
      <c r="F187" s="138">
        <v>44406</v>
      </c>
      <c r="G187" s="145">
        <v>44523</v>
      </c>
      <c r="H187" s="204"/>
      <c r="I187" s="204"/>
      <c r="J187" s="204"/>
      <c r="K187" s="204"/>
      <c r="L187" s="204"/>
      <c r="M187" s="207"/>
      <c r="N187" s="207"/>
      <c r="O187" s="207"/>
      <c r="P187" s="140"/>
      <c r="Q187" s="94"/>
      <c r="R187" s="94"/>
      <c r="S187" s="94"/>
      <c r="T187" s="94"/>
      <c r="U187" s="94"/>
      <c r="V187" s="94"/>
      <c r="W187" s="94"/>
      <c r="X187" s="94"/>
      <c r="Y187" s="94"/>
      <c r="Z187" s="94"/>
      <c r="AA187" s="94"/>
      <c r="AB187" s="94"/>
      <c r="AC187" s="94"/>
      <c r="AD187" s="94"/>
    </row>
    <row r="188" spans="1:30" s="12" customFormat="1" ht="15" customHeight="1" x14ac:dyDescent="0.15">
      <c r="A188" s="273" t="s">
        <v>35</v>
      </c>
      <c r="B188" s="275">
        <f>COUNT(D188:Q188)</f>
        <v>5</v>
      </c>
      <c r="C188" s="131" t="s">
        <v>249</v>
      </c>
      <c r="D188" s="204">
        <v>44245</v>
      </c>
      <c r="E188" s="204">
        <v>44333</v>
      </c>
      <c r="F188" s="204">
        <v>44406</v>
      </c>
      <c r="G188" s="204">
        <v>44497</v>
      </c>
      <c r="H188" s="204">
        <v>44546</v>
      </c>
      <c r="I188" s="204"/>
      <c r="J188" s="204"/>
      <c r="K188" s="204"/>
      <c r="L188" s="204"/>
      <c r="M188" s="207"/>
      <c r="N188" s="207"/>
      <c r="O188" s="207"/>
      <c r="P188" s="134"/>
      <c r="Q188" s="93"/>
      <c r="R188" s="93"/>
      <c r="S188" s="93"/>
      <c r="T188" s="93"/>
      <c r="U188" s="93"/>
      <c r="V188" s="93"/>
      <c r="W188" s="93"/>
      <c r="X188" s="93"/>
      <c r="Y188" s="93"/>
      <c r="Z188" s="93"/>
      <c r="AA188" s="93"/>
      <c r="AB188" s="93"/>
      <c r="AC188" s="93"/>
      <c r="AD188" s="93"/>
    </row>
    <row r="189" spans="1:30" s="12" customFormat="1" ht="15" customHeight="1" x14ac:dyDescent="0.15">
      <c r="A189" s="273"/>
      <c r="B189" s="275"/>
      <c r="C189" s="131" t="s">
        <v>248</v>
      </c>
      <c r="D189" s="204">
        <v>44245</v>
      </c>
      <c r="E189" s="204">
        <v>44333</v>
      </c>
      <c r="F189" s="204">
        <v>44406</v>
      </c>
      <c r="G189" s="204">
        <v>44497</v>
      </c>
      <c r="H189" s="204">
        <v>44546</v>
      </c>
      <c r="I189" s="204"/>
      <c r="J189" s="204"/>
      <c r="K189" s="204"/>
      <c r="L189" s="204"/>
      <c r="M189" s="207"/>
      <c r="N189" s="207"/>
      <c r="O189" s="207"/>
      <c r="P189" s="134"/>
      <c r="Q189" s="93"/>
      <c r="R189" s="93"/>
      <c r="S189" s="93"/>
      <c r="T189" s="93"/>
      <c r="U189" s="93"/>
      <c r="V189" s="93"/>
      <c r="W189" s="93"/>
      <c r="X189" s="93"/>
      <c r="Y189" s="93"/>
      <c r="Z189" s="93"/>
      <c r="AA189" s="93"/>
      <c r="AB189" s="93"/>
      <c r="AC189" s="93"/>
      <c r="AD189" s="93"/>
    </row>
    <row r="190" spans="1:30" s="12" customFormat="1" ht="15" customHeight="1" x14ac:dyDescent="0.15">
      <c r="A190" s="273"/>
      <c r="B190" s="275"/>
      <c r="C190" s="131" t="s">
        <v>251</v>
      </c>
      <c r="D190" s="204" t="s">
        <v>386</v>
      </c>
      <c r="E190" s="204" t="s">
        <v>386</v>
      </c>
      <c r="F190" s="204" t="s">
        <v>386</v>
      </c>
      <c r="G190" s="204" t="s">
        <v>386</v>
      </c>
      <c r="H190" s="204" t="s">
        <v>386</v>
      </c>
      <c r="I190" s="204"/>
      <c r="J190" s="204"/>
      <c r="K190" s="204"/>
      <c r="L190" s="204"/>
      <c r="M190" s="207"/>
      <c r="N190" s="207"/>
      <c r="O190" s="207"/>
      <c r="P190" s="134"/>
      <c r="Q190" s="93"/>
      <c r="R190" s="93"/>
      <c r="S190" s="93"/>
      <c r="T190" s="93"/>
      <c r="U190" s="93"/>
      <c r="V190" s="93"/>
      <c r="W190" s="93"/>
      <c r="X190" s="93"/>
      <c r="Y190" s="93"/>
      <c r="Z190" s="93"/>
      <c r="AA190" s="93"/>
      <c r="AB190" s="93"/>
      <c r="AC190" s="93"/>
      <c r="AD190" s="93"/>
    </row>
    <row r="191" spans="1:30" s="12" customFormat="1" ht="15" customHeight="1" x14ac:dyDescent="0.15">
      <c r="A191" s="273"/>
      <c r="B191" s="275"/>
      <c r="C191" s="131" t="s">
        <v>250</v>
      </c>
      <c r="D191" s="132">
        <v>44242</v>
      </c>
      <c r="E191" s="132">
        <v>44313</v>
      </c>
      <c r="F191" s="132">
        <v>44400</v>
      </c>
      <c r="G191" s="132">
        <v>44491</v>
      </c>
      <c r="H191" s="132">
        <v>44538</v>
      </c>
      <c r="I191" s="204"/>
      <c r="J191" s="204"/>
      <c r="K191" s="204"/>
      <c r="L191" s="204"/>
      <c r="M191" s="207"/>
      <c r="N191" s="207"/>
      <c r="O191" s="207"/>
      <c r="P191" s="134"/>
      <c r="Q191" s="93"/>
      <c r="R191" s="93"/>
      <c r="S191" s="93"/>
      <c r="T191" s="93"/>
      <c r="U191" s="93"/>
      <c r="V191" s="93"/>
      <c r="W191" s="93"/>
      <c r="X191" s="93"/>
      <c r="Y191" s="93"/>
      <c r="Z191" s="93"/>
      <c r="AA191" s="93"/>
      <c r="AB191" s="93"/>
      <c r="AC191" s="93"/>
      <c r="AD191" s="93"/>
    </row>
    <row r="192" spans="1:30" s="12" customFormat="1" ht="15" customHeight="1" x14ac:dyDescent="0.15">
      <c r="A192" s="273"/>
      <c r="B192" s="275"/>
      <c r="C192" s="131" t="s">
        <v>252</v>
      </c>
      <c r="D192" s="192" t="s">
        <v>133</v>
      </c>
      <c r="E192" s="192" t="s">
        <v>133</v>
      </c>
      <c r="F192" s="192" t="s">
        <v>133</v>
      </c>
      <c r="G192" s="192" t="s">
        <v>133</v>
      </c>
      <c r="H192" s="192" t="s">
        <v>133</v>
      </c>
      <c r="I192" s="204"/>
      <c r="J192" s="204"/>
      <c r="K192" s="204"/>
      <c r="L192" s="204"/>
      <c r="M192" s="207"/>
      <c r="N192" s="207"/>
      <c r="O192" s="207"/>
      <c r="P192" s="134"/>
      <c r="Q192" s="93"/>
      <c r="R192" s="93"/>
      <c r="S192" s="93"/>
      <c r="T192" s="93"/>
      <c r="U192" s="93"/>
      <c r="V192" s="93"/>
      <c r="W192" s="93"/>
      <c r="X192" s="93"/>
      <c r="Y192" s="93"/>
      <c r="Z192" s="93"/>
      <c r="AA192" s="93"/>
      <c r="AB192" s="93"/>
      <c r="AC192" s="93"/>
      <c r="AD192" s="93"/>
    </row>
    <row r="193" spans="1:30" s="12" customFormat="1" ht="15" customHeight="1" x14ac:dyDescent="0.15">
      <c r="A193" s="273"/>
      <c r="B193" s="275"/>
      <c r="C193" s="131" t="s">
        <v>300</v>
      </c>
      <c r="D193" s="132">
        <v>44242</v>
      </c>
      <c r="E193" s="132">
        <v>44312</v>
      </c>
      <c r="F193" s="132">
        <v>44400</v>
      </c>
      <c r="G193" s="132">
        <v>44491</v>
      </c>
      <c r="H193" s="132">
        <v>44537</v>
      </c>
      <c r="I193" s="204"/>
      <c r="J193" s="204"/>
      <c r="K193" s="204"/>
      <c r="L193" s="204"/>
      <c r="M193" s="207"/>
      <c r="N193" s="207"/>
      <c r="O193" s="207"/>
      <c r="P193" s="134"/>
      <c r="Q193" s="93"/>
      <c r="R193" s="93"/>
      <c r="S193" s="93"/>
      <c r="T193" s="93"/>
      <c r="U193" s="93"/>
      <c r="V193" s="93"/>
      <c r="W193" s="93"/>
      <c r="X193" s="93"/>
      <c r="Y193" s="93"/>
      <c r="Z193" s="93"/>
      <c r="AA193" s="93"/>
      <c r="AB193" s="93"/>
      <c r="AC193" s="93"/>
      <c r="AD193" s="93"/>
    </row>
    <row r="194" spans="1:30" s="14" customFormat="1" ht="15" customHeight="1" x14ac:dyDescent="0.15">
      <c r="A194" s="273" t="s">
        <v>483</v>
      </c>
      <c r="B194" s="275">
        <f>COUNT(D194:Q194)</f>
        <v>1</v>
      </c>
      <c r="C194" s="131" t="s">
        <v>249</v>
      </c>
      <c r="D194" s="204">
        <v>44497</v>
      </c>
      <c r="E194" s="204"/>
      <c r="F194" s="204"/>
      <c r="G194" s="204"/>
      <c r="H194" s="204"/>
      <c r="I194" s="204"/>
      <c r="J194" s="204"/>
      <c r="K194" s="204"/>
      <c r="L194" s="204"/>
      <c r="M194" s="207"/>
      <c r="N194" s="207"/>
      <c r="O194" s="207"/>
      <c r="P194" s="140"/>
      <c r="Q194" s="94"/>
      <c r="R194" s="94"/>
      <c r="S194" s="94"/>
      <c r="T194" s="94"/>
      <c r="U194" s="94"/>
      <c r="V194" s="94"/>
      <c r="W194" s="94"/>
      <c r="X194" s="94"/>
      <c r="Y194" s="94"/>
      <c r="Z194" s="94"/>
      <c r="AA194" s="94"/>
      <c r="AB194" s="94"/>
      <c r="AC194" s="94"/>
      <c r="AD194" s="94"/>
    </row>
    <row r="195" spans="1:30" s="14" customFormat="1" ht="15" customHeight="1" x14ac:dyDescent="0.15">
      <c r="A195" s="273"/>
      <c r="B195" s="275"/>
      <c r="C195" s="131" t="s">
        <v>248</v>
      </c>
      <c r="D195" s="204">
        <v>44497</v>
      </c>
      <c r="E195" s="204"/>
      <c r="F195" s="204"/>
      <c r="G195" s="204"/>
      <c r="H195" s="204"/>
      <c r="I195" s="204"/>
      <c r="J195" s="204"/>
      <c r="K195" s="204"/>
      <c r="L195" s="204"/>
      <c r="M195" s="207"/>
      <c r="N195" s="207"/>
      <c r="O195" s="207"/>
      <c r="P195" s="140"/>
      <c r="Q195" s="94"/>
      <c r="R195" s="94"/>
      <c r="S195" s="94"/>
      <c r="T195" s="94"/>
      <c r="U195" s="94"/>
      <c r="V195" s="94"/>
      <c r="W195" s="94"/>
      <c r="X195" s="94"/>
      <c r="Y195" s="94"/>
      <c r="Z195" s="94"/>
      <c r="AA195" s="94"/>
      <c r="AB195" s="94"/>
      <c r="AC195" s="94"/>
      <c r="AD195" s="94"/>
    </row>
    <row r="196" spans="1:30" s="14" customFormat="1" ht="15" customHeight="1" x14ac:dyDescent="0.15">
      <c r="A196" s="273"/>
      <c r="B196" s="275"/>
      <c r="C196" s="131" t="s">
        <v>251</v>
      </c>
      <c r="D196" s="192" t="s">
        <v>133</v>
      </c>
      <c r="E196" s="204"/>
      <c r="F196" s="204"/>
      <c r="G196" s="204"/>
      <c r="H196" s="204"/>
      <c r="I196" s="204"/>
      <c r="J196" s="204"/>
      <c r="K196" s="204"/>
      <c r="L196" s="204"/>
      <c r="M196" s="207"/>
      <c r="N196" s="207"/>
      <c r="O196" s="207"/>
      <c r="P196" s="140"/>
      <c r="Q196" s="94"/>
      <c r="R196" s="94"/>
      <c r="S196" s="94"/>
      <c r="T196" s="94"/>
      <c r="U196" s="94"/>
      <c r="V196" s="94"/>
      <c r="W196" s="94"/>
      <c r="X196" s="94"/>
      <c r="Y196" s="94"/>
      <c r="Z196" s="94"/>
      <c r="AA196" s="94"/>
      <c r="AB196" s="94"/>
      <c r="AC196" s="94"/>
      <c r="AD196" s="94"/>
    </row>
    <row r="197" spans="1:30" s="14" customFormat="1" ht="15" customHeight="1" x14ac:dyDescent="0.15">
      <c r="A197" s="273"/>
      <c r="B197" s="275"/>
      <c r="C197" s="131" t="s">
        <v>250</v>
      </c>
      <c r="D197" s="192" t="s">
        <v>133</v>
      </c>
      <c r="E197" s="204"/>
      <c r="F197" s="204"/>
      <c r="G197" s="204"/>
      <c r="H197" s="204"/>
      <c r="I197" s="204"/>
      <c r="J197" s="204"/>
      <c r="K197" s="204"/>
      <c r="L197" s="204"/>
      <c r="M197" s="207"/>
      <c r="N197" s="207"/>
      <c r="O197" s="207"/>
      <c r="P197" s="140"/>
      <c r="Q197" s="94"/>
      <c r="R197" s="94"/>
      <c r="S197" s="94"/>
      <c r="T197" s="94"/>
      <c r="U197" s="94"/>
      <c r="V197" s="94"/>
      <c r="W197" s="94"/>
      <c r="X197" s="94"/>
      <c r="Y197" s="94"/>
      <c r="Z197" s="94"/>
      <c r="AA197" s="94"/>
      <c r="AB197" s="94"/>
      <c r="AC197" s="94"/>
      <c r="AD197" s="94"/>
    </row>
    <row r="198" spans="1:30" s="14" customFormat="1" ht="15" customHeight="1" x14ac:dyDescent="0.15">
      <c r="A198" s="273"/>
      <c r="B198" s="275"/>
      <c r="C198" s="131" t="s">
        <v>252</v>
      </c>
      <c r="D198" s="132">
        <v>44488</v>
      </c>
      <c r="E198" s="204"/>
      <c r="F198" s="204"/>
      <c r="G198" s="204"/>
      <c r="H198" s="204"/>
      <c r="I198" s="204"/>
      <c r="J198" s="204"/>
      <c r="K198" s="204"/>
      <c r="L198" s="204"/>
      <c r="M198" s="207"/>
      <c r="N198" s="207"/>
      <c r="O198" s="207"/>
      <c r="P198" s="140"/>
      <c r="Q198" s="94"/>
      <c r="R198" s="94"/>
      <c r="S198" s="94"/>
      <c r="T198" s="94"/>
      <c r="U198" s="94"/>
      <c r="V198" s="94"/>
      <c r="W198" s="94"/>
      <c r="X198" s="94"/>
      <c r="Y198" s="94"/>
      <c r="Z198" s="94"/>
      <c r="AA198" s="94"/>
      <c r="AB198" s="94"/>
      <c r="AC198" s="94"/>
      <c r="AD198" s="94"/>
    </row>
    <row r="199" spans="1:30" s="61" customFormat="1" ht="15" customHeight="1" x14ac:dyDescent="0.15">
      <c r="A199" s="126" t="s">
        <v>36</v>
      </c>
      <c r="B199" s="211"/>
      <c r="C199" s="128"/>
      <c r="D199" s="128"/>
      <c r="E199" s="128"/>
      <c r="F199" s="128"/>
      <c r="G199" s="128"/>
      <c r="H199" s="128"/>
      <c r="I199" s="128"/>
      <c r="J199" s="128"/>
      <c r="K199" s="128"/>
      <c r="L199" s="128"/>
      <c r="M199" s="128"/>
      <c r="N199" s="128"/>
      <c r="O199" s="128"/>
      <c r="P199" s="128"/>
      <c r="Q199" s="96"/>
      <c r="R199" s="96"/>
      <c r="S199" s="96"/>
      <c r="T199" s="96"/>
      <c r="U199" s="96"/>
      <c r="V199" s="96"/>
      <c r="W199" s="96"/>
      <c r="X199" s="96"/>
      <c r="Y199" s="96"/>
      <c r="Z199" s="96"/>
      <c r="AA199" s="96"/>
      <c r="AB199" s="96"/>
      <c r="AC199" s="96"/>
      <c r="AD199" s="96"/>
    </row>
    <row r="200" spans="1:30" ht="15" customHeight="1" x14ac:dyDescent="0.15">
      <c r="A200" s="273" t="s">
        <v>37</v>
      </c>
      <c r="B200" s="275">
        <f>COUNT(D200:Q200)</f>
        <v>3</v>
      </c>
      <c r="C200" s="131" t="s">
        <v>249</v>
      </c>
      <c r="D200" s="204">
        <v>44320</v>
      </c>
      <c r="E200" s="204">
        <v>44344</v>
      </c>
      <c r="F200" s="204">
        <v>44508</v>
      </c>
      <c r="G200" s="204"/>
      <c r="H200" s="204"/>
      <c r="I200" s="204"/>
      <c r="J200" s="204"/>
      <c r="K200" s="204"/>
      <c r="L200" s="204"/>
      <c r="M200" s="207"/>
      <c r="N200" s="207"/>
      <c r="O200" s="207"/>
      <c r="P200" s="134"/>
      <c r="Q200" s="16"/>
      <c r="R200" s="16"/>
      <c r="S200" s="16"/>
      <c r="T200" s="16"/>
      <c r="U200" s="16"/>
      <c r="V200" s="16"/>
      <c r="W200" s="16"/>
      <c r="X200" s="16"/>
      <c r="Y200" s="16"/>
      <c r="Z200" s="16"/>
      <c r="AA200" s="16"/>
      <c r="AB200" s="16"/>
      <c r="AC200" s="16"/>
      <c r="AD200" s="16"/>
    </row>
    <row r="201" spans="1:30" ht="15" customHeight="1" x14ac:dyDescent="0.15">
      <c r="A201" s="274"/>
      <c r="B201" s="277"/>
      <c r="C201" s="131" t="s">
        <v>248</v>
      </c>
      <c r="D201" s="204">
        <v>44309</v>
      </c>
      <c r="E201" s="204">
        <v>44336</v>
      </c>
      <c r="F201" s="204">
        <v>44497</v>
      </c>
      <c r="G201" s="204"/>
      <c r="H201" s="204"/>
      <c r="I201" s="204"/>
      <c r="J201" s="204"/>
      <c r="K201" s="204"/>
      <c r="L201" s="204"/>
      <c r="M201" s="207"/>
      <c r="N201" s="207"/>
      <c r="O201" s="207"/>
      <c r="P201" s="134"/>
      <c r="Q201" s="16"/>
      <c r="R201" s="16"/>
      <c r="S201" s="16"/>
      <c r="T201" s="16"/>
      <c r="U201" s="16"/>
      <c r="V201" s="16"/>
      <c r="W201" s="16"/>
      <c r="X201" s="16"/>
      <c r="Y201" s="16"/>
      <c r="Z201" s="16"/>
      <c r="AA201" s="16"/>
      <c r="AB201" s="16"/>
      <c r="AC201" s="16"/>
      <c r="AD201" s="16"/>
    </row>
    <row r="202" spans="1:30" ht="15" customHeight="1" x14ac:dyDescent="0.15">
      <c r="A202" s="274"/>
      <c r="B202" s="277"/>
      <c r="C202" s="131" t="s">
        <v>251</v>
      </c>
      <c r="D202" s="192" t="s">
        <v>133</v>
      </c>
      <c r="E202" s="192" t="s">
        <v>133</v>
      </c>
      <c r="F202" s="192" t="s">
        <v>133</v>
      </c>
      <c r="G202" s="204"/>
      <c r="H202" s="204"/>
      <c r="I202" s="204"/>
      <c r="J202" s="204"/>
      <c r="K202" s="204"/>
      <c r="L202" s="204"/>
      <c r="M202" s="207"/>
      <c r="N202" s="207"/>
      <c r="O202" s="207"/>
      <c r="P202" s="134"/>
      <c r="Q202" s="16"/>
      <c r="R202" s="16"/>
      <c r="S202" s="16"/>
      <c r="T202" s="16"/>
      <c r="U202" s="16"/>
      <c r="V202" s="16"/>
      <c r="W202" s="16"/>
      <c r="X202" s="16"/>
      <c r="Y202" s="16"/>
      <c r="Z202" s="16"/>
      <c r="AA202" s="16"/>
      <c r="AB202" s="16"/>
      <c r="AC202" s="16"/>
      <c r="AD202" s="16"/>
    </row>
    <row r="203" spans="1:30" ht="15" customHeight="1" x14ac:dyDescent="0.15">
      <c r="A203" s="274"/>
      <c r="B203" s="277"/>
      <c r="C203" s="131" t="s">
        <v>250</v>
      </c>
      <c r="D203" s="192" t="s">
        <v>133</v>
      </c>
      <c r="E203" s="192" t="s">
        <v>133</v>
      </c>
      <c r="F203" s="192" t="s">
        <v>133</v>
      </c>
      <c r="G203" s="204"/>
      <c r="H203" s="204"/>
      <c r="I203" s="204"/>
      <c r="J203" s="204"/>
      <c r="K203" s="204"/>
      <c r="L203" s="204"/>
      <c r="M203" s="207"/>
      <c r="N203" s="207"/>
      <c r="O203" s="207"/>
      <c r="P203" s="134"/>
      <c r="Q203" s="16"/>
      <c r="R203" s="16"/>
      <c r="S203" s="16"/>
      <c r="T203" s="16"/>
      <c r="U203" s="16"/>
      <c r="V203" s="16"/>
      <c r="W203" s="16"/>
      <c r="X203" s="16"/>
      <c r="Y203" s="16"/>
      <c r="Z203" s="16"/>
      <c r="AA203" s="16"/>
      <c r="AB203" s="16"/>
      <c r="AC203" s="16"/>
      <c r="AD203" s="16"/>
    </row>
    <row r="204" spans="1:30" ht="15" customHeight="1" x14ac:dyDescent="0.15">
      <c r="A204" s="274"/>
      <c r="B204" s="277"/>
      <c r="C204" s="131" t="s">
        <v>252</v>
      </c>
      <c r="D204" s="192" t="s">
        <v>133</v>
      </c>
      <c r="E204" s="192" t="s">
        <v>133</v>
      </c>
      <c r="F204" s="192" t="s">
        <v>133</v>
      </c>
      <c r="G204" s="204"/>
      <c r="H204" s="204"/>
      <c r="I204" s="204"/>
      <c r="J204" s="204"/>
      <c r="K204" s="204"/>
      <c r="L204" s="204"/>
      <c r="M204" s="207"/>
      <c r="N204" s="207"/>
      <c r="O204" s="207"/>
      <c r="P204" s="134"/>
      <c r="Q204" s="16"/>
      <c r="R204" s="16"/>
      <c r="S204" s="16"/>
      <c r="T204" s="16"/>
      <c r="U204" s="16"/>
      <c r="V204" s="16"/>
      <c r="W204" s="16"/>
      <c r="X204" s="16"/>
      <c r="Y204" s="16"/>
      <c r="Z204" s="16"/>
      <c r="AA204" s="16"/>
      <c r="AB204" s="16"/>
      <c r="AC204" s="16"/>
      <c r="AD204" s="16"/>
    </row>
    <row r="205" spans="1:30" ht="15" customHeight="1" x14ac:dyDescent="0.15">
      <c r="A205" s="278" t="s">
        <v>38</v>
      </c>
      <c r="B205" s="280">
        <f>COUNT(D205:Q205)</f>
        <v>3</v>
      </c>
      <c r="C205" s="143" t="s">
        <v>249</v>
      </c>
      <c r="D205" s="204">
        <v>44298</v>
      </c>
      <c r="E205" s="204">
        <v>44467</v>
      </c>
      <c r="F205" s="204">
        <v>44560</v>
      </c>
      <c r="G205" s="204"/>
      <c r="H205" s="204"/>
      <c r="I205" s="204"/>
      <c r="J205" s="204"/>
      <c r="K205" s="204"/>
      <c r="L205" s="204"/>
      <c r="M205" s="207"/>
      <c r="N205" s="207"/>
      <c r="O205" s="207"/>
      <c r="P205" s="134"/>
      <c r="Q205" s="16"/>
      <c r="R205" s="16"/>
      <c r="S205" s="16"/>
      <c r="T205" s="16"/>
      <c r="U205" s="16"/>
      <c r="V205" s="16"/>
      <c r="W205" s="16"/>
      <c r="X205" s="16"/>
      <c r="Y205" s="16"/>
      <c r="Z205" s="16"/>
      <c r="AA205" s="16"/>
      <c r="AB205" s="16"/>
      <c r="AC205" s="16"/>
      <c r="AD205" s="16"/>
    </row>
    <row r="206" spans="1:30" ht="15" customHeight="1" x14ac:dyDescent="0.15">
      <c r="A206" s="279"/>
      <c r="B206" s="281"/>
      <c r="C206" s="143" t="s">
        <v>248</v>
      </c>
      <c r="D206" s="205">
        <v>44292</v>
      </c>
      <c r="E206" s="205">
        <v>44462</v>
      </c>
      <c r="F206" s="204">
        <v>44558</v>
      </c>
      <c r="G206" s="205"/>
      <c r="H206" s="204"/>
      <c r="I206" s="204"/>
      <c r="J206" s="204"/>
      <c r="K206" s="204"/>
      <c r="L206" s="204"/>
      <c r="M206" s="207"/>
      <c r="N206" s="207"/>
      <c r="O206" s="207"/>
      <c r="P206" s="134"/>
      <c r="Q206" s="16"/>
      <c r="R206" s="16"/>
      <c r="S206" s="16"/>
      <c r="T206" s="16"/>
      <c r="U206" s="16"/>
      <c r="V206" s="16"/>
      <c r="W206" s="16"/>
      <c r="X206" s="16"/>
      <c r="Y206" s="16"/>
      <c r="Z206" s="16"/>
      <c r="AA206" s="16"/>
      <c r="AB206" s="16"/>
      <c r="AC206" s="16"/>
      <c r="AD206" s="16"/>
    </row>
    <row r="207" spans="1:30" ht="15" customHeight="1" x14ac:dyDescent="0.15">
      <c r="A207" s="279"/>
      <c r="B207" s="281"/>
      <c r="C207" s="143" t="s">
        <v>251</v>
      </c>
      <c r="D207" s="192" t="s">
        <v>133</v>
      </c>
      <c r="E207" s="192" t="s">
        <v>133</v>
      </c>
      <c r="F207" s="192" t="s">
        <v>133</v>
      </c>
      <c r="G207" s="135"/>
      <c r="H207" s="204"/>
      <c r="I207" s="204"/>
      <c r="J207" s="204"/>
      <c r="K207" s="204"/>
      <c r="L207" s="204"/>
      <c r="M207" s="207"/>
      <c r="N207" s="207"/>
      <c r="O207" s="207"/>
      <c r="P207" s="134"/>
      <c r="Q207" s="16"/>
      <c r="R207" s="16"/>
      <c r="S207" s="16"/>
      <c r="T207" s="16"/>
      <c r="U207" s="16"/>
      <c r="V207" s="16"/>
      <c r="W207" s="16"/>
      <c r="X207" s="16"/>
      <c r="Y207" s="16"/>
      <c r="Z207" s="16"/>
      <c r="AA207" s="16"/>
      <c r="AB207" s="16"/>
      <c r="AC207" s="16"/>
      <c r="AD207" s="16"/>
    </row>
    <row r="208" spans="1:30" ht="15" customHeight="1" x14ac:dyDescent="0.15">
      <c r="A208" s="279"/>
      <c r="B208" s="281"/>
      <c r="C208" s="143" t="s">
        <v>250</v>
      </c>
      <c r="D208" s="205">
        <v>44277</v>
      </c>
      <c r="E208" s="132">
        <v>44453</v>
      </c>
      <c r="F208" s="132">
        <v>44557</v>
      </c>
      <c r="G208" s="135"/>
      <c r="H208" s="204"/>
      <c r="I208" s="204"/>
      <c r="J208" s="204"/>
      <c r="K208" s="204"/>
      <c r="L208" s="204"/>
      <c r="M208" s="207"/>
      <c r="N208" s="207"/>
      <c r="O208" s="207"/>
      <c r="P208" s="134"/>
      <c r="Q208" s="16"/>
      <c r="R208" s="16"/>
      <c r="S208" s="16"/>
      <c r="T208" s="16"/>
      <c r="U208" s="16"/>
      <c r="V208" s="16"/>
      <c r="W208" s="16"/>
      <c r="X208" s="16"/>
      <c r="Y208" s="16"/>
      <c r="Z208" s="16"/>
      <c r="AA208" s="16"/>
      <c r="AB208" s="16"/>
      <c r="AC208" s="16"/>
      <c r="AD208" s="16"/>
    </row>
    <row r="209" spans="1:30" s="14" customFormat="1" ht="15" customHeight="1" x14ac:dyDescent="0.15">
      <c r="A209" s="278" t="s">
        <v>39</v>
      </c>
      <c r="B209" s="280">
        <f>COUNT(D209:Q209)</f>
        <v>2</v>
      </c>
      <c r="C209" s="143" t="s">
        <v>249</v>
      </c>
      <c r="D209" s="204">
        <v>44391</v>
      </c>
      <c r="E209" s="204">
        <v>44558</v>
      </c>
      <c r="F209" s="204"/>
      <c r="G209" s="204"/>
      <c r="H209" s="204"/>
      <c r="I209" s="204"/>
      <c r="J209" s="204"/>
      <c r="K209" s="204"/>
      <c r="L209" s="204"/>
      <c r="M209" s="207"/>
      <c r="N209" s="207"/>
      <c r="O209" s="207"/>
      <c r="P209" s="140"/>
      <c r="Q209" s="94"/>
      <c r="R209" s="94"/>
      <c r="S209" s="94"/>
      <c r="T209" s="94"/>
      <c r="U209" s="94"/>
      <c r="V209" s="94"/>
      <c r="W209" s="94"/>
      <c r="X209" s="94"/>
      <c r="Y209" s="94"/>
      <c r="Z209" s="94"/>
      <c r="AA209" s="94"/>
      <c r="AB209" s="94"/>
      <c r="AC209" s="94"/>
      <c r="AD209" s="94"/>
    </row>
    <row r="210" spans="1:30" s="14" customFormat="1" ht="15" customHeight="1" x14ac:dyDescent="0.15">
      <c r="A210" s="278"/>
      <c r="B210" s="281"/>
      <c r="C210" s="143" t="s">
        <v>248</v>
      </c>
      <c r="D210" s="204">
        <v>44376</v>
      </c>
      <c r="E210" s="204">
        <v>44553</v>
      </c>
      <c r="F210" s="204"/>
      <c r="G210" s="204"/>
      <c r="H210" s="204"/>
      <c r="I210" s="204"/>
      <c r="J210" s="204"/>
      <c r="K210" s="204"/>
      <c r="L210" s="204"/>
      <c r="M210" s="207"/>
      <c r="N210" s="207"/>
      <c r="O210" s="207"/>
      <c r="P210" s="140"/>
      <c r="Q210" s="94"/>
      <c r="R210" s="94"/>
      <c r="S210" s="94"/>
      <c r="T210" s="94"/>
      <c r="U210" s="94"/>
      <c r="V210" s="94"/>
      <c r="W210" s="94"/>
      <c r="X210" s="94"/>
      <c r="Y210" s="94"/>
      <c r="Z210" s="94"/>
      <c r="AA210" s="94"/>
      <c r="AB210" s="94"/>
      <c r="AC210" s="94"/>
      <c r="AD210" s="94"/>
    </row>
    <row r="211" spans="1:30" s="14" customFormat="1" ht="15" customHeight="1" x14ac:dyDescent="0.15">
      <c r="A211" s="278"/>
      <c r="B211" s="281"/>
      <c r="C211" s="143" t="s">
        <v>251</v>
      </c>
      <c r="D211" s="132" t="s">
        <v>133</v>
      </c>
      <c r="E211" s="205">
        <v>44532</v>
      </c>
      <c r="F211" s="204"/>
      <c r="G211" s="204"/>
      <c r="H211" s="204"/>
      <c r="I211" s="204"/>
      <c r="J211" s="204"/>
      <c r="K211" s="204"/>
      <c r="L211" s="204"/>
      <c r="M211" s="207"/>
      <c r="N211" s="207"/>
      <c r="O211" s="207"/>
      <c r="P211" s="140"/>
      <c r="Q211" s="94"/>
      <c r="R211" s="94"/>
      <c r="S211" s="94"/>
      <c r="T211" s="94"/>
      <c r="U211" s="94"/>
      <c r="V211" s="94"/>
      <c r="W211" s="94"/>
      <c r="X211" s="94"/>
      <c r="Y211" s="94"/>
      <c r="Z211" s="94"/>
      <c r="AA211" s="94"/>
      <c r="AB211" s="94"/>
      <c r="AC211" s="94"/>
      <c r="AD211" s="94"/>
    </row>
    <row r="212" spans="1:30" s="14" customFormat="1" ht="15" customHeight="1" x14ac:dyDescent="0.15">
      <c r="A212" s="278"/>
      <c r="B212" s="281"/>
      <c r="C212" s="143" t="s">
        <v>250</v>
      </c>
      <c r="D212" s="205">
        <v>44309</v>
      </c>
      <c r="E212" s="205">
        <v>44531</v>
      </c>
      <c r="F212" s="204"/>
      <c r="G212" s="204"/>
      <c r="H212" s="204"/>
      <c r="I212" s="204"/>
      <c r="J212" s="204"/>
      <c r="K212" s="204"/>
      <c r="L212" s="204"/>
      <c r="M212" s="207"/>
      <c r="N212" s="207"/>
      <c r="O212" s="207"/>
      <c r="P212" s="140"/>
      <c r="Q212" s="94"/>
      <c r="R212" s="94"/>
      <c r="S212" s="94"/>
      <c r="T212" s="94"/>
      <c r="U212" s="94"/>
      <c r="V212" s="94"/>
      <c r="W212" s="94"/>
      <c r="X212" s="94"/>
      <c r="Y212" s="94"/>
      <c r="Z212" s="94"/>
      <c r="AA212" s="94"/>
      <c r="AB212" s="94"/>
      <c r="AC212" s="94"/>
      <c r="AD212" s="94"/>
    </row>
    <row r="213" spans="1:30" s="14" customFormat="1" ht="15" customHeight="1" x14ac:dyDescent="0.15">
      <c r="A213" s="278"/>
      <c r="B213" s="281"/>
      <c r="C213" s="5" t="s">
        <v>300</v>
      </c>
      <c r="D213" s="204">
        <v>44336</v>
      </c>
      <c r="E213" s="204">
        <v>44532</v>
      </c>
      <c r="F213" s="204"/>
      <c r="G213" s="204"/>
      <c r="H213" s="204"/>
      <c r="I213" s="204"/>
      <c r="J213" s="204"/>
      <c r="K213" s="204"/>
      <c r="L213" s="204"/>
      <c r="M213" s="207"/>
      <c r="N213" s="207"/>
      <c r="O213" s="207"/>
      <c r="P213" s="140"/>
      <c r="Q213" s="94"/>
      <c r="R213" s="94"/>
      <c r="S213" s="94"/>
      <c r="T213" s="94"/>
      <c r="U213" s="94"/>
      <c r="V213" s="94"/>
      <c r="W213" s="94"/>
      <c r="X213" s="94"/>
      <c r="Y213" s="94"/>
      <c r="Z213" s="94"/>
      <c r="AA213" s="94"/>
      <c r="AB213" s="94"/>
      <c r="AC213" s="94"/>
      <c r="AD213" s="94"/>
    </row>
    <row r="214" spans="1:30" ht="15" customHeight="1" x14ac:dyDescent="0.15">
      <c r="A214" s="278" t="s">
        <v>40</v>
      </c>
      <c r="B214" s="280">
        <f>COUNT(D214:Q214)</f>
        <v>6</v>
      </c>
      <c r="C214" s="143" t="s">
        <v>249</v>
      </c>
      <c r="D214" s="204">
        <v>44247</v>
      </c>
      <c r="E214" s="204">
        <v>44287</v>
      </c>
      <c r="F214" s="204">
        <v>44371</v>
      </c>
      <c r="G214" s="204">
        <v>44435</v>
      </c>
      <c r="H214" s="204">
        <v>44524</v>
      </c>
      <c r="I214" s="204">
        <v>44554</v>
      </c>
      <c r="J214" s="204"/>
      <c r="K214" s="204"/>
      <c r="L214" s="204"/>
      <c r="M214" s="207"/>
      <c r="N214" s="207"/>
      <c r="O214" s="207"/>
      <c r="P214" s="134"/>
      <c r="Q214" s="16"/>
      <c r="R214" s="16"/>
      <c r="S214" s="16"/>
      <c r="T214" s="16"/>
      <c r="U214" s="16"/>
      <c r="V214" s="16"/>
      <c r="W214" s="16"/>
      <c r="X214" s="16"/>
      <c r="Y214" s="16"/>
      <c r="Z214" s="16"/>
      <c r="AA214" s="16"/>
      <c r="AB214" s="16"/>
      <c r="AC214" s="16"/>
      <c r="AD214" s="16"/>
    </row>
    <row r="215" spans="1:30" ht="15" customHeight="1" x14ac:dyDescent="0.15">
      <c r="A215" s="279"/>
      <c r="B215" s="281"/>
      <c r="C215" s="143" t="s">
        <v>248</v>
      </c>
      <c r="D215" s="205">
        <v>44239</v>
      </c>
      <c r="E215" s="205">
        <v>44279</v>
      </c>
      <c r="F215" s="205">
        <v>44355</v>
      </c>
      <c r="G215" s="205">
        <v>44428</v>
      </c>
      <c r="H215" s="138">
        <v>44512</v>
      </c>
      <c r="I215" s="138">
        <v>44546</v>
      </c>
      <c r="J215" s="205"/>
      <c r="K215" s="204"/>
      <c r="L215" s="204"/>
      <c r="M215" s="207"/>
      <c r="N215" s="207"/>
      <c r="O215" s="207"/>
      <c r="P215" s="134"/>
      <c r="Q215" s="16"/>
      <c r="R215" s="16"/>
      <c r="S215" s="16"/>
      <c r="T215" s="16"/>
      <c r="U215" s="16"/>
      <c r="V215" s="16"/>
      <c r="W215" s="16"/>
      <c r="X215" s="16"/>
      <c r="Y215" s="16"/>
      <c r="Z215" s="16"/>
      <c r="AA215" s="16"/>
      <c r="AB215" s="16"/>
      <c r="AC215" s="16"/>
      <c r="AD215" s="16"/>
    </row>
    <row r="216" spans="1:30" ht="15" customHeight="1" x14ac:dyDescent="0.15">
      <c r="A216" s="279"/>
      <c r="B216" s="281"/>
      <c r="C216" s="143" t="s">
        <v>251</v>
      </c>
      <c r="D216" s="145">
        <v>44238</v>
      </c>
      <c r="E216" s="145">
        <v>44278</v>
      </c>
      <c r="F216" s="205">
        <v>44337</v>
      </c>
      <c r="G216" s="145">
        <v>44427</v>
      </c>
      <c r="H216" s="138">
        <v>44501</v>
      </c>
      <c r="I216" s="145">
        <v>44545</v>
      </c>
      <c r="J216" s="205"/>
      <c r="K216" s="204"/>
      <c r="L216" s="204"/>
      <c r="M216" s="207"/>
      <c r="N216" s="207"/>
      <c r="O216" s="207"/>
      <c r="P216" s="134"/>
      <c r="Q216" s="16"/>
      <c r="R216" s="16"/>
      <c r="S216" s="16"/>
      <c r="T216" s="16"/>
      <c r="U216" s="16"/>
      <c r="V216" s="16"/>
      <c r="W216" s="16"/>
      <c r="X216" s="16"/>
      <c r="Y216" s="16"/>
      <c r="Z216" s="16"/>
      <c r="AA216" s="16"/>
      <c r="AB216" s="16"/>
      <c r="AC216" s="16"/>
      <c r="AD216" s="16"/>
    </row>
    <row r="217" spans="1:30" ht="15" customHeight="1" x14ac:dyDescent="0.15">
      <c r="A217" s="279"/>
      <c r="B217" s="281"/>
      <c r="C217" s="143" t="s">
        <v>250</v>
      </c>
      <c r="D217" s="216">
        <v>44251</v>
      </c>
      <c r="E217" s="216">
        <v>44288</v>
      </c>
      <c r="F217" s="216">
        <v>44377</v>
      </c>
      <c r="G217" s="216">
        <v>44439</v>
      </c>
      <c r="H217" s="215" t="s">
        <v>133</v>
      </c>
      <c r="I217" s="217" t="s">
        <v>133</v>
      </c>
      <c r="J217" s="214"/>
      <c r="K217" s="204"/>
      <c r="L217" s="204"/>
      <c r="M217" s="207"/>
      <c r="N217" s="207"/>
      <c r="O217" s="207"/>
      <c r="P217" s="134"/>
      <c r="Q217" s="16"/>
      <c r="R217" s="16"/>
      <c r="S217" s="16"/>
      <c r="T217" s="16"/>
      <c r="U217" s="16"/>
      <c r="V217" s="16"/>
      <c r="W217" s="16"/>
      <c r="X217" s="16"/>
      <c r="Y217" s="16"/>
      <c r="Z217" s="16"/>
      <c r="AA217" s="16"/>
      <c r="AB217" s="16"/>
      <c r="AC217" s="16"/>
      <c r="AD217" s="16"/>
    </row>
    <row r="218" spans="1:30" ht="15" customHeight="1" x14ac:dyDescent="0.15">
      <c r="A218" s="278" t="s">
        <v>89</v>
      </c>
      <c r="B218" s="280">
        <f>COUNT(D218:Q218)</f>
        <v>5</v>
      </c>
      <c r="C218" s="143" t="s">
        <v>249</v>
      </c>
      <c r="D218" s="204">
        <v>44224</v>
      </c>
      <c r="E218" s="204">
        <v>44316</v>
      </c>
      <c r="F218" s="204">
        <v>44375</v>
      </c>
      <c r="G218" s="204">
        <v>44473</v>
      </c>
      <c r="H218" s="204">
        <v>44550</v>
      </c>
      <c r="I218" s="204"/>
      <c r="J218" s="204"/>
      <c r="K218" s="204"/>
      <c r="L218" s="204"/>
      <c r="M218" s="207"/>
      <c r="N218" s="207"/>
      <c r="O218" s="207"/>
      <c r="P218" s="134"/>
      <c r="Q218" s="16"/>
      <c r="R218" s="16"/>
      <c r="S218" s="16"/>
      <c r="T218" s="16"/>
      <c r="U218" s="16"/>
      <c r="V218" s="16"/>
      <c r="W218" s="16"/>
      <c r="X218" s="16"/>
      <c r="Y218" s="16"/>
      <c r="Z218" s="16"/>
      <c r="AA218" s="16"/>
      <c r="AB218" s="16"/>
      <c r="AC218" s="16"/>
      <c r="AD218" s="16"/>
    </row>
    <row r="219" spans="1:30" ht="15" customHeight="1" x14ac:dyDescent="0.15">
      <c r="A219" s="278"/>
      <c r="B219" s="280"/>
      <c r="C219" s="143" t="s">
        <v>248</v>
      </c>
      <c r="D219" s="204">
        <v>44224</v>
      </c>
      <c r="E219" s="204">
        <v>44315</v>
      </c>
      <c r="F219" s="204">
        <v>44375</v>
      </c>
      <c r="G219" s="204">
        <v>44469</v>
      </c>
      <c r="H219" s="204">
        <v>44550</v>
      </c>
      <c r="I219" s="204"/>
      <c r="J219" s="204"/>
      <c r="K219" s="204"/>
      <c r="L219" s="204"/>
      <c r="M219" s="207"/>
      <c r="N219" s="207"/>
      <c r="O219" s="207"/>
      <c r="P219" s="134"/>
      <c r="Q219" s="16"/>
      <c r="R219" s="16"/>
      <c r="S219" s="16"/>
      <c r="T219" s="16"/>
      <c r="U219" s="16"/>
      <c r="V219" s="16"/>
      <c r="W219" s="16"/>
      <c r="X219" s="16"/>
      <c r="Y219" s="16"/>
      <c r="Z219" s="16"/>
      <c r="AA219" s="16"/>
      <c r="AB219" s="16"/>
      <c r="AC219" s="16"/>
      <c r="AD219" s="16"/>
    </row>
    <row r="220" spans="1:30" ht="15" customHeight="1" x14ac:dyDescent="0.15">
      <c r="A220" s="278"/>
      <c r="B220" s="280"/>
      <c r="C220" s="143" t="s">
        <v>251</v>
      </c>
      <c r="D220" s="132" t="s">
        <v>133</v>
      </c>
      <c r="E220" s="132" t="s">
        <v>133</v>
      </c>
      <c r="F220" s="132" t="s">
        <v>133</v>
      </c>
      <c r="G220" s="204" t="s">
        <v>386</v>
      </c>
      <c r="H220" s="204" t="s">
        <v>386</v>
      </c>
      <c r="I220" s="135"/>
      <c r="J220" s="204"/>
      <c r="K220" s="204"/>
      <c r="L220" s="204"/>
      <c r="M220" s="207"/>
      <c r="N220" s="207"/>
      <c r="O220" s="207"/>
      <c r="P220" s="134"/>
      <c r="Q220" s="16"/>
      <c r="R220" s="16"/>
      <c r="S220" s="16"/>
      <c r="T220" s="16"/>
      <c r="U220" s="16"/>
      <c r="V220" s="16"/>
      <c r="W220" s="16"/>
      <c r="X220" s="16"/>
      <c r="Y220" s="16"/>
      <c r="Z220" s="16"/>
      <c r="AA220" s="16"/>
      <c r="AB220" s="16"/>
      <c r="AC220" s="16"/>
      <c r="AD220" s="16"/>
    </row>
    <row r="221" spans="1:30" ht="15" customHeight="1" x14ac:dyDescent="0.15">
      <c r="A221" s="278"/>
      <c r="B221" s="280"/>
      <c r="C221" s="143" t="s">
        <v>250</v>
      </c>
      <c r="D221" s="132">
        <v>44217</v>
      </c>
      <c r="E221" s="144" t="s">
        <v>406</v>
      </c>
      <c r="F221" s="192" t="s">
        <v>133</v>
      </c>
      <c r="G221" s="192" t="s">
        <v>133</v>
      </c>
      <c r="H221" s="192" t="s">
        <v>133</v>
      </c>
      <c r="I221" s="135"/>
      <c r="J221" s="204"/>
      <c r="K221" s="204"/>
      <c r="L221" s="204"/>
      <c r="M221" s="207"/>
      <c r="N221" s="207"/>
      <c r="O221" s="207"/>
      <c r="P221" s="134"/>
      <c r="Q221" s="16"/>
      <c r="R221" s="16"/>
      <c r="S221" s="16"/>
      <c r="T221" s="16"/>
      <c r="U221" s="16"/>
      <c r="V221" s="16"/>
      <c r="W221" s="16"/>
      <c r="X221" s="16"/>
      <c r="Y221" s="16"/>
      <c r="Z221" s="16"/>
      <c r="AA221" s="16"/>
      <c r="AB221" s="16"/>
      <c r="AC221" s="16"/>
      <c r="AD221" s="16"/>
    </row>
    <row r="222" spans="1:30" ht="15" customHeight="1" x14ac:dyDescent="0.15">
      <c r="A222" s="278"/>
      <c r="B222" s="280"/>
      <c r="C222" s="143" t="s">
        <v>300</v>
      </c>
      <c r="D222" s="204">
        <v>44211</v>
      </c>
      <c r="E222" s="205">
        <v>44291</v>
      </c>
      <c r="F222" s="204">
        <v>44348</v>
      </c>
      <c r="G222" s="204">
        <v>44447</v>
      </c>
      <c r="H222" s="204">
        <v>44529</v>
      </c>
      <c r="I222" s="135"/>
      <c r="J222" s="204"/>
      <c r="K222" s="204"/>
      <c r="L222" s="204"/>
      <c r="M222" s="207"/>
      <c r="N222" s="207"/>
      <c r="O222" s="207"/>
      <c r="P222" s="134"/>
      <c r="Q222" s="16"/>
      <c r="R222" s="16"/>
      <c r="S222" s="16"/>
      <c r="T222" s="16"/>
      <c r="U222" s="16"/>
      <c r="V222" s="16"/>
      <c r="W222" s="16"/>
      <c r="X222" s="16"/>
      <c r="Y222" s="16"/>
      <c r="Z222" s="16"/>
      <c r="AA222" s="16"/>
      <c r="AB222" s="16"/>
      <c r="AC222" s="16"/>
      <c r="AD222" s="16"/>
    </row>
    <row r="223" spans="1:30" s="12" customFormat="1" ht="15" customHeight="1" x14ac:dyDescent="0.15">
      <c r="A223" s="278" t="s">
        <v>41</v>
      </c>
      <c r="B223" s="280">
        <f>COUNT(D223:Q223)</f>
        <v>2</v>
      </c>
      <c r="C223" s="143" t="s">
        <v>249</v>
      </c>
      <c r="D223" s="204">
        <v>44389</v>
      </c>
      <c r="E223" s="204">
        <v>44550</v>
      </c>
      <c r="F223" s="204"/>
      <c r="G223" s="204"/>
      <c r="H223" s="204"/>
      <c r="I223" s="204"/>
      <c r="J223" s="204"/>
      <c r="K223" s="204"/>
      <c r="L223" s="204"/>
      <c r="M223" s="207"/>
      <c r="N223" s="207"/>
      <c r="O223" s="207"/>
      <c r="P223" s="134"/>
      <c r="Q223" s="93"/>
      <c r="R223" s="93"/>
      <c r="S223" s="93"/>
      <c r="T223" s="93"/>
      <c r="U223" s="93"/>
      <c r="V223" s="93"/>
      <c r="W223" s="93"/>
      <c r="X223" s="93"/>
      <c r="Y223" s="93"/>
      <c r="Z223" s="93"/>
      <c r="AA223" s="93"/>
      <c r="AB223" s="93"/>
      <c r="AC223" s="93"/>
      <c r="AD223" s="93"/>
    </row>
    <row r="224" spans="1:30" s="12" customFormat="1" ht="15" customHeight="1" x14ac:dyDescent="0.15">
      <c r="A224" s="279"/>
      <c r="B224" s="281"/>
      <c r="C224" s="143" t="s">
        <v>248</v>
      </c>
      <c r="D224" s="204">
        <v>44378</v>
      </c>
      <c r="E224" s="204">
        <v>44546</v>
      </c>
      <c r="F224" s="204"/>
      <c r="G224" s="204"/>
      <c r="H224" s="204"/>
      <c r="I224" s="204"/>
      <c r="J224" s="204"/>
      <c r="K224" s="204"/>
      <c r="L224" s="204"/>
      <c r="M224" s="207"/>
      <c r="N224" s="207"/>
      <c r="O224" s="207"/>
      <c r="P224" s="134"/>
      <c r="Q224" s="93"/>
      <c r="R224" s="93"/>
      <c r="S224" s="93"/>
      <c r="T224" s="93"/>
      <c r="U224" s="93"/>
      <c r="V224" s="93"/>
      <c r="W224" s="93"/>
      <c r="X224" s="93"/>
      <c r="Y224" s="93"/>
      <c r="Z224" s="93"/>
      <c r="AA224" s="93"/>
      <c r="AB224" s="93"/>
      <c r="AC224" s="93"/>
      <c r="AD224" s="93"/>
    </row>
    <row r="225" spans="1:30" s="12" customFormat="1" ht="15" customHeight="1" x14ac:dyDescent="0.15">
      <c r="A225" s="279"/>
      <c r="B225" s="281"/>
      <c r="C225" s="143" t="s">
        <v>251</v>
      </c>
      <c r="D225" s="132" t="s">
        <v>133</v>
      </c>
      <c r="E225" s="132" t="s">
        <v>133</v>
      </c>
      <c r="F225" s="204"/>
      <c r="G225" s="204"/>
      <c r="H225" s="204"/>
      <c r="I225" s="204"/>
      <c r="J225" s="204"/>
      <c r="K225" s="204"/>
      <c r="L225" s="204"/>
      <c r="M225" s="207"/>
      <c r="N225" s="207"/>
      <c r="O225" s="207"/>
      <c r="P225" s="134"/>
      <c r="Q225" s="93"/>
      <c r="R225" s="93"/>
      <c r="S225" s="93"/>
      <c r="T225" s="93"/>
      <c r="U225" s="93"/>
      <c r="V225" s="93"/>
      <c r="W225" s="93"/>
      <c r="X225" s="93"/>
      <c r="Y225" s="93"/>
      <c r="Z225" s="93"/>
      <c r="AA225" s="93"/>
      <c r="AB225" s="93"/>
      <c r="AC225" s="93"/>
      <c r="AD225" s="93"/>
    </row>
    <row r="226" spans="1:30" s="12" customFormat="1" ht="15" customHeight="1" x14ac:dyDescent="0.15">
      <c r="A226" s="279"/>
      <c r="B226" s="281"/>
      <c r="C226" s="143" t="s">
        <v>250</v>
      </c>
      <c r="D226" s="204" t="s">
        <v>386</v>
      </c>
      <c r="E226" s="132" t="s">
        <v>133</v>
      </c>
      <c r="F226" s="204"/>
      <c r="G226" s="204"/>
      <c r="H226" s="204"/>
      <c r="I226" s="204"/>
      <c r="J226" s="204"/>
      <c r="K226" s="204"/>
      <c r="L226" s="204"/>
      <c r="M226" s="207"/>
      <c r="N226" s="207"/>
      <c r="O226" s="207"/>
      <c r="P226" s="134"/>
      <c r="Q226" s="93"/>
      <c r="R226" s="93"/>
      <c r="S226" s="93"/>
      <c r="T226" s="93"/>
      <c r="U226" s="93"/>
      <c r="V226" s="93"/>
      <c r="W226" s="93"/>
      <c r="X226" s="93"/>
      <c r="Y226" s="93"/>
      <c r="Z226" s="93"/>
      <c r="AA226" s="93"/>
      <c r="AB226" s="93"/>
      <c r="AC226" s="93"/>
      <c r="AD226" s="93"/>
    </row>
    <row r="227" spans="1:30" s="12" customFormat="1" ht="15" customHeight="1" x14ac:dyDescent="0.15">
      <c r="A227" s="279"/>
      <c r="B227" s="281"/>
      <c r="C227" s="143" t="s">
        <v>252</v>
      </c>
      <c r="D227" s="145">
        <v>44368</v>
      </c>
      <c r="E227" s="132" t="s">
        <v>133</v>
      </c>
      <c r="F227" s="204"/>
      <c r="G227" s="204"/>
      <c r="H227" s="204"/>
      <c r="I227" s="204"/>
      <c r="J227" s="204"/>
      <c r="K227" s="204"/>
      <c r="L227" s="204"/>
      <c r="M227" s="207"/>
      <c r="N227" s="207"/>
      <c r="O227" s="207"/>
      <c r="P227" s="134"/>
      <c r="Q227" s="93"/>
      <c r="R227" s="93"/>
      <c r="S227" s="93"/>
      <c r="T227" s="93"/>
      <c r="U227" s="93"/>
      <c r="V227" s="93"/>
      <c r="W227" s="93"/>
      <c r="X227" s="93"/>
      <c r="Y227" s="93"/>
      <c r="Z227" s="93"/>
      <c r="AA227" s="93"/>
      <c r="AB227" s="93"/>
      <c r="AC227" s="93"/>
      <c r="AD227" s="93"/>
    </row>
    <row r="228" spans="1:30" s="12" customFormat="1" ht="15" customHeight="1" x14ac:dyDescent="0.15">
      <c r="A228" s="279"/>
      <c r="B228" s="281"/>
      <c r="C228" s="143" t="s">
        <v>321</v>
      </c>
      <c r="D228" s="204" t="s">
        <v>386</v>
      </c>
      <c r="E228" s="204" t="s">
        <v>386</v>
      </c>
      <c r="F228" s="204"/>
      <c r="G228" s="204"/>
      <c r="H228" s="204"/>
      <c r="I228" s="204"/>
      <c r="J228" s="204"/>
      <c r="K228" s="204"/>
      <c r="L228" s="204"/>
      <c r="M228" s="207"/>
      <c r="N228" s="207"/>
      <c r="O228" s="207"/>
      <c r="P228" s="134"/>
      <c r="Q228" s="93"/>
      <c r="R228" s="93"/>
      <c r="S228" s="93"/>
      <c r="T228" s="93"/>
      <c r="U228" s="93"/>
      <c r="V228" s="93"/>
      <c r="W228" s="93"/>
      <c r="X228" s="93"/>
      <c r="Y228" s="93"/>
      <c r="Z228" s="93"/>
      <c r="AA228" s="93"/>
      <c r="AB228" s="93"/>
      <c r="AC228" s="93"/>
      <c r="AD228" s="93"/>
    </row>
    <row r="229" spans="1:30" s="14" customFormat="1" ht="15" customHeight="1" x14ac:dyDescent="0.15">
      <c r="A229" s="278" t="s">
        <v>42</v>
      </c>
      <c r="B229" s="280">
        <f>COUNT(D229:Q229)</f>
        <v>5</v>
      </c>
      <c r="C229" s="143" t="s">
        <v>249</v>
      </c>
      <c r="D229" s="204">
        <v>44254</v>
      </c>
      <c r="E229" s="204">
        <v>44347</v>
      </c>
      <c r="F229" s="204">
        <v>44400</v>
      </c>
      <c r="G229" s="204">
        <v>44501</v>
      </c>
      <c r="H229" s="204">
        <v>44529</v>
      </c>
      <c r="I229" s="204"/>
      <c r="J229" s="204"/>
      <c r="K229" s="204"/>
      <c r="L229" s="204"/>
      <c r="M229" s="207"/>
      <c r="N229" s="207"/>
      <c r="O229" s="207"/>
      <c r="P229" s="140"/>
      <c r="Q229" s="94"/>
      <c r="R229" s="94"/>
      <c r="S229" s="94"/>
      <c r="T229" s="94"/>
      <c r="U229" s="94"/>
      <c r="V229" s="94"/>
      <c r="W229" s="94"/>
      <c r="X229" s="94"/>
      <c r="Y229" s="94"/>
      <c r="Z229" s="94"/>
      <c r="AA229" s="94"/>
      <c r="AB229" s="94"/>
      <c r="AC229" s="94"/>
      <c r="AD229" s="94"/>
    </row>
    <row r="230" spans="1:30" s="14" customFormat="1" ht="15" customHeight="1" x14ac:dyDescent="0.15">
      <c r="A230" s="278"/>
      <c r="B230" s="280"/>
      <c r="C230" s="143" t="s">
        <v>248</v>
      </c>
      <c r="D230" s="205">
        <v>44252</v>
      </c>
      <c r="E230" s="205">
        <v>44343</v>
      </c>
      <c r="F230" s="205">
        <v>44392</v>
      </c>
      <c r="G230" s="205">
        <v>44497</v>
      </c>
      <c r="H230" s="205">
        <v>44525</v>
      </c>
      <c r="I230" s="138"/>
      <c r="J230" s="138"/>
      <c r="K230" s="204"/>
      <c r="L230" s="204"/>
      <c r="M230" s="207"/>
      <c r="N230" s="207"/>
      <c r="O230" s="207"/>
      <c r="P230" s="140"/>
      <c r="Q230" s="94"/>
      <c r="R230" s="94"/>
      <c r="S230" s="94"/>
      <c r="T230" s="94"/>
      <c r="U230" s="94"/>
      <c r="V230" s="94"/>
      <c r="W230" s="94"/>
      <c r="X230" s="94"/>
      <c r="Y230" s="94"/>
      <c r="Z230" s="94"/>
      <c r="AA230" s="94"/>
      <c r="AB230" s="94"/>
      <c r="AC230" s="94"/>
      <c r="AD230" s="94"/>
    </row>
    <row r="231" spans="1:30" s="14" customFormat="1" ht="15" customHeight="1" x14ac:dyDescent="0.15">
      <c r="A231" s="278"/>
      <c r="B231" s="280"/>
      <c r="C231" s="143" t="s">
        <v>251</v>
      </c>
      <c r="D231" s="205" t="s">
        <v>386</v>
      </c>
      <c r="E231" s="205" t="s">
        <v>386</v>
      </c>
      <c r="F231" s="205" t="s">
        <v>386</v>
      </c>
      <c r="G231" s="205" t="s">
        <v>386</v>
      </c>
      <c r="H231" s="138" t="s">
        <v>133</v>
      </c>
      <c r="I231" s="138"/>
      <c r="J231" s="138"/>
      <c r="K231" s="204"/>
      <c r="L231" s="204"/>
      <c r="M231" s="207"/>
      <c r="N231" s="207"/>
      <c r="O231" s="207"/>
      <c r="P231" s="140"/>
      <c r="Q231" s="94"/>
      <c r="R231" s="94"/>
      <c r="S231" s="94"/>
      <c r="T231" s="94"/>
      <c r="U231" s="94"/>
      <c r="V231" s="94"/>
      <c r="W231" s="94"/>
      <c r="X231" s="94"/>
      <c r="Y231" s="94"/>
      <c r="Z231" s="94"/>
      <c r="AA231" s="94"/>
      <c r="AB231" s="94"/>
      <c r="AC231" s="94"/>
      <c r="AD231" s="94"/>
    </row>
    <row r="232" spans="1:30" s="14" customFormat="1" ht="15" customHeight="1" x14ac:dyDescent="0.15">
      <c r="A232" s="278"/>
      <c r="B232" s="280"/>
      <c r="C232" s="143" t="s">
        <v>250</v>
      </c>
      <c r="D232" s="205" t="s">
        <v>386</v>
      </c>
      <c r="E232" s="205" t="s">
        <v>386</v>
      </c>
      <c r="F232" s="205" t="s">
        <v>386</v>
      </c>
      <c r="G232" s="205" t="s">
        <v>386</v>
      </c>
      <c r="H232" s="205" t="s">
        <v>386</v>
      </c>
      <c r="I232" s="138"/>
      <c r="J232" s="138"/>
      <c r="K232" s="204"/>
      <c r="L232" s="204"/>
      <c r="M232" s="207"/>
      <c r="N232" s="207"/>
      <c r="O232" s="207"/>
      <c r="P232" s="140"/>
      <c r="Q232" s="94"/>
      <c r="R232" s="94"/>
      <c r="S232" s="94"/>
      <c r="T232" s="94"/>
      <c r="U232" s="94"/>
      <c r="V232" s="94"/>
      <c r="W232" s="94"/>
      <c r="X232" s="94"/>
      <c r="Y232" s="94"/>
      <c r="Z232" s="94"/>
      <c r="AA232" s="94"/>
      <c r="AB232" s="94"/>
      <c r="AC232" s="94"/>
      <c r="AD232" s="94"/>
    </row>
    <row r="233" spans="1:30" s="14" customFormat="1" ht="15" customHeight="1" x14ac:dyDescent="0.15">
      <c r="A233" s="278"/>
      <c r="B233" s="280"/>
      <c r="C233" s="143" t="s">
        <v>252</v>
      </c>
      <c r="D233" s="205" t="s">
        <v>386</v>
      </c>
      <c r="E233" s="205" t="s">
        <v>386</v>
      </c>
      <c r="F233" s="205" t="s">
        <v>386</v>
      </c>
      <c r="G233" s="205" t="s">
        <v>386</v>
      </c>
      <c r="H233" s="205" t="s">
        <v>386</v>
      </c>
      <c r="I233" s="138"/>
      <c r="J233" s="138"/>
      <c r="K233" s="204"/>
      <c r="L233" s="204"/>
      <c r="M233" s="207"/>
      <c r="N233" s="207"/>
      <c r="O233" s="207"/>
      <c r="P233" s="140"/>
      <c r="Q233" s="94"/>
      <c r="R233" s="94"/>
      <c r="S233" s="94"/>
      <c r="T233" s="94"/>
      <c r="U233" s="94"/>
      <c r="V233" s="94"/>
      <c r="W233" s="94"/>
      <c r="X233" s="94"/>
      <c r="Y233" s="94"/>
      <c r="Z233" s="94"/>
      <c r="AA233" s="94"/>
      <c r="AB233" s="94"/>
      <c r="AC233" s="94"/>
      <c r="AD233" s="94"/>
    </row>
    <row r="234" spans="1:30" s="14" customFormat="1" ht="15" customHeight="1" x14ac:dyDescent="0.15">
      <c r="A234" s="278"/>
      <c r="B234" s="280"/>
      <c r="C234" s="143" t="s">
        <v>321</v>
      </c>
      <c r="D234" s="205">
        <v>44236</v>
      </c>
      <c r="E234" s="205">
        <v>44330</v>
      </c>
      <c r="F234" s="205">
        <v>44377</v>
      </c>
      <c r="G234" s="145">
        <v>44490</v>
      </c>
      <c r="H234" s="138">
        <v>44509</v>
      </c>
      <c r="I234" s="138"/>
      <c r="J234" s="138"/>
      <c r="K234" s="204"/>
      <c r="L234" s="204"/>
      <c r="M234" s="207"/>
      <c r="N234" s="207"/>
      <c r="O234" s="207"/>
      <c r="P234" s="140"/>
      <c r="Q234" s="94"/>
      <c r="R234" s="94"/>
      <c r="S234" s="94"/>
      <c r="T234" s="94"/>
      <c r="U234" s="94"/>
      <c r="V234" s="94"/>
      <c r="W234" s="94"/>
      <c r="X234" s="94"/>
      <c r="Y234" s="94"/>
      <c r="Z234" s="94"/>
      <c r="AA234" s="94"/>
      <c r="AB234" s="94"/>
      <c r="AC234" s="94"/>
      <c r="AD234" s="94"/>
    </row>
    <row r="235" spans="1:30" s="61" customFormat="1" ht="15" customHeight="1" x14ac:dyDescent="0.15">
      <c r="A235" s="126" t="s">
        <v>43</v>
      </c>
      <c r="B235" s="211"/>
      <c r="C235" s="128"/>
      <c r="D235" s="128"/>
      <c r="E235" s="128"/>
      <c r="F235" s="128"/>
      <c r="G235" s="128"/>
      <c r="H235" s="128"/>
      <c r="I235" s="128"/>
      <c r="J235" s="128"/>
      <c r="K235" s="128"/>
      <c r="L235" s="128"/>
      <c r="M235" s="128"/>
      <c r="N235" s="128"/>
      <c r="O235" s="128"/>
      <c r="P235" s="128"/>
      <c r="Q235" s="96"/>
      <c r="R235" s="96"/>
      <c r="S235" s="96"/>
      <c r="T235" s="96"/>
      <c r="U235" s="96"/>
      <c r="V235" s="96"/>
      <c r="W235" s="96"/>
      <c r="X235" s="96"/>
      <c r="Y235" s="96"/>
      <c r="Z235" s="96"/>
      <c r="AA235" s="96"/>
      <c r="AB235" s="96"/>
      <c r="AC235" s="96"/>
      <c r="AD235" s="96"/>
    </row>
    <row r="236" spans="1:30" s="14" customFormat="1" ht="15" customHeight="1" x14ac:dyDescent="0.15">
      <c r="A236" s="273" t="s">
        <v>44</v>
      </c>
      <c r="B236" s="275">
        <f>COUNT(D236:Q236)</f>
        <v>2</v>
      </c>
      <c r="C236" s="143" t="s">
        <v>249</v>
      </c>
      <c r="D236" s="204">
        <v>44314</v>
      </c>
      <c r="E236" s="204">
        <v>44550</v>
      </c>
      <c r="F236" s="204"/>
      <c r="G236" s="204"/>
      <c r="H236" s="204"/>
      <c r="I236" s="204"/>
      <c r="J236" s="204"/>
      <c r="K236" s="204"/>
      <c r="L236" s="204"/>
      <c r="M236" s="204"/>
      <c r="N236" s="204"/>
      <c r="O236" s="204"/>
      <c r="P236" s="204"/>
      <c r="Q236" s="94"/>
      <c r="R236" s="94"/>
      <c r="S236" s="94"/>
      <c r="T236" s="94"/>
      <c r="U236" s="94"/>
      <c r="V236" s="94"/>
      <c r="W236" s="94"/>
      <c r="X236" s="94"/>
      <c r="Y236" s="94"/>
      <c r="Z236" s="94"/>
      <c r="AA236" s="94"/>
      <c r="AB236" s="94"/>
      <c r="AC236" s="94"/>
      <c r="AD236" s="94"/>
    </row>
    <row r="237" spans="1:30" s="14" customFormat="1" ht="15" customHeight="1" x14ac:dyDescent="0.15">
      <c r="A237" s="273"/>
      <c r="B237" s="275"/>
      <c r="C237" s="143" t="s">
        <v>248</v>
      </c>
      <c r="D237" s="205">
        <v>44308</v>
      </c>
      <c r="E237" s="204">
        <v>44546</v>
      </c>
      <c r="F237" s="205"/>
      <c r="G237" s="204"/>
      <c r="H237" s="204"/>
      <c r="I237" s="204"/>
      <c r="J237" s="204"/>
      <c r="K237" s="204"/>
      <c r="L237" s="204"/>
      <c r="M237" s="204"/>
      <c r="N237" s="204"/>
      <c r="O237" s="204"/>
      <c r="P237" s="204"/>
      <c r="Q237" s="94"/>
      <c r="R237" s="94"/>
      <c r="S237" s="94"/>
      <c r="T237" s="94"/>
      <c r="U237" s="94"/>
      <c r="V237" s="94"/>
      <c r="W237" s="94"/>
      <c r="X237" s="94"/>
      <c r="Y237" s="94"/>
      <c r="Z237" s="94"/>
      <c r="AA237" s="94"/>
      <c r="AB237" s="94"/>
      <c r="AC237" s="94"/>
      <c r="AD237" s="94"/>
    </row>
    <row r="238" spans="1:30" s="14" customFormat="1" ht="15" customHeight="1" x14ac:dyDescent="0.15">
      <c r="A238" s="273"/>
      <c r="B238" s="275"/>
      <c r="C238" s="143" t="s">
        <v>251</v>
      </c>
      <c r="D238" s="145">
        <v>44308</v>
      </c>
      <c r="E238" s="145">
        <v>44546</v>
      </c>
      <c r="F238" s="204"/>
      <c r="G238" s="137"/>
      <c r="H238" s="204"/>
      <c r="I238" s="204"/>
      <c r="J238" s="204"/>
      <c r="K238" s="204"/>
      <c r="L238" s="204"/>
      <c r="M238" s="204"/>
      <c r="N238" s="204"/>
      <c r="O238" s="204"/>
      <c r="P238" s="204"/>
      <c r="Q238" s="94"/>
      <c r="R238" s="94"/>
      <c r="S238" s="94"/>
      <c r="T238" s="94"/>
      <c r="U238" s="94"/>
      <c r="V238" s="94"/>
      <c r="W238" s="94"/>
      <c r="X238" s="94"/>
      <c r="Y238" s="94"/>
      <c r="Z238" s="94"/>
      <c r="AA238" s="94"/>
      <c r="AB238" s="94"/>
      <c r="AC238" s="94"/>
      <c r="AD238" s="94"/>
    </row>
    <row r="239" spans="1:30" s="14" customFormat="1" ht="15" customHeight="1" x14ac:dyDescent="0.15">
      <c r="A239" s="273"/>
      <c r="B239" s="275"/>
      <c r="C239" s="143" t="s">
        <v>250</v>
      </c>
      <c r="D239" s="205">
        <v>44277</v>
      </c>
      <c r="E239" s="145">
        <v>44537</v>
      </c>
      <c r="F239" s="205"/>
      <c r="G239" s="204"/>
      <c r="H239" s="204"/>
      <c r="I239" s="204"/>
      <c r="J239" s="204"/>
      <c r="K239" s="204"/>
      <c r="L239" s="204"/>
      <c r="M239" s="204"/>
      <c r="N239" s="204"/>
      <c r="O239" s="204"/>
      <c r="P239" s="204"/>
      <c r="Q239" s="94"/>
      <c r="R239" s="94"/>
      <c r="S239" s="94"/>
      <c r="T239" s="94"/>
      <c r="U239" s="94"/>
      <c r="V239" s="94"/>
      <c r="W239" s="94"/>
      <c r="X239" s="94"/>
      <c r="Y239" s="94"/>
      <c r="Z239" s="94"/>
      <c r="AA239" s="94"/>
      <c r="AB239" s="94"/>
      <c r="AC239" s="94"/>
      <c r="AD239" s="94"/>
    </row>
    <row r="240" spans="1:30" s="14" customFormat="1" ht="15" customHeight="1" x14ac:dyDescent="0.15">
      <c r="A240" s="273" t="s">
        <v>45</v>
      </c>
      <c r="B240" s="275">
        <f>COUNT(D240:P240)</f>
        <v>2</v>
      </c>
      <c r="C240" s="143" t="s">
        <v>249</v>
      </c>
      <c r="D240" s="204">
        <v>44344</v>
      </c>
      <c r="E240" s="204">
        <v>44497</v>
      </c>
      <c r="F240" s="204"/>
      <c r="G240" s="204"/>
      <c r="H240" s="204"/>
      <c r="I240" s="204"/>
      <c r="J240" s="204"/>
      <c r="K240" s="204"/>
      <c r="L240" s="204"/>
      <c r="M240" s="204"/>
      <c r="N240" s="204"/>
      <c r="O240" s="204"/>
      <c r="P240" s="204"/>
      <c r="Q240" s="94"/>
      <c r="R240" s="94"/>
      <c r="S240" s="94"/>
      <c r="T240" s="94"/>
      <c r="U240" s="94"/>
      <c r="V240" s="94"/>
      <c r="W240" s="94"/>
      <c r="X240" s="94"/>
      <c r="Y240" s="94"/>
      <c r="Z240" s="94"/>
      <c r="AA240" s="94"/>
      <c r="AB240" s="94"/>
      <c r="AC240" s="94"/>
      <c r="AD240" s="94"/>
    </row>
    <row r="241" spans="1:30" s="14" customFormat="1" ht="15" customHeight="1" x14ac:dyDescent="0.15">
      <c r="A241" s="274"/>
      <c r="B241" s="276"/>
      <c r="C241" s="143" t="s">
        <v>248</v>
      </c>
      <c r="D241" s="205">
        <v>44343</v>
      </c>
      <c r="E241" s="204">
        <v>44497</v>
      </c>
      <c r="F241" s="205"/>
      <c r="G241" s="204"/>
      <c r="H241" s="204"/>
      <c r="I241" s="204"/>
      <c r="J241" s="204"/>
      <c r="K241" s="204"/>
      <c r="L241" s="204"/>
      <c r="M241" s="204"/>
      <c r="N241" s="204"/>
      <c r="O241" s="204"/>
      <c r="P241" s="204"/>
      <c r="Q241" s="94"/>
      <c r="R241" s="94"/>
      <c r="S241" s="94"/>
      <c r="T241" s="94"/>
      <c r="U241" s="94"/>
      <c r="V241" s="94"/>
      <c r="W241" s="94"/>
      <c r="X241" s="94"/>
      <c r="Y241" s="94"/>
      <c r="Z241" s="94"/>
      <c r="AA241" s="94"/>
      <c r="AB241" s="94"/>
      <c r="AC241" s="94"/>
      <c r="AD241" s="94"/>
    </row>
    <row r="242" spans="1:30" s="14" customFormat="1" ht="15" customHeight="1" x14ac:dyDescent="0.15">
      <c r="A242" s="274"/>
      <c r="B242" s="276"/>
      <c r="C242" s="143" t="s">
        <v>251</v>
      </c>
      <c r="D242" s="205" t="s">
        <v>386</v>
      </c>
      <c r="E242" s="205" t="s">
        <v>386</v>
      </c>
      <c r="F242" s="205"/>
      <c r="G242" s="204"/>
      <c r="H242" s="204"/>
      <c r="I242" s="204"/>
      <c r="J242" s="204"/>
      <c r="K242" s="204"/>
      <c r="L242" s="204"/>
      <c r="M242" s="204"/>
      <c r="N242" s="204"/>
      <c r="O242" s="204"/>
      <c r="P242" s="204"/>
      <c r="Q242" s="94"/>
      <c r="R242" s="94"/>
      <c r="S242" s="94"/>
      <c r="T242" s="94"/>
      <c r="U242" s="94"/>
      <c r="V242" s="94"/>
      <c r="W242" s="94"/>
      <c r="X242" s="94"/>
      <c r="Y242" s="94"/>
      <c r="Z242" s="94"/>
      <c r="AA242" s="94"/>
      <c r="AB242" s="94"/>
      <c r="AC242" s="94"/>
      <c r="AD242" s="94"/>
    </row>
    <row r="243" spans="1:30" s="14" customFormat="1" ht="15" customHeight="1" x14ac:dyDescent="0.15">
      <c r="A243" s="274"/>
      <c r="B243" s="276"/>
      <c r="C243" s="143" t="s">
        <v>250</v>
      </c>
      <c r="D243" s="145">
        <v>44334</v>
      </c>
      <c r="E243" s="204">
        <v>44477</v>
      </c>
      <c r="F243" s="204"/>
      <c r="G243" s="204"/>
      <c r="H243" s="204"/>
      <c r="I243" s="204"/>
      <c r="J243" s="204"/>
      <c r="K243" s="204"/>
      <c r="L243" s="204"/>
      <c r="M243" s="204"/>
      <c r="N243" s="204"/>
      <c r="O243" s="204"/>
      <c r="P243" s="204"/>
      <c r="Q243" s="94"/>
      <c r="R243" s="94"/>
      <c r="S243" s="94"/>
      <c r="T243" s="94"/>
      <c r="U243" s="94"/>
      <c r="V243" s="94"/>
      <c r="W243" s="94"/>
      <c r="X243" s="94"/>
      <c r="Y243" s="94"/>
      <c r="Z243" s="94"/>
      <c r="AA243" s="94"/>
      <c r="AB243" s="94"/>
      <c r="AC243" s="94"/>
      <c r="AD243" s="94"/>
    </row>
    <row r="244" spans="1:30" s="14" customFormat="1" ht="15" customHeight="1" x14ac:dyDescent="0.15">
      <c r="A244" s="274"/>
      <c r="B244" s="276"/>
      <c r="C244" s="146" t="s">
        <v>300</v>
      </c>
      <c r="D244" s="145">
        <v>44334</v>
      </c>
      <c r="E244" s="204">
        <v>44477</v>
      </c>
      <c r="F244" s="204"/>
      <c r="G244" s="137"/>
      <c r="H244" s="204"/>
      <c r="I244" s="204"/>
      <c r="J244" s="204"/>
      <c r="K244" s="204"/>
      <c r="L244" s="204"/>
      <c r="M244" s="204"/>
      <c r="N244" s="204"/>
      <c r="O244" s="204"/>
      <c r="P244" s="204"/>
      <c r="Q244" s="94"/>
      <c r="R244" s="94"/>
      <c r="S244" s="94"/>
      <c r="T244" s="94"/>
      <c r="U244" s="94"/>
      <c r="V244" s="94"/>
      <c r="W244" s="94"/>
      <c r="X244" s="94"/>
      <c r="Y244" s="94"/>
      <c r="Z244" s="94"/>
      <c r="AA244" s="94"/>
      <c r="AB244" s="94"/>
      <c r="AC244" s="94"/>
      <c r="AD244" s="94"/>
    </row>
    <row r="245" spans="1:30" ht="15" customHeight="1" x14ac:dyDescent="0.15">
      <c r="A245" s="273" t="s">
        <v>46</v>
      </c>
      <c r="B245" s="275">
        <f>COUNT(D245:Q245)</f>
        <v>4</v>
      </c>
      <c r="C245" s="143" t="s">
        <v>249</v>
      </c>
      <c r="D245" s="204">
        <v>44259</v>
      </c>
      <c r="E245" s="204">
        <v>44315</v>
      </c>
      <c r="F245" s="204">
        <v>44418</v>
      </c>
      <c r="G245" s="204">
        <v>44532</v>
      </c>
      <c r="H245" s="204"/>
      <c r="I245" s="204"/>
      <c r="J245" s="204"/>
      <c r="K245" s="204"/>
      <c r="L245" s="204"/>
      <c r="M245" s="204"/>
      <c r="N245" s="204"/>
      <c r="O245" s="204"/>
      <c r="P245" s="204"/>
      <c r="Q245" s="16"/>
      <c r="R245" s="16"/>
      <c r="S245" s="16"/>
      <c r="T245" s="16"/>
      <c r="U245" s="16"/>
      <c r="V245" s="16"/>
      <c r="W245" s="16"/>
      <c r="X245" s="16"/>
      <c r="Y245" s="16"/>
      <c r="Z245" s="16"/>
      <c r="AA245" s="16"/>
      <c r="AB245" s="16"/>
      <c r="AC245" s="16"/>
      <c r="AD245" s="16"/>
    </row>
    <row r="246" spans="1:30" ht="15" customHeight="1" x14ac:dyDescent="0.15">
      <c r="A246" s="274"/>
      <c r="B246" s="275"/>
      <c r="C246" s="143" t="s">
        <v>248</v>
      </c>
      <c r="D246" s="204">
        <v>44253</v>
      </c>
      <c r="E246" s="204">
        <v>44315</v>
      </c>
      <c r="F246" s="204">
        <v>44417</v>
      </c>
      <c r="G246" s="204">
        <v>44531</v>
      </c>
      <c r="H246" s="204"/>
      <c r="I246" s="204"/>
      <c r="J246" s="204"/>
      <c r="K246" s="204"/>
      <c r="L246" s="204"/>
      <c r="M246" s="204"/>
      <c r="N246" s="204"/>
      <c r="O246" s="204"/>
      <c r="P246" s="204"/>
      <c r="Q246" s="16"/>
      <c r="R246" s="16"/>
      <c r="S246" s="16"/>
      <c r="T246" s="16"/>
      <c r="U246" s="16"/>
      <c r="V246" s="16"/>
      <c r="W246" s="16"/>
      <c r="X246" s="16"/>
      <c r="Y246" s="16"/>
      <c r="Z246" s="16"/>
      <c r="AA246" s="16"/>
      <c r="AB246" s="16"/>
      <c r="AC246" s="16"/>
      <c r="AD246" s="16"/>
    </row>
    <row r="247" spans="1:30" ht="15" customHeight="1" x14ac:dyDescent="0.15">
      <c r="A247" s="274"/>
      <c r="B247" s="275"/>
      <c r="C247" s="143" t="s">
        <v>251</v>
      </c>
      <c r="D247" s="192" t="s">
        <v>133</v>
      </c>
      <c r="E247" s="192" t="s">
        <v>133</v>
      </c>
      <c r="F247" s="192" t="s">
        <v>133</v>
      </c>
      <c r="G247" s="192" t="s">
        <v>133</v>
      </c>
      <c r="H247" s="137"/>
      <c r="I247" s="204"/>
      <c r="J247" s="204"/>
      <c r="K247" s="204"/>
      <c r="L247" s="204"/>
      <c r="M247" s="204"/>
      <c r="N247" s="204"/>
      <c r="O247" s="204"/>
      <c r="P247" s="204"/>
      <c r="Q247" s="16"/>
      <c r="R247" s="16"/>
      <c r="S247" s="16"/>
      <c r="T247" s="16"/>
      <c r="U247" s="16"/>
      <c r="V247" s="16"/>
      <c r="W247" s="16"/>
      <c r="X247" s="16"/>
      <c r="Y247" s="16"/>
      <c r="Z247" s="16"/>
      <c r="AA247" s="16"/>
      <c r="AB247" s="16"/>
      <c r="AC247" s="16"/>
      <c r="AD247" s="16"/>
    </row>
    <row r="248" spans="1:30" ht="15" customHeight="1" x14ac:dyDescent="0.15">
      <c r="A248" s="274"/>
      <c r="B248" s="275"/>
      <c r="C248" s="143" t="s">
        <v>250</v>
      </c>
      <c r="D248" s="145">
        <v>44247</v>
      </c>
      <c r="E248" s="145">
        <v>44309</v>
      </c>
      <c r="F248" s="145">
        <v>44410</v>
      </c>
      <c r="G248" s="145">
        <v>44527</v>
      </c>
      <c r="H248" s="204"/>
      <c r="I248" s="204"/>
      <c r="J248" s="204"/>
      <c r="K248" s="204"/>
      <c r="L248" s="204"/>
      <c r="M248" s="204"/>
      <c r="N248" s="204"/>
      <c r="O248" s="204"/>
      <c r="P248" s="204"/>
      <c r="Q248" s="16"/>
      <c r="R248" s="16"/>
      <c r="S248" s="16"/>
      <c r="T248" s="16"/>
      <c r="U248" s="16"/>
      <c r="V248" s="16"/>
      <c r="W248" s="16"/>
      <c r="X248" s="16"/>
      <c r="Y248" s="16"/>
      <c r="Z248" s="16"/>
      <c r="AA248" s="16"/>
      <c r="AB248" s="16"/>
      <c r="AC248" s="16"/>
      <c r="AD248" s="16"/>
    </row>
    <row r="249" spans="1:30" s="14" customFormat="1" ht="15" customHeight="1" x14ac:dyDescent="0.15">
      <c r="A249" s="273" t="s">
        <v>47</v>
      </c>
      <c r="B249" s="275">
        <f>COUNT(D249:Q249)</f>
        <v>3</v>
      </c>
      <c r="C249" s="143" t="s">
        <v>249</v>
      </c>
      <c r="D249" s="204">
        <v>44387</v>
      </c>
      <c r="E249" s="204">
        <v>44496</v>
      </c>
      <c r="F249" s="204">
        <v>44555</v>
      </c>
      <c r="G249" s="204"/>
      <c r="H249" s="204"/>
      <c r="I249" s="204"/>
      <c r="J249" s="204"/>
      <c r="K249" s="204"/>
      <c r="L249" s="204"/>
      <c r="M249" s="204"/>
      <c r="N249" s="204"/>
      <c r="O249" s="204"/>
      <c r="P249" s="204"/>
      <c r="Q249" s="94"/>
      <c r="R249" s="94"/>
      <c r="S249" s="94"/>
      <c r="T249" s="94"/>
      <c r="U249" s="94"/>
      <c r="V249" s="94"/>
      <c r="W249" s="94"/>
      <c r="X249" s="94"/>
      <c r="Y249" s="94"/>
      <c r="Z249" s="94"/>
      <c r="AA249" s="94"/>
      <c r="AB249" s="94"/>
      <c r="AC249" s="94"/>
      <c r="AD249" s="94"/>
    </row>
    <row r="250" spans="1:30" s="14" customFormat="1" ht="15" customHeight="1" x14ac:dyDescent="0.15">
      <c r="A250" s="273"/>
      <c r="B250" s="276"/>
      <c r="C250" s="143" t="s">
        <v>248</v>
      </c>
      <c r="D250" s="205">
        <v>44385</v>
      </c>
      <c r="E250" s="138">
        <v>44494</v>
      </c>
      <c r="F250" s="204">
        <v>44554</v>
      </c>
      <c r="G250" s="204"/>
      <c r="H250" s="204"/>
      <c r="I250" s="204"/>
      <c r="J250" s="204"/>
      <c r="K250" s="204"/>
      <c r="L250" s="204"/>
      <c r="M250" s="204"/>
      <c r="N250" s="204"/>
      <c r="O250" s="204"/>
      <c r="P250" s="204"/>
      <c r="Q250" s="94"/>
      <c r="R250" s="94"/>
      <c r="S250" s="94"/>
      <c r="T250" s="94"/>
      <c r="U250" s="94"/>
      <c r="V250" s="94"/>
      <c r="W250" s="94"/>
      <c r="X250" s="94"/>
      <c r="Y250" s="94"/>
      <c r="Z250" s="94"/>
      <c r="AA250" s="94"/>
      <c r="AB250" s="94"/>
      <c r="AC250" s="94"/>
      <c r="AD250" s="94"/>
    </row>
    <row r="251" spans="1:30" s="14" customFormat="1" ht="15" customHeight="1" x14ac:dyDescent="0.15">
      <c r="A251" s="273"/>
      <c r="B251" s="276"/>
      <c r="C251" s="143" t="s">
        <v>251</v>
      </c>
      <c r="D251" s="192" t="s">
        <v>133</v>
      </c>
      <c r="E251" s="192" t="s">
        <v>133</v>
      </c>
      <c r="F251" s="192" t="s">
        <v>133</v>
      </c>
      <c r="G251" s="204"/>
      <c r="H251" s="204"/>
      <c r="I251" s="204"/>
      <c r="J251" s="204"/>
      <c r="K251" s="204"/>
      <c r="L251" s="204"/>
      <c r="M251" s="204"/>
      <c r="N251" s="204"/>
      <c r="O251" s="204"/>
      <c r="P251" s="204"/>
      <c r="Q251" s="94"/>
      <c r="R251" s="94"/>
      <c r="S251" s="94"/>
      <c r="T251" s="94"/>
      <c r="U251" s="94"/>
      <c r="V251" s="94"/>
      <c r="W251" s="94"/>
      <c r="X251" s="94"/>
      <c r="Y251" s="94"/>
      <c r="Z251" s="94"/>
      <c r="AA251" s="94"/>
      <c r="AB251" s="94"/>
      <c r="AC251" s="94"/>
      <c r="AD251" s="94"/>
    </row>
    <row r="252" spans="1:30" s="14" customFormat="1" ht="15" customHeight="1" x14ac:dyDescent="0.15">
      <c r="A252" s="273"/>
      <c r="B252" s="276"/>
      <c r="C252" s="143" t="s">
        <v>250</v>
      </c>
      <c r="D252" s="132" t="s">
        <v>133</v>
      </c>
      <c r="E252" s="204" t="s">
        <v>386</v>
      </c>
      <c r="F252" s="204" t="s">
        <v>386</v>
      </c>
      <c r="G252" s="204"/>
      <c r="H252" s="204"/>
      <c r="I252" s="204"/>
      <c r="J252" s="204"/>
      <c r="K252" s="204"/>
      <c r="L252" s="204"/>
      <c r="M252" s="204"/>
      <c r="N252" s="204"/>
      <c r="O252" s="204"/>
      <c r="P252" s="204"/>
      <c r="Q252" s="94"/>
      <c r="R252" s="94"/>
      <c r="S252" s="94"/>
      <c r="T252" s="94"/>
      <c r="U252" s="94"/>
      <c r="V252" s="94"/>
      <c r="W252" s="94"/>
      <c r="X252" s="94"/>
      <c r="Y252" s="94"/>
      <c r="Z252" s="94"/>
      <c r="AA252" s="94"/>
      <c r="AB252" s="94"/>
      <c r="AC252" s="94"/>
      <c r="AD252" s="94"/>
    </row>
    <row r="253" spans="1:30" s="14" customFormat="1" ht="15" customHeight="1" x14ac:dyDescent="0.15">
      <c r="A253" s="273"/>
      <c r="B253" s="276"/>
      <c r="C253" s="146" t="s">
        <v>300</v>
      </c>
      <c r="D253" s="205" t="s">
        <v>386</v>
      </c>
      <c r="E253" s="205" t="s">
        <v>386</v>
      </c>
      <c r="F253" s="205" t="s">
        <v>386</v>
      </c>
      <c r="G253" s="204"/>
      <c r="H253" s="204"/>
      <c r="I253" s="204"/>
      <c r="J253" s="204"/>
      <c r="K253" s="204"/>
      <c r="L253" s="204"/>
      <c r="M253" s="204"/>
      <c r="N253" s="204"/>
      <c r="O253" s="204"/>
      <c r="P253" s="204"/>
      <c r="Q253" s="94"/>
      <c r="R253" s="94"/>
      <c r="S253" s="94"/>
      <c r="T253" s="94"/>
      <c r="U253" s="94"/>
      <c r="V253" s="94"/>
      <c r="W253" s="94"/>
      <c r="X253" s="94"/>
      <c r="Y253" s="94"/>
      <c r="Z253" s="94"/>
      <c r="AA253" s="94"/>
      <c r="AB253" s="94"/>
      <c r="AC253" s="94"/>
      <c r="AD253" s="94"/>
    </row>
    <row r="254" spans="1:30" s="14" customFormat="1" ht="15" customHeight="1" x14ac:dyDescent="0.15">
      <c r="A254" s="273" t="s">
        <v>48</v>
      </c>
      <c r="B254" s="275">
        <f>COUNT(D254:Q254)</f>
        <v>5</v>
      </c>
      <c r="C254" s="143" t="s">
        <v>249</v>
      </c>
      <c r="D254" s="204">
        <v>44246</v>
      </c>
      <c r="E254" s="204">
        <v>44292</v>
      </c>
      <c r="F254" s="204">
        <v>44384</v>
      </c>
      <c r="G254" s="204">
        <v>44460</v>
      </c>
      <c r="H254" s="204">
        <v>44530</v>
      </c>
      <c r="I254" s="204"/>
      <c r="J254" s="204"/>
      <c r="K254" s="204"/>
      <c r="L254" s="204"/>
      <c r="M254" s="204"/>
      <c r="N254" s="204"/>
      <c r="O254" s="204"/>
      <c r="P254" s="204"/>
      <c r="Q254" s="94"/>
      <c r="R254" s="94"/>
      <c r="S254" s="94"/>
      <c r="T254" s="94"/>
      <c r="U254" s="94"/>
      <c r="V254" s="94"/>
      <c r="W254" s="94"/>
      <c r="X254" s="94"/>
      <c r="Y254" s="94"/>
      <c r="Z254" s="94"/>
      <c r="AA254" s="94"/>
      <c r="AB254" s="94"/>
      <c r="AC254" s="94"/>
      <c r="AD254" s="94"/>
    </row>
    <row r="255" spans="1:30" s="14" customFormat="1" ht="15" customHeight="1" x14ac:dyDescent="0.15">
      <c r="A255" s="273"/>
      <c r="B255" s="275"/>
      <c r="C255" s="143" t="s">
        <v>248</v>
      </c>
      <c r="D255" s="205">
        <v>44243</v>
      </c>
      <c r="E255" s="205">
        <v>44285</v>
      </c>
      <c r="F255" s="138">
        <v>44376</v>
      </c>
      <c r="G255" s="138">
        <v>44446</v>
      </c>
      <c r="H255" s="138">
        <v>44523</v>
      </c>
      <c r="I255" s="204"/>
      <c r="J255" s="204"/>
      <c r="K255" s="204"/>
      <c r="L255" s="204"/>
      <c r="M255" s="204"/>
      <c r="N255" s="204"/>
      <c r="O255" s="204"/>
      <c r="P255" s="204"/>
      <c r="Q255" s="94"/>
      <c r="R255" s="94"/>
      <c r="S255" s="94"/>
      <c r="T255" s="94"/>
      <c r="U255" s="94"/>
      <c r="V255" s="94"/>
      <c r="W255" s="94"/>
      <c r="X255" s="94"/>
      <c r="Y255" s="94"/>
      <c r="Z255" s="94"/>
      <c r="AA255" s="94"/>
      <c r="AB255" s="94"/>
      <c r="AC255" s="94"/>
      <c r="AD255" s="94"/>
    </row>
    <row r="256" spans="1:30" s="14" customFormat="1" ht="15" customHeight="1" x14ac:dyDescent="0.15">
      <c r="A256" s="273"/>
      <c r="B256" s="275"/>
      <c r="C256" s="143" t="s">
        <v>251</v>
      </c>
      <c r="D256" s="132" t="s">
        <v>133</v>
      </c>
      <c r="E256" s="132" t="s">
        <v>133</v>
      </c>
      <c r="F256" s="132" t="s">
        <v>133</v>
      </c>
      <c r="G256" s="132" t="s">
        <v>133</v>
      </c>
      <c r="H256" s="132" t="s">
        <v>133</v>
      </c>
      <c r="I256" s="204"/>
      <c r="J256" s="204"/>
      <c r="K256" s="204"/>
      <c r="L256" s="204"/>
      <c r="M256" s="204"/>
      <c r="N256" s="204"/>
      <c r="O256" s="204"/>
      <c r="P256" s="204"/>
      <c r="Q256" s="94"/>
      <c r="R256" s="94"/>
      <c r="S256" s="94"/>
      <c r="T256" s="94"/>
      <c r="U256" s="94"/>
      <c r="V256" s="94"/>
      <c r="W256" s="94"/>
      <c r="X256" s="94"/>
      <c r="Y256" s="94"/>
      <c r="Z256" s="94"/>
      <c r="AA256" s="94"/>
      <c r="AB256" s="94"/>
      <c r="AC256" s="94"/>
      <c r="AD256" s="94"/>
    </row>
    <row r="257" spans="1:30" s="14" customFormat="1" ht="15" customHeight="1" x14ac:dyDescent="0.15">
      <c r="A257" s="273"/>
      <c r="B257" s="275"/>
      <c r="C257" s="143" t="s">
        <v>250</v>
      </c>
      <c r="D257" s="205" t="s">
        <v>386</v>
      </c>
      <c r="E257" s="205" t="s">
        <v>386</v>
      </c>
      <c r="F257" s="138" t="s">
        <v>386</v>
      </c>
      <c r="G257" s="138" t="s">
        <v>386</v>
      </c>
      <c r="H257" s="205" t="s">
        <v>386</v>
      </c>
      <c r="I257" s="137"/>
      <c r="J257" s="204"/>
      <c r="K257" s="204"/>
      <c r="L257" s="204"/>
      <c r="M257" s="204"/>
      <c r="N257" s="204"/>
      <c r="O257" s="204"/>
      <c r="P257" s="204"/>
      <c r="Q257" s="94"/>
      <c r="R257" s="94"/>
      <c r="S257" s="94"/>
      <c r="T257" s="94"/>
      <c r="U257" s="94"/>
      <c r="V257" s="94"/>
      <c r="W257" s="94"/>
      <c r="X257" s="94"/>
      <c r="Y257" s="94"/>
      <c r="Z257" s="94"/>
      <c r="AA257" s="94"/>
      <c r="AB257" s="94"/>
      <c r="AC257" s="94"/>
      <c r="AD257" s="94"/>
    </row>
    <row r="258" spans="1:30" s="14" customFormat="1" ht="15" customHeight="1" x14ac:dyDescent="0.15">
      <c r="A258" s="273"/>
      <c r="B258" s="275"/>
      <c r="C258" s="146" t="s">
        <v>424</v>
      </c>
      <c r="D258" s="145">
        <v>44232</v>
      </c>
      <c r="E258" s="145">
        <v>44277</v>
      </c>
      <c r="F258" s="138">
        <v>44358</v>
      </c>
      <c r="G258" s="204">
        <v>44431</v>
      </c>
      <c r="H258" s="145">
        <v>44512</v>
      </c>
      <c r="I258" s="137"/>
      <c r="J258" s="204"/>
      <c r="K258" s="204"/>
      <c r="L258" s="204"/>
      <c r="M258" s="204"/>
      <c r="N258" s="204"/>
      <c r="O258" s="204"/>
      <c r="P258" s="204"/>
      <c r="Q258" s="94"/>
      <c r="R258" s="94"/>
      <c r="S258" s="94"/>
      <c r="T258" s="94"/>
      <c r="U258" s="94"/>
      <c r="V258" s="94"/>
      <c r="W258" s="94"/>
      <c r="X258" s="94"/>
      <c r="Y258" s="94"/>
      <c r="Z258" s="94"/>
      <c r="AA258" s="94"/>
      <c r="AB258" s="94"/>
      <c r="AC258" s="94"/>
      <c r="AD258" s="94"/>
    </row>
    <row r="259" spans="1:30" s="14" customFormat="1" ht="15" customHeight="1" x14ac:dyDescent="0.15">
      <c r="A259" s="273" t="s">
        <v>49</v>
      </c>
      <c r="B259" s="275">
        <f>COUNT(D259:Q259)</f>
        <v>2</v>
      </c>
      <c r="C259" s="143" t="s">
        <v>249</v>
      </c>
      <c r="D259" s="204">
        <v>44274</v>
      </c>
      <c r="E259" s="204">
        <v>44498</v>
      </c>
      <c r="F259" s="204"/>
      <c r="G259" s="204"/>
      <c r="H259" s="204"/>
      <c r="I259" s="204"/>
      <c r="J259" s="204"/>
      <c r="K259" s="204"/>
      <c r="L259" s="204"/>
      <c r="M259" s="204"/>
      <c r="N259" s="204"/>
      <c r="O259" s="204"/>
      <c r="P259" s="204"/>
      <c r="Q259" s="94"/>
      <c r="R259" s="94"/>
      <c r="S259" s="94"/>
      <c r="T259" s="94"/>
      <c r="U259" s="94"/>
      <c r="V259" s="94"/>
      <c r="W259" s="94"/>
      <c r="X259" s="94"/>
      <c r="Y259" s="94"/>
      <c r="Z259" s="94"/>
      <c r="AA259" s="94"/>
      <c r="AB259" s="94"/>
      <c r="AC259" s="94"/>
      <c r="AD259" s="94"/>
    </row>
    <row r="260" spans="1:30" s="14" customFormat="1" ht="15" customHeight="1" x14ac:dyDescent="0.15">
      <c r="A260" s="273"/>
      <c r="B260" s="275"/>
      <c r="C260" s="143" t="s">
        <v>248</v>
      </c>
      <c r="D260" s="205">
        <v>44273</v>
      </c>
      <c r="E260" s="138">
        <v>44497</v>
      </c>
      <c r="F260" s="204"/>
      <c r="G260" s="204"/>
      <c r="H260" s="204"/>
      <c r="I260" s="204"/>
      <c r="J260" s="204"/>
      <c r="K260" s="204"/>
      <c r="L260" s="204"/>
      <c r="M260" s="204"/>
      <c r="N260" s="204"/>
      <c r="O260" s="204"/>
      <c r="P260" s="204"/>
      <c r="Q260" s="94"/>
      <c r="R260" s="94"/>
      <c r="S260" s="94"/>
      <c r="T260" s="94"/>
      <c r="U260" s="94"/>
      <c r="V260" s="94"/>
      <c r="W260" s="94"/>
      <c r="X260" s="94"/>
      <c r="Y260" s="94"/>
      <c r="Z260" s="94"/>
      <c r="AA260" s="94"/>
      <c r="AB260" s="94"/>
      <c r="AC260" s="94"/>
      <c r="AD260" s="94"/>
    </row>
    <row r="261" spans="1:30" s="14" customFormat="1" ht="15" customHeight="1" x14ac:dyDescent="0.15">
      <c r="A261" s="273"/>
      <c r="B261" s="275"/>
      <c r="C261" s="143" t="s">
        <v>251</v>
      </c>
      <c r="D261" s="205">
        <v>44253</v>
      </c>
      <c r="E261" s="138">
        <v>44484</v>
      </c>
      <c r="F261" s="204"/>
      <c r="G261" s="204"/>
      <c r="H261" s="204"/>
      <c r="I261" s="204"/>
      <c r="J261" s="204"/>
      <c r="K261" s="204"/>
      <c r="L261" s="204"/>
      <c r="M261" s="204"/>
      <c r="N261" s="204"/>
      <c r="O261" s="204"/>
      <c r="P261" s="204"/>
      <c r="Q261" s="94"/>
      <c r="R261" s="94"/>
      <c r="S261" s="94"/>
      <c r="T261" s="94"/>
      <c r="U261" s="94"/>
      <c r="V261" s="94"/>
      <c r="W261" s="94"/>
      <c r="X261" s="94"/>
      <c r="Y261" s="94"/>
      <c r="Z261" s="94"/>
      <c r="AA261" s="94"/>
      <c r="AB261" s="94"/>
      <c r="AC261" s="94"/>
      <c r="AD261" s="94"/>
    </row>
    <row r="262" spans="1:30" s="14" customFormat="1" ht="15" customHeight="1" x14ac:dyDescent="0.15">
      <c r="A262" s="273"/>
      <c r="B262" s="275"/>
      <c r="C262" s="143" t="s">
        <v>250</v>
      </c>
      <c r="D262" s="204" t="s">
        <v>386</v>
      </c>
      <c r="E262" s="204" t="s">
        <v>386</v>
      </c>
      <c r="F262" s="204"/>
      <c r="G262" s="204"/>
      <c r="H262" s="204"/>
      <c r="I262" s="204"/>
      <c r="J262" s="204"/>
      <c r="K262" s="204"/>
      <c r="L262" s="204"/>
      <c r="M262" s="204"/>
      <c r="N262" s="204"/>
      <c r="O262" s="204"/>
      <c r="P262" s="204"/>
      <c r="Q262" s="94"/>
      <c r="R262" s="94"/>
      <c r="S262" s="94"/>
      <c r="T262" s="94"/>
      <c r="U262" s="94"/>
      <c r="V262" s="94"/>
      <c r="W262" s="94"/>
      <c r="X262" s="94"/>
      <c r="Y262" s="94"/>
      <c r="Z262" s="94"/>
      <c r="AA262" s="94"/>
      <c r="AB262" s="94"/>
      <c r="AC262" s="94"/>
      <c r="AD262" s="94"/>
    </row>
    <row r="263" spans="1:30" s="14" customFormat="1" ht="15" customHeight="1" x14ac:dyDescent="0.15">
      <c r="A263" s="273"/>
      <c r="B263" s="275"/>
      <c r="C263" s="143" t="s">
        <v>252</v>
      </c>
      <c r="D263" s="205">
        <v>44258</v>
      </c>
      <c r="E263" s="138">
        <v>44482</v>
      </c>
      <c r="F263" s="204"/>
      <c r="G263" s="204"/>
      <c r="H263" s="204"/>
      <c r="I263" s="204"/>
      <c r="J263" s="204"/>
      <c r="K263" s="204"/>
      <c r="L263" s="204"/>
      <c r="M263" s="204"/>
      <c r="N263" s="204"/>
      <c r="O263" s="204"/>
      <c r="P263" s="204"/>
      <c r="Q263" s="94"/>
      <c r="R263" s="94"/>
      <c r="S263" s="94"/>
      <c r="T263" s="94"/>
      <c r="U263" s="94"/>
      <c r="V263" s="94"/>
      <c r="W263" s="94"/>
      <c r="X263" s="94"/>
      <c r="Y263" s="94"/>
      <c r="Z263" s="94"/>
      <c r="AA263" s="94"/>
      <c r="AB263" s="94"/>
      <c r="AC263" s="94"/>
      <c r="AD263" s="94"/>
    </row>
    <row r="264" spans="1:30" s="14" customFormat="1" ht="15" customHeight="1" x14ac:dyDescent="0.15">
      <c r="A264" s="273"/>
      <c r="B264" s="275"/>
      <c r="C264" s="146" t="s">
        <v>300</v>
      </c>
      <c r="D264" s="205">
        <v>44253</v>
      </c>
      <c r="E264" s="138">
        <v>44484</v>
      </c>
      <c r="F264" s="204"/>
      <c r="G264" s="204"/>
      <c r="H264" s="204"/>
      <c r="I264" s="204"/>
      <c r="J264" s="204"/>
      <c r="K264" s="204"/>
      <c r="L264" s="204"/>
      <c r="M264" s="204"/>
      <c r="N264" s="204"/>
      <c r="O264" s="204"/>
      <c r="P264" s="204"/>
      <c r="Q264" s="94"/>
      <c r="R264" s="94"/>
      <c r="S264" s="94"/>
      <c r="T264" s="94"/>
      <c r="U264" s="94"/>
      <c r="V264" s="94"/>
      <c r="W264" s="94"/>
      <c r="X264" s="94"/>
      <c r="Y264" s="94"/>
      <c r="Z264" s="94"/>
      <c r="AA264" s="94"/>
      <c r="AB264" s="94"/>
      <c r="AC264" s="94"/>
      <c r="AD264" s="94"/>
    </row>
    <row r="265" spans="1:30" s="14" customFormat="1" ht="15" customHeight="1" x14ac:dyDescent="0.15">
      <c r="A265" s="273" t="s">
        <v>50</v>
      </c>
      <c r="B265" s="275">
        <f>COUNT(D265:Q265)</f>
        <v>6</v>
      </c>
      <c r="C265" s="143" t="s">
        <v>249</v>
      </c>
      <c r="D265" s="204">
        <v>44218</v>
      </c>
      <c r="E265" s="204">
        <v>44281</v>
      </c>
      <c r="F265" s="204">
        <v>44340</v>
      </c>
      <c r="G265" s="204">
        <v>44371</v>
      </c>
      <c r="H265" s="204">
        <v>44445</v>
      </c>
      <c r="I265" s="204">
        <v>44509</v>
      </c>
      <c r="J265" s="204"/>
      <c r="K265" s="204"/>
      <c r="L265" s="204"/>
      <c r="M265" s="204"/>
      <c r="N265" s="204"/>
      <c r="O265" s="204"/>
      <c r="P265" s="204"/>
      <c r="Q265" s="94"/>
      <c r="R265" s="94"/>
      <c r="S265" s="94"/>
      <c r="T265" s="94"/>
      <c r="U265" s="94"/>
      <c r="V265" s="94"/>
      <c r="W265" s="94"/>
      <c r="X265" s="94"/>
      <c r="Y265" s="94"/>
      <c r="Z265" s="94"/>
      <c r="AA265" s="94"/>
      <c r="AB265" s="94"/>
      <c r="AC265" s="94"/>
      <c r="AD265" s="94"/>
    </row>
    <row r="266" spans="1:30" s="14" customFormat="1" ht="15" customHeight="1" x14ac:dyDescent="0.15">
      <c r="A266" s="273"/>
      <c r="B266" s="275"/>
      <c r="C266" s="143" t="s">
        <v>248</v>
      </c>
      <c r="D266" s="205">
        <v>44217</v>
      </c>
      <c r="E266" s="205">
        <v>44273</v>
      </c>
      <c r="F266" s="205">
        <v>44336</v>
      </c>
      <c r="G266" s="138">
        <v>44364</v>
      </c>
      <c r="H266" s="204">
        <v>44434</v>
      </c>
      <c r="I266" s="204">
        <v>44497</v>
      </c>
      <c r="J266" s="204"/>
      <c r="K266" s="204"/>
      <c r="L266" s="204"/>
      <c r="M266" s="204"/>
      <c r="N266" s="204"/>
      <c r="O266" s="204"/>
      <c r="P266" s="204"/>
      <c r="Q266" s="94"/>
      <c r="R266" s="94"/>
      <c r="S266" s="94"/>
      <c r="T266" s="94"/>
      <c r="U266" s="94"/>
      <c r="V266" s="94"/>
      <c r="W266" s="94"/>
      <c r="X266" s="94"/>
      <c r="Y266" s="94"/>
      <c r="Z266" s="94"/>
      <c r="AA266" s="94"/>
      <c r="AB266" s="94"/>
      <c r="AC266" s="94"/>
      <c r="AD266" s="94"/>
    </row>
    <row r="267" spans="1:30" s="14" customFormat="1" ht="15" customHeight="1" x14ac:dyDescent="0.15">
      <c r="A267" s="273"/>
      <c r="B267" s="275"/>
      <c r="C267" s="143" t="s">
        <v>251</v>
      </c>
      <c r="D267" s="205" t="s">
        <v>386</v>
      </c>
      <c r="E267" s="205" t="s">
        <v>386</v>
      </c>
      <c r="F267" s="205" t="s">
        <v>386</v>
      </c>
      <c r="G267" s="138" t="s">
        <v>386</v>
      </c>
      <c r="H267" s="138" t="s">
        <v>386</v>
      </c>
      <c r="I267" s="138" t="s">
        <v>386</v>
      </c>
      <c r="J267" s="204"/>
      <c r="K267" s="204"/>
      <c r="L267" s="204"/>
      <c r="M267" s="204"/>
      <c r="N267" s="204"/>
      <c r="O267" s="204"/>
      <c r="P267" s="204"/>
      <c r="Q267" s="94"/>
      <c r="R267" s="94"/>
      <c r="S267" s="94"/>
      <c r="T267" s="94"/>
      <c r="U267" s="94"/>
      <c r="V267" s="94"/>
      <c r="W267" s="94"/>
      <c r="X267" s="94"/>
      <c r="Y267" s="94"/>
      <c r="Z267" s="94"/>
      <c r="AA267" s="94"/>
      <c r="AB267" s="94"/>
      <c r="AC267" s="94"/>
      <c r="AD267" s="94"/>
    </row>
    <row r="268" spans="1:30" s="14" customFormat="1" ht="15" customHeight="1" x14ac:dyDescent="0.15">
      <c r="A268" s="273"/>
      <c r="B268" s="275"/>
      <c r="C268" s="143" t="s">
        <v>250</v>
      </c>
      <c r="D268" s="145" t="s">
        <v>133</v>
      </c>
      <c r="E268" s="205">
        <v>44228</v>
      </c>
      <c r="F268" s="145" t="s">
        <v>133</v>
      </c>
      <c r="G268" s="138">
        <v>44350</v>
      </c>
      <c r="H268" s="204">
        <v>44407</v>
      </c>
      <c r="I268" s="145" t="s">
        <v>133</v>
      </c>
      <c r="J268" s="204"/>
      <c r="K268" s="204"/>
      <c r="L268" s="204"/>
      <c r="M268" s="204"/>
      <c r="N268" s="204"/>
      <c r="O268" s="204"/>
      <c r="P268" s="204"/>
      <c r="Q268" s="94"/>
      <c r="R268" s="94"/>
      <c r="S268" s="94"/>
      <c r="T268" s="94"/>
      <c r="U268" s="94"/>
      <c r="V268" s="94"/>
      <c r="W268" s="94"/>
      <c r="X268" s="94"/>
      <c r="Y268" s="94"/>
      <c r="Z268" s="94"/>
      <c r="AA268" s="94"/>
      <c r="AB268" s="94"/>
      <c r="AC268" s="94"/>
      <c r="AD268" s="94"/>
    </row>
    <row r="269" spans="1:30" s="14" customFormat="1" ht="15" customHeight="1" x14ac:dyDescent="0.15">
      <c r="A269" s="273"/>
      <c r="B269" s="275"/>
      <c r="C269" s="143" t="s">
        <v>252</v>
      </c>
      <c r="D269" s="193" t="s">
        <v>133</v>
      </c>
      <c r="E269" s="193" t="s">
        <v>133</v>
      </c>
      <c r="F269" s="193" t="s">
        <v>133</v>
      </c>
      <c r="G269" s="193" t="s">
        <v>133</v>
      </c>
      <c r="H269" s="193" t="s">
        <v>133</v>
      </c>
      <c r="I269" s="193" t="s">
        <v>133</v>
      </c>
      <c r="J269" s="204"/>
      <c r="K269" s="204"/>
      <c r="L269" s="204"/>
      <c r="M269" s="204"/>
      <c r="N269" s="204"/>
      <c r="O269" s="204"/>
      <c r="P269" s="204"/>
      <c r="Q269" s="94"/>
      <c r="R269" s="94"/>
      <c r="S269" s="94"/>
      <c r="T269" s="94"/>
      <c r="U269" s="94"/>
      <c r="V269" s="94"/>
      <c r="W269" s="94"/>
      <c r="X269" s="94"/>
      <c r="Y269" s="94"/>
      <c r="Z269" s="94"/>
      <c r="AA269" s="94"/>
      <c r="AB269" s="94"/>
      <c r="AC269" s="94"/>
      <c r="AD269" s="94"/>
    </row>
    <row r="270" spans="1:30" s="14" customFormat="1" ht="15" customHeight="1" x14ac:dyDescent="0.15">
      <c r="A270" s="273"/>
      <c r="B270" s="275"/>
      <c r="C270" s="142" t="s">
        <v>300</v>
      </c>
      <c r="D270" s="145">
        <v>44214</v>
      </c>
      <c r="E270" s="205">
        <v>44228</v>
      </c>
      <c r="F270" s="145">
        <v>44328</v>
      </c>
      <c r="G270" s="138">
        <v>44349</v>
      </c>
      <c r="H270" s="204">
        <v>44407</v>
      </c>
      <c r="I270" s="204">
        <v>44480</v>
      </c>
      <c r="J270" s="204"/>
      <c r="K270" s="204"/>
      <c r="L270" s="204"/>
      <c r="M270" s="204"/>
      <c r="N270" s="204"/>
      <c r="O270" s="204"/>
      <c r="P270" s="204"/>
      <c r="Q270" s="94"/>
      <c r="R270" s="94"/>
      <c r="S270" s="94"/>
      <c r="T270" s="94"/>
      <c r="U270" s="94"/>
      <c r="V270" s="94"/>
      <c r="W270" s="94"/>
      <c r="X270" s="94"/>
      <c r="Y270" s="94"/>
      <c r="Z270" s="94"/>
      <c r="AA270" s="94"/>
      <c r="AB270" s="94"/>
      <c r="AC270" s="94"/>
      <c r="AD270" s="94"/>
    </row>
    <row r="271" spans="1:30" s="14" customFormat="1" ht="15" customHeight="1" x14ac:dyDescent="0.15">
      <c r="A271" s="273" t="s">
        <v>51</v>
      </c>
      <c r="B271" s="275">
        <f>COUNT(D271:Q271)</f>
        <v>5</v>
      </c>
      <c r="C271" s="143" t="s">
        <v>249</v>
      </c>
      <c r="D271" s="204">
        <v>44251</v>
      </c>
      <c r="E271" s="204">
        <v>44368</v>
      </c>
      <c r="F271" s="204">
        <v>44438</v>
      </c>
      <c r="G271" s="204">
        <v>44497</v>
      </c>
      <c r="H271" s="204">
        <v>44547</v>
      </c>
      <c r="I271" s="204"/>
      <c r="J271" s="204"/>
      <c r="K271" s="204"/>
      <c r="L271" s="204"/>
      <c r="M271" s="204"/>
      <c r="N271" s="204"/>
      <c r="O271" s="204"/>
      <c r="P271" s="204"/>
      <c r="Q271" s="94"/>
      <c r="R271" s="94"/>
      <c r="S271" s="94"/>
      <c r="T271" s="94"/>
      <c r="U271" s="94"/>
      <c r="V271" s="94"/>
      <c r="W271" s="94"/>
      <c r="X271" s="94"/>
      <c r="Y271" s="94"/>
      <c r="Z271" s="94"/>
      <c r="AA271" s="94"/>
      <c r="AB271" s="94"/>
      <c r="AC271" s="94"/>
      <c r="AD271" s="94"/>
    </row>
    <row r="272" spans="1:30" s="14" customFormat="1" ht="15" customHeight="1" x14ac:dyDescent="0.15">
      <c r="A272" s="273"/>
      <c r="B272" s="275"/>
      <c r="C272" s="143" t="s">
        <v>248</v>
      </c>
      <c r="D272" s="205">
        <v>44245</v>
      </c>
      <c r="E272" s="205">
        <v>44364</v>
      </c>
      <c r="F272" s="204">
        <v>44434</v>
      </c>
      <c r="G272" s="204">
        <v>44497</v>
      </c>
      <c r="H272" s="204">
        <v>44547</v>
      </c>
      <c r="I272" s="204"/>
      <c r="J272" s="204"/>
      <c r="K272" s="204"/>
      <c r="L272" s="204"/>
      <c r="M272" s="204"/>
      <c r="N272" s="204"/>
      <c r="O272" s="204"/>
      <c r="P272" s="204"/>
      <c r="Q272" s="94"/>
      <c r="R272" s="94"/>
      <c r="S272" s="94"/>
      <c r="T272" s="94"/>
      <c r="U272" s="94"/>
      <c r="V272" s="94"/>
      <c r="W272" s="94"/>
      <c r="X272" s="94"/>
      <c r="Y272" s="94"/>
      <c r="Z272" s="94"/>
      <c r="AA272" s="94"/>
      <c r="AB272" s="94"/>
      <c r="AC272" s="94"/>
      <c r="AD272" s="94"/>
    </row>
    <row r="273" spans="1:30" s="14" customFormat="1" ht="15" customHeight="1" x14ac:dyDescent="0.15">
      <c r="A273" s="273"/>
      <c r="B273" s="275"/>
      <c r="C273" s="143" t="s">
        <v>251</v>
      </c>
      <c r="D273" s="205" t="s">
        <v>386</v>
      </c>
      <c r="E273" s="205" t="s">
        <v>386</v>
      </c>
      <c r="F273" s="205" t="s">
        <v>386</v>
      </c>
      <c r="G273" s="205" t="s">
        <v>386</v>
      </c>
      <c r="H273" s="205" t="s">
        <v>386</v>
      </c>
      <c r="I273" s="204"/>
      <c r="J273" s="204"/>
      <c r="K273" s="204"/>
      <c r="L273" s="204"/>
      <c r="M273" s="204"/>
      <c r="N273" s="204"/>
      <c r="O273" s="204"/>
      <c r="P273" s="204"/>
      <c r="Q273" s="94"/>
      <c r="R273" s="94"/>
      <c r="S273" s="94"/>
      <c r="T273" s="94"/>
      <c r="U273" s="94"/>
      <c r="V273" s="94"/>
      <c r="W273" s="94"/>
      <c r="X273" s="94"/>
      <c r="Y273" s="94"/>
      <c r="Z273" s="94"/>
      <c r="AA273" s="94"/>
      <c r="AB273" s="94"/>
      <c r="AC273" s="94"/>
      <c r="AD273" s="94"/>
    </row>
    <row r="274" spans="1:30" s="14" customFormat="1" ht="15" customHeight="1" x14ac:dyDescent="0.15">
      <c r="A274" s="273"/>
      <c r="B274" s="275"/>
      <c r="C274" s="143" t="s">
        <v>250</v>
      </c>
      <c r="D274" s="145">
        <v>44237</v>
      </c>
      <c r="E274" s="145">
        <v>44354</v>
      </c>
      <c r="F274" s="145">
        <v>44431</v>
      </c>
      <c r="G274" s="194" t="s">
        <v>133</v>
      </c>
      <c r="H274" s="145">
        <v>44538</v>
      </c>
      <c r="I274" s="204"/>
      <c r="J274" s="204"/>
      <c r="K274" s="204"/>
      <c r="L274" s="204"/>
      <c r="M274" s="204"/>
      <c r="N274" s="204"/>
      <c r="O274" s="204"/>
      <c r="P274" s="204"/>
      <c r="Q274" s="94"/>
      <c r="R274" s="94"/>
      <c r="S274" s="94"/>
      <c r="T274" s="94"/>
      <c r="U274" s="94"/>
      <c r="V274" s="94"/>
      <c r="W274" s="94"/>
      <c r="X274" s="94"/>
      <c r="Y274" s="94"/>
      <c r="Z274" s="94"/>
      <c r="AA274" s="94"/>
      <c r="AB274" s="94"/>
      <c r="AC274" s="94"/>
      <c r="AD274" s="94"/>
    </row>
    <row r="275" spans="1:30" s="14" customFormat="1" ht="15" customHeight="1" x14ac:dyDescent="0.15">
      <c r="A275" s="273"/>
      <c r="B275" s="275"/>
      <c r="C275" s="142" t="s">
        <v>300</v>
      </c>
      <c r="D275" s="145">
        <v>44235</v>
      </c>
      <c r="E275" s="145">
        <v>44354</v>
      </c>
      <c r="F275" s="145">
        <v>44424</v>
      </c>
      <c r="G275" s="145">
        <v>44487</v>
      </c>
      <c r="H275" s="145">
        <v>44537</v>
      </c>
      <c r="I275" s="204"/>
      <c r="J275" s="204"/>
      <c r="K275" s="204"/>
      <c r="L275" s="204"/>
      <c r="M275" s="204"/>
      <c r="N275" s="204"/>
      <c r="O275" s="204"/>
      <c r="P275" s="204"/>
      <c r="Q275" s="94"/>
      <c r="R275" s="94"/>
      <c r="S275" s="94"/>
      <c r="T275" s="94"/>
      <c r="U275" s="94"/>
      <c r="V275" s="94"/>
      <c r="W275" s="94"/>
      <c r="X275" s="94"/>
      <c r="Y275" s="94"/>
      <c r="Z275" s="94"/>
      <c r="AA275" s="94"/>
      <c r="AB275" s="94"/>
      <c r="AC275" s="94"/>
      <c r="AD275" s="94"/>
    </row>
    <row r="276" spans="1:30" ht="15" customHeight="1" x14ac:dyDescent="0.15">
      <c r="A276" s="273" t="s">
        <v>52</v>
      </c>
      <c r="B276" s="275">
        <f>COUNT(D276:Q276)</f>
        <v>10</v>
      </c>
      <c r="C276" s="143" t="s">
        <v>249</v>
      </c>
      <c r="D276" s="204">
        <v>44252</v>
      </c>
      <c r="E276" s="204">
        <v>44286</v>
      </c>
      <c r="F276" s="204">
        <v>44321</v>
      </c>
      <c r="G276" s="204">
        <v>44347</v>
      </c>
      <c r="H276" s="204">
        <v>44369</v>
      </c>
      <c r="I276" s="205">
        <v>44407</v>
      </c>
      <c r="J276" s="204">
        <v>44440</v>
      </c>
      <c r="K276" s="204">
        <v>44497</v>
      </c>
      <c r="L276" s="204">
        <v>44529</v>
      </c>
      <c r="M276" s="205">
        <v>44551</v>
      </c>
      <c r="N276" s="204"/>
      <c r="O276" s="204"/>
      <c r="P276" s="204"/>
      <c r="Q276" s="16"/>
      <c r="R276" s="16"/>
      <c r="S276" s="16"/>
      <c r="T276" s="16"/>
      <c r="U276" s="16"/>
      <c r="V276" s="16"/>
      <c r="W276" s="16"/>
      <c r="X276" s="16"/>
      <c r="Y276" s="16"/>
      <c r="Z276" s="16"/>
      <c r="AA276" s="16"/>
      <c r="AB276" s="16"/>
      <c r="AC276" s="16"/>
      <c r="AD276" s="16"/>
    </row>
    <row r="277" spans="1:30" ht="15" customHeight="1" x14ac:dyDescent="0.15">
      <c r="A277" s="274"/>
      <c r="B277" s="276"/>
      <c r="C277" s="143" t="s">
        <v>248</v>
      </c>
      <c r="D277" s="205">
        <v>44252</v>
      </c>
      <c r="E277" s="205">
        <v>44280</v>
      </c>
      <c r="F277" s="205">
        <v>44315</v>
      </c>
      <c r="G277" s="205">
        <v>44343</v>
      </c>
      <c r="H277" s="205">
        <v>44364</v>
      </c>
      <c r="I277" s="205">
        <v>44406</v>
      </c>
      <c r="J277" s="138">
        <v>44439</v>
      </c>
      <c r="K277" s="138">
        <v>44497</v>
      </c>
      <c r="L277" s="204">
        <v>44525</v>
      </c>
      <c r="M277" s="205">
        <v>44551</v>
      </c>
      <c r="N277" s="204"/>
      <c r="O277" s="204"/>
      <c r="P277" s="204"/>
      <c r="Q277" s="16"/>
      <c r="R277" s="16"/>
      <c r="S277" s="16"/>
      <c r="T277" s="16"/>
      <c r="U277" s="16"/>
      <c r="V277" s="16"/>
      <c r="W277" s="16"/>
      <c r="X277" s="16"/>
      <c r="Y277" s="16"/>
      <c r="Z277" s="16"/>
      <c r="AA277" s="16"/>
      <c r="AB277" s="16"/>
      <c r="AC277" s="16"/>
      <c r="AD277" s="16"/>
    </row>
    <row r="278" spans="1:30" ht="15" customHeight="1" x14ac:dyDescent="0.15">
      <c r="A278" s="274"/>
      <c r="B278" s="276"/>
      <c r="C278" s="143" t="s">
        <v>251</v>
      </c>
      <c r="D278" s="192" t="s">
        <v>133</v>
      </c>
      <c r="E278" s="192" t="s">
        <v>133</v>
      </c>
      <c r="F278" s="192" t="s">
        <v>133</v>
      </c>
      <c r="G278" s="192" t="s">
        <v>133</v>
      </c>
      <c r="H278" s="192" t="s">
        <v>133</v>
      </c>
      <c r="I278" s="192" t="s">
        <v>133</v>
      </c>
      <c r="J278" s="192" t="s">
        <v>133</v>
      </c>
      <c r="K278" s="192" t="s">
        <v>133</v>
      </c>
      <c r="L278" s="192" t="s">
        <v>133</v>
      </c>
      <c r="M278" s="192" t="s">
        <v>133</v>
      </c>
      <c r="N278" s="137"/>
      <c r="O278" s="204"/>
      <c r="P278" s="204"/>
      <c r="Q278" s="16"/>
      <c r="R278" s="16"/>
      <c r="S278" s="16"/>
      <c r="T278" s="16"/>
      <c r="U278" s="16"/>
      <c r="V278" s="16"/>
      <c r="W278" s="16"/>
      <c r="X278" s="16"/>
      <c r="Y278" s="16"/>
      <c r="Z278" s="16"/>
      <c r="AA278" s="16"/>
      <c r="AB278" s="16"/>
      <c r="AC278" s="16"/>
      <c r="AD278" s="16"/>
    </row>
    <row r="279" spans="1:30" ht="15" customHeight="1" x14ac:dyDescent="0.15">
      <c r="A279" s="274"/>
      <c r="B279" s="276"/>
      <c r="C279" s="143" t="s">
        <v>250</v>
      </c>
      <c r="D279" s="204" t="s">
        <v>386</v>
      </c>
      <c r="E279" s="204" t="s">
        <v>386</v>
      </c>
      <c r="F279" s="204" t="s">
        <v>386</v>
      </c>
      <c r="G279" s="204" t="s">
        <v>386</v>
      </c>
      <c r="H279" s="205" t="s">
        <v>386</v>
      </c>
      <c r="I279" s="204" t="s">
        <v>386</v>
      </c>
      <c r="J279" s="204" t="s">
        <v>386</v>
      </c>
      <c r="K279" s="204" t="s">
        <v>386</v>
      </c>
      <c r="L279" s="204" t="s">
        <v>386</v>
      </c>
      <c r="M279" s="186" t="s">
        <v>386</v>
      </c>
      <c r="N279" s="137"/>
      <c r="O279" s="204"/>
      <c r="P279" s="204"/>
      <c r="Q279" s="16"/>
      <c r="R279" s="16"/>
      <c r="S279" s="16"/>
      <c r="T279" s="16"/>
      <c r="U279" s="16"/>
      <c r="V279" s="16"/>
      <c r="W279" s="16"/>
      <c r="X279" s="16"/>
      <c r="Y279" s="16"/>
      <c r="Z279" s="16"/>
      <c r="AA279" s="16"/>
      <c r="AB279" s="16"/>
      <c r="AC279" s="16"/>
      <c r="AD279" s="16"/>
    </row>
    <row r="280" spans="1:30" ht="15" customHeight="1" x14ac:dyDescent="0.15">
      <c r="A280" s="274"/>
      <c r="B280" s="276"/>
      <c r="C280" s="143" t="s">
        <v>252</v>
      </c>
      <c r="D280" s="192" t="s">
        <v>133</v>
      </c>
      <c r="E280" s="192" t="s">
        <v>133</v>
      </c>
      <c r="F280" s="192" t="s">
        <v>133</v>
      </c>
      <c r="G280" s="192" t="s">
        <v>133</v>
      </c>
      <c r="H280" s="192" t="s">
        <v>133</v>
      </c>
      <c r="I280" s="192" t="s">
        <v>133</v>
      </c>
      <c r="J280" s="192" t="s">
        <v>133</v>
      </c>
      <c r="K280" s="192" t="s">
        <v>133</v>
      </c>
      <c r="L280" s="192" t="s">
        <v>133</v>
      </c>
      <c r="M280" s="192" t="s">
        <v>133</v>
      </c>
      <c r="N280" s="137"/>
      <c r="O280" s="204"/>
      <c r="P280" s="204"/>
      <c r="Q280" s="16"/>
      <c r="R280" s="16"/>
      <c r="S280" s="16"/>
      <c r="T280" s="16"/>
      <c r="U280" s="16"/>
      <c r="V280" s="16"/>
      <c r="W280" s="16"/>
      <c r="X280" s="16"/>
      <c r="Y280" s="16"/>
      <c r="Z280" s="16"/>
      <c r="AA280" s="16"/>
      <c r="AB280" s="16"/>
      <c r="AC280" s="16"/>
      <c r="AD280" s="16"/>
    </row>
    <row r="281" spans="1:30" ht="15" customHeight="1" x14ac:dyDescent="0.15">
      <c r="A281" s="274"/>
      <c r="B281" s="276"/>
      <c r="C281" s="142" t="s">
        <v>322</v>
      </c>
      <c r="D281" s="205">
        <v>44236</v>
      </c>
      <c r="E281" s="205">
        <v>44264</v>
      </c>
      <c r="F281" s="205">
        <v>44299</v>
      </c>
      <c r="G281" s="205">
        <v>44327</v>
      </c>
      <c r="H281" s="205" t="s">
        <v>386</v>
      </c>
      <c r="I281" s="205">
        <v>44390</v>
      </c>
      <c r="J281" s="138">
        <v>44418</v>
      </c>
      <c r="K281" s="138">
        <v>44483</v>
      </c>
      <c r="L281" s="138">
        <v>44511</v>
      </c>
      <c r="M281" s="138">
        <v>44537</v>
      </c>
      <c r="N281" s="204"/>
      <c r="O281" s="204"/>
      <c r="P281" s="204"/>
      <c r="Q281" s="16"/>
      <c r="R281" s="16"/>
      <c r="S281" s="16"/>
      <c r="T281" s="16"/>
      <c r="U281" s="16"/>
      <c r="V281" s="16"/>
      <c r="W281" s="16"/>
      <c r="X281" s="16"/>
      <c r="Y281" s="16"/>
      <c r="Z281" s="16"/>
      <c r="AA281" s="16"/>
      <c r="AB281" s="16"/>
      <c r="AC281" s="16"/>
      <c r="AD281" s="16"/>
    </row>
    <row r="282" spans="1:30" s="14" customFormat="1" ht="15" customHeight="1" x14ac:dyDescent="0.15">
      <c r="A282" s="273" t="s">
        <v>53</v>
      </c>
      <c r="B282" s="275">
        <f>COUNT(D282:Q282)</f>
        <v>2</v>
      </c>
      <c r="C282" s="143" t="s">
        <v>249</v>
      </c>
      <c r="D282" s="204">
        <v>44412</v>
      </c>
      <c r="E282" s="204">
        <v>44546</v>
      </c>
      <c r="F282" s="204"/>
      <c r="G282" s="204"/>
      <c r="H282" s="204"/>
      <c r="I282" s="204"/>
      <c r="J282" s="204"/>
      <c r="K282" s="204"/>
      <c r="L282" s="204"/>
      <c r="M282" s="204"/>
      <c r="N282" s="204"/>
      <c r="O282" s="204"/>
      <c r="P282" s="204"/>
      <c r="Q282" s="94"/>
      <c r="R282" s="94"/>
      <c r="S282" s="94"/>
      <c r="T282" s="94"/>
      <c r="U282" s="94"/>
      <c r="V282" s="94"/>
      <c r="W282" s="94"/>
      <c r="X282" s="94"/>
      <c r="Y282" s="94"/>
      <c r="Z282" s="94"/>
      <c r="AA282" s="94"/>
      <c r="AB282" s="94"/>
      <c r="AC282" s="94"/>
      <c r="AD282" s="94"/>
    </row>
    <row r="283" spans="1:30" s="14" customFormat="1" ht="15" customHeight="1" x14ac:dyDescent="0.15">
      <c r="A283" s="273"/>
      <c r="B283" s="275"/>
      <c r="C283" s="143" t="s">
        <v>248</v>
      </c>
      <c r="D283" s="204">
        <v>44412</v>
      </c>
      <c r="E283" s="204">
        <v>44546</v>
      </c>
      <c r="F283" s="204"/>
      <c r="G283" s="204"/>
      <c r="H283" s="204"/>
      <c r="I283" s="204"/>
      <c r="J283" s="204"/>
      <c r="K283" s="204"/>
      <c r="L283" s="204"/>
      <c r="M283" s="204"/>
      <c r="N283" s="204"/>
      <c r="O283" s="204"/>
      <c r="P283" s="204"/>
      <c r="Q283" s="94"/>
      <c r="R283" s="94"/>
      <c r="S283" s="94"/>
      <c r="T283" s="94"/>
      <c r="U283" s="94"/>
      <c r="V283" s="94"/>
      <c r="W283" s="94"/>
      <c r="X283" s="94"/>
      <c r="Y283" s="94"/>
      <c r="Z283" s="94"/>
      <c r="AA283" s="94"/>
      <c r="AB283" s="94"/>
      <c r="AC283" s="94"/>
      <c r="AD283" s="94"/>
    </row>
    <row r="284" spans="1:30" s="14" customFormat="1" ht="15" customHeight="1" x14ac:dyDescent="0.15">
      <c r="A284" s="273"/>
      <c r="B284" s="275"/>
      <c r="C284" s="143" t="s">
        <v>251</v>
      </c>
      <c r="D284" s="205" t="s">
        <v>386</v>
      </c>
      <c r="E284" s="205" t="s">
        <v>386</v>
      </c>
      <c r="F284" s="204"/>
      <c r="G284" s="204"/>
      <c r="H284" s="204"/>
      <c r="I284" s="204"/>
      <c r="J284" s="204"/>
      <c r="K284" s="204"/>
      <c r="L284" s="204"/>
      <c r="M284" s="204"/>
      <c r="N284" s="204"/>
      <c r="O284" s="204"/>
      <c r="P284" s="204"/>
      <c r="Q284" s="94"/>
      <c r="R284" s="94"/>
      <c r="S284" s="94"/>
      <c r="T284" s="94"/>
      <c r="U284" s="94"/>
      <c r="V284" s="94"/>
      <c r="W284" s="94"/>
      <c r="X284" s="94"/>
      <c r="Y284" s="94"/>
      <c r="Z284" s="94"/>
      <c r="AA284" s="94"/>
      <c r="AB284" s="94"/>
      <c r="AC284" s="94"/>
      <c r="AD284" s="94"/>
    </row>
    <row r="285" spans="1:30" s="14" customFormat="1" ht="15" customHeight="1" x14ac:dyDescent="0.15">
      <c r="A285" s="273"/>
      <c r="B285" s="275"/>
      <c r="C285" s="143" t="s">
        <v>250</v>
      </c>
      <c r="D285" s="145">
        <v>44407</v>
      </c>
      <c r="E285" s="145">
        <v>44536</v>
      </c>
      <c r="F285" s="204"/>
      <c r="G285" s="204"/>
      <c r="H285" s="204"/>
      <c r="I285" s="204"/>
      <c r="J285" s="204"/>
      <c r="K285" s="204"/>
      <c r="L285" s="204"/>
      <c r="M285" s="204"/>
      <c r="N285" s="204"/>
      <c r="O285" s="204"/>
      <c r="P285" s="204"/>
      <c r="Q285" s="94"/>
      <c r="R285" s="94"/>
      <c r="S285" s="94"/>
      <c r="T285" s="94"/>
      <c r="U285" s="94"/>
      <c r="V285" s="94"/>
      <c r="W285" s="94"/>
      <c r="X285" s="94"/>
      <c r="Y285" s="94"/>
      <c r="Z285" s="94"/>
      <c r="AA285" s="94"/>
      <c r="AB285" s="94"/>
      <c r="AC285" s="94"/>
      <c r="AD285" s="94"/>
    </row>
    <row r="286" spans="1:30" s="14" customFormat="1" ht="15" customHeight="1" x14ac:dyDescent="0.15">
      <c r="A286" s="273"/>
      <c r="B286" s="275"/>
      <c r="C286" s="143" t="s">
        <v>252</v>
      </c>
      <c r="D286" s="192" t="s">
        <v>133</v>
      </c>
      <c r="E286" s="192" t="s">
        <v>133</v>
      </c>
      <c r="F286" s="204"/>
      <c r="G286" s="204"/>
      <c r="H286" s="204"/>
      <c r="I286" s="204"/>
      <c r="J286" s="204"/>
      <c r="K286" s="204"/>
      <c r="L286" s="204"/>
      <c r="M286" s="204"/>
      <c r="N286" s="204"/>
      <c r="O286" s="204"/>
      <c r="P286" s="204"/>
      <c r="Q286" s="94"/>
      <c r="R286" s="94"/>
      <c r="S286" s="94"/>
      <c r="T286" s="94"/>
      <c r="U286" s="94"/>
      <c r="V286" s="94"/>
      <c r="W286" s="94"/>
      <c r="X286" s="94"/>
      <c r="Y286" s="94"/>
      <c r="Z286" s="94"/>
      <c r="AA286" s="94"/>
      <c r="AB286" s="94"/>
      <c r="AC286" s="94"/>
      <c r="AD286" s="94"/>
    </row>
    <row r="287" spans="1:30" s="14" customFormat="1" ht="15" customHeight="1" x14ac:dyDescent="0.15">
      <c r="A287" s="273"/>
      <c r="B287" s="275"/>
      <c r="C287" s="142" t="s">
        <v>322</v>
      </c>
      <c r="D287" s="145">
        <v>44406</v>
      </c>
      <c r="E287" s="204">
        <v>44531</v>
      </c>
      <c r="F287" s="204"/>
      <c r="G287" s="204"/>
      <c r="H287" s="204"/>
      <c r="I287" s="204"/>
      <c r="J287" s="204"/>
      <c r="K287" s="204"/>
      <c r="L287" s="204"/>
      <c r="M287" s="204"/>
      <c r="N287" s="204"/>
      <c r="O287" s="204"/>
      <c r="P287" s="204"/>
      <c r="Q287" s="94"/>
      <c r="R287" s="94"/>
      <c r="S287" s="94"/>
      <c r="T287" s="94"/>
      <c r="U287" s="94"/>
      <c r="V287" s="94"/>
      <c r="W287" s="94"/>
      <c r="X287" s="94"/>
      <c r="Y287" s="94"/>
      <c r="Z287" s="94"/>
      <c r="AA287" s="94"/>
      <c r="AB287" s="94"/>
      <c r="AC287" s="94"/>
      <c r="AD287" s="94"/>
    </row>
    <row r="288" spans="1:30" s="14" customFormat="1" ht="15" customHeight="1" x14ac:dyDescent="0.15">
      <c r="A288" s="273" t="s">
        <v>54</v>
      </c>
      <c r="B288" s="275">
        <f>COUNT(D288:Q288)</f>
        <v>8</v>
      </c>
      <c r="C288" s="143" t="s">
        <v>249</v>
      </c>
      <c r="D288" s="204">
        <v>44244</v>
      </c>
      <c r="E288" s="204">
        <v>44315</v>
      </c>
      <c r="F288" s="204">
        <v>44362</v>
      </c>
      <c r="G288" s="204">
        <v>44407</v>
      </c>
      <c r="H288" s="204">
        <v>44449</v>
      </c>
      <c r="I288" s="204">
        <v>44491</v>
      </c>
      <c r="J288" s="204">
        <v>44519</v>
      </c>
      <c r="K288" s="204">
        <v>44550</v>
      </c>
      <c r="L288" s="204"/>
      <c r="M288" s="204"/>
      <c r="N288" s="204"/>
      <c r="O288" s="204"/>
      <c r="P288" s="204"/>
      <c r="Q288" s="94"/>
      <c r="R288" s="94"/>
      <c r="S288" s="94"/>
      <c r="T288" s="94"/>
      <c r="U288" s="94"/>
      <c r="V288" s="94"/>
      <c r="W288" s="94"/>
      <c r="X288" s="94"/>
      <c r="Y288" s="94"/>
      <c r="Z288" s="94"/>
      <c r="AA288" s="94"/>
      <c r="AB288" s="94"/>
      <c r="AC288" s="94"/>
      <c r="AD288" s="94"/>
    </row>
    <row r="289" spans="1:30" s="14" customFormat="1" ht="15" customHeight="1" x14ac:dyDescent="0.15">
      <c r="A289" s="274"/>
      <c r="B289" s="276"/>
      <c r="C289" s="143" t="s">
        <v>248</v>
      </c>
      <c r="D289" s="204">
        <v>44239</v>
      </c>
      <c r="E289" s="204">
        <v>44315</v>
      </c>
      <c r="F289" s="204">
        <v>44358</v>
      </c>
      <c r="G289" s="204">
        <v>44407</v>
      </c>
      <c r="H289" s="204">
        <v>44449</v>
      </c>
      <c r="I289" s="204">
        <v>44491</v>
      </c>
      <c r="J289" s="204">
        <v>44519</v>
      </c>
      <c r="K289" s="204">
        <v>44550</v>
      </c>
      <c r="L289" s="204"/>
      <c r="M289" s="204"/>
      <c r="N289" s="204"/>
      <c r="O289" s="204"/>
      <c r="P289" s="204"/>
      <c r="Q289" s="94"/>
      <c r="R289" s="94"/>
      <c r="S289" s="94"/>
      <c r="T289" s="94"/>
      <c r="U289" s="94"/>
      <c r="V289" s="94"/>
      <c r="W289" s="94"/>
      <c r="X289" s="94"/>
      <c r="Y289" s="94"/>
      <c r="Z289" s="94"/>
      <c r="AA289" s="94"/>
      <c r="AB289" s="94"/>
      <c r="AC289" s="94"/>
      <c r="AD289" s="94"/>
    </row>
    <row r="290" spans="1:30" s="14" customFormat="1" ht="15" customHeight="1" x14ac:dyDescent="0.15">
      <c r="A290" s="274"/>
      <c r="B290" s="276"/>
      <c r="C290" s="143" t="s">
        <v>251</v>
      </c>
      <c r="D290" s="145">
        <v>44230</v>
      </c>
      <c r="E290" s="204">
        <v>44300</v>
      </c>
      <c r="F290" s="205">
        <v>44347</v>
      </c>
      <c r="G290" s="145">
        <v>44397</v>
      </c>
      <c r="H290" s="204">
        <v>44438</v>
      </c>
      <c r="I290" s="145">
        <v>44483</v>
      </c>
      <c r="J290" s="145">
        <v>44510</v>
      </c>
      <c r="K290" s="145">
        <v>44543</v>
      </c>
      <c r="L290" s="204"/>
      <c r="M290" s="204"/>
      <c r="N290" s="204"/>
      <c r="O290" s="204"/>
      <c r="P290" s="204"/>
      <c r="Q290" s="94"/>
      <c r="R290" s="94"/>
      <c r="S290" s="94"/>
      <c r="T290" s="94"/>
      <c r="U290" s="94"/>
      <c r="V290" s="94"/>
      <c r="W290" s="94"/>
      <c r="X290" s="94"/>
      <c r="Y290" s="94"/>
      <c r="Z290" s="94"/>
      <c r="AA290" s="94"/>
      <c r="AB290" s="94"/>
      <c r="AC290" s="94"/>
      <c r="AD290" s="94"/>
    </row>
    <row r="291" spans="1:30" s="14" customFormat="1" ht="15" customHeight="1" x14ac:dyDescent="0.15">
      <c r="A291" s="274"/>
      <c r="B291" s="276"/>
      <c r="C291" s="143" t="s">
        <v>250</v>
      </c>
      <c r="D291" s="145">
        <v>44229</v>
      </c>
      <c r="E291" s="204">
        <v>44299</v>
      </c>
      <c r="F291" s="204">
        <v>44344</v>
      </c>
      <c r="G291" s="204">
        <v>44393</v>
      </c>
      <c r="H291" s="204">
        <v>44438</v>
      </c>
      <c r="I291" s="145">
        <v>44484</v>
      </c>
      <c r="J291" s="132" t="s">
        <v>133</v>
      </c>
      <c r="K291" s="145">
        <v>44544</v>
      </c>
      <c r="L291" s="204"/>
      <c r="M291" s="204"/>
      <c r="N291" s="204"/>
      <c r="O291" s="204"/>
      <c r="P291" s="204"/>
      <c r="Q291" s="94"/>
      <c r="R291" s="94"/>
      <c r="S291" s="94"/>
      <c r="T291" s="94"/>
      <c r="U291" s="94"/>
      <c r="V291" s="94"/>
      <c r="W291" s="94"/>
      <c r="X291" s="94"/>
      <c r="Y291" s="94"/>
      <c r="Z291" s="94"/>
      <c r="AA291" s="94"/>
      <c r="AB291" s="94"/>
      <c r="AC291" s="94"/>
      <c r="AD291" s="94"/>
    </row>
    <row r="292" spans="1:30" ht="15" customHeight="1" x14ac:dyDescent="0.15">
      <c r="A292" s="273" t="s">
        <v>55</v>
      </c>
      <c r="B292" s="275">
        <f>COUNT(D292:Q292)</f>
        <v>4</v>
      </c>
      <c r="C292" s="143" t="s">
        <v>249</v>
      </c>
      <c r="D292" s="204">
        <v>44258</v>
      </c>
      <c r="E292" s="204">
        <v>44322</v>
      </c>
      <c r="F292" s="204">
        <v>44392</v>
      </c>
      <c r="G292" s="204">
        <v>44446</v>
      </c>
      <c r="H292" s="204"/>
      <c r="I292" s="204"/>
      <c r="J292" s="204"/>
      <c r="K292" s="204"/>
      <c r="L292" s="204"/>
      <c r="M292" s="204"/>
      <c r="N292" s="204"/>
      <c r="O292" s="204"/>
      <c r="P292" s="204"/>
      <c r="Q292" s="16"/>
      <c r="R292" s="16"/>
      <c r="S292" s="16"/>
      <c r="T292" s="16"/>
      <c r="U292" s="16"/>
      <c r="V292" s="16"/>
      <c r="W292" s="16"/>
      <c r="X292" s="16"/>
      <c r="Y292" s="16"/>
      <c r="Z292" s="16"/>
      <c r="AA292" s="16"/>
      <c r="AB292" s="16"/>
      <c r="AC292" s="16"/>
      <c r="AD292" s="16"/>
    </row>
    <row r="293" spans="1:30" ht="15" customHeight="1" x14ac:dyDescent="0.15">
      <c r="A293" s="273"/>
      <c r="B293" s="275"/>
      <c r="C293" s="143" t="s">
        <v>248</v>
      </c>
      <c r="D293" s="204">
        <v>44257</v>
      </c>
      <c r="E293" s="204">
        <v>44315</v>
      </c>
      <c r="F293" s="204">
        <v>44383</v>
      </c>
      <c r="G293" s="204">
        <v>44446</v>
      </c>
      <c r="H293" s="204"/>
      <c r="I293" s="204"/>
      <c r="J293" s="204"/>
      <c r="K293" s="204"/>
      <c r="L293" s="204"/>
      <c r="M293" s="204"/>
      <c r="N293" s="204"/>
      <c r="O293" s="204"/>
      <c r="P293" s="204"/>
      <c r="Q293" s="16"/>
      <c r="R293" s="16"/>
      <c r="S293" s="16"/>
      <c r="T293" s="16"/>
      <c r="U293" s="16"/>
      <c r="V293" s="16"/>
      <c r="W293" s="16"/>
      <c r="X293" s="16"/>
      <c r="Y293" s="16"/>
      <c r="Z293" s="16"/>
      <c r="AA293" s="16"/>
      <c r="AB293" s="16"/>
      <c r="AC293" s="16"/>
      <c r="AD293" s="16"/>
    </row>
    <row r="294" spans="1:30" ht="15" customHeight="1" x14ac:dyDescent="0.15">
      <c r="A294" s="273"/>
      <c r="B294" s="275"/>
      <c r="C294" s="143" t="s">
        <v>251</v>
      </c>
      <c r="D294" s="205" t="s">
        <v>386</v>
      </c>
      <c r="E294" s="205" t="s">
        <v>386</v>
      </c>
      <c r="F294" s="205" t="s">
        <v>386</v>
      </c>
      <c r="G294" s="205" t="s">
        <v>386</v>
      </c>
      <c r="H294" s="204"/>
      <c r="I294" s="204"/>
      <c r="J294" s="204"/>
      <c r="K294" s="204"/>
      <c r="L294" s="204"/>
      <c r="M294" s="204"/>
      <c r="N294" s="204"/>
      <c r="O294" s="204"/>
      <c r="P294" s="204"/>
      <c r="Q294" s="16"/>
      <c r="R294" s="16"/>
      <c r="S294" s="16"/>
      <c r="T294" s="16"/>
      <c r="U294" s="16"/>
      <c r="V294" s="16"/>
      <c r="W294" s="16"/>
      <c r="X294" s="16"/>
      <c r="Y294" s="16"/>
      <c r="Z294" s="16"/>
      <c r="AA294" s="16"/>
      <c r="AB294" s="16"/>
      <c r="AC294" s="16"/>
      <c r="AD294" s="16"/>
    </row>
    <row r="295" spans="1:30" ht="15" customHeight="1" x14ac:dyDescent="0.15">
      <c r="A295" s="273"/>
      <c r="B295" s="275"/>
      <c r="C295" s="143" t="s">
        <v>250</v>
      </c>
      <c r="D295" s="205" t="s">
        <v>386</v>
      </c>
      <c r="E295" s="205" t="s">
        <v>386</v>
      </c>
      <c r="F295" s="205" t="s">
        <v>386</v>
      </c>
      <c r="G295" s="205" t="s">
        <v>386</v>
      </c>
      <c r="H295" s="204"/>
      <c r="I295" s="204"/>
      <c r="J295" s="204"/>
      <c r="K295" s="204"/>
      <c r="L295" s="204"/>
      <c r="M295" s="204"/>
      <c r="N295" s="204"/>
      <c r="O295" s="204"/>
      <c r="P295" s="204"/>
      <c r="Q295" s="16"/>
      <c r="R295" s="16"/>
      <c r="S295" s="16"/>
      <c r="T295" s="16"/>
      <c r="U295" s="16"/>
      <c r="V295" s="16"/>
      <c r="W295" s="16"/>
      <c r="X295" s="16"/>
      <c r="Y295" s="16"/>
      <c r="Z295" s="16"/>
      <c r="AA295" s="16"/>
      <c r="AB295" s="16"/>
      <c r="AC295" s="16"/>
      <c r="AD295" s="16"/>
    </row>
    <row r="296" spans="1:30" ht="15" customHeight="1" x14ac:dyDescent="0.15">
      <c r="A296" s="273"/>
      <c r="B296" s="275"/>
      <c r="C296" s="143" t="s">
        <v>252</v>
      </c>
      <c r="D296" s="192" t="s">
        <v>133</v>
      </c>
      <c r="E296" s="192" t="s">
        <v>133</v>
      </c>
      <c r="F296" s="192" t="s">
        <v>133</v>
      </c>
      <c r="G296" s="192" t="s">
        <v>133</v>
      </c>
      <c r="H296" s="204"/>
      <c r="I296" s="204"/>
      <c r="J296" s="204"/>
      <c r="K296" s="204"/>
      <c r="L296" s="204"/>
      <c r="M296" s="204"/>
      <c r="N296" s="204"/>
      <c r="O296" s="204"/>
      <c r="P296" s="204"/>
      <c r="Q296" s="16"/>
      <c r="R296" s="16"/>
      <c r="S296" s="16"/>
      <c r="T296" s="16"/>
      <c r="U296" s="16"/>
      <c r="V296" s="16"/>
      <c r="W296" s="16"/>
      <c r="X296" s="16"/>
      <c r="Y296" s="16"/>
      <c r="Z296" s="16"/>
      <c r="AA296" s="16"/>
      <c r="AB296" s="16"/>
      <c r="AC296" s="16"/>
      <c r="AD296" s="16"/>
    </row>
    <row r="297" spans="1:30" ht="15" customHeight="1" x14ac:dyDescent="0.15">
      <c r="A297" s="273"/>
      <c r="B297" s="275"/>
      <c r="C297" s="142" t="s">
        <v>322</v>
      </c>
      <c r="D297" s="145">
        <v>44251</v>
      </c>
      <c r="E297" s="145">
        <v>44307</v>
      </c>
      <c r="F297" s="145">
        <v>44375</v>
      </c>
      <c r="G297" s="145">
        <v>44439</v>
      </c>
      <c r="H297" s="204"/>
      <c r="I297" s="204"/>
      <c r="J297" s="204"/>
      <c r="K297" s="204"/>
      <c r="L297" s="204"/>
      <c r="M297" s="204"/>
      <c r="N297" s="204"/>
      <c r="O297" s="204"/>
      <c r="P297" s="204"/>
      <c r="Q297" s="16"/>
      <c r="R297" s="16"/>
      <c r="S297" s="16"/>
      <c r="T297" s="16"/>
      <c r="U297" s="16"/>
      <c r="V297" s="16"/>
      <c r="W297" s="16"/>
      <c r="X297" s="16"/>
      <c r="Y297" s="16"/>
      <c r="Z297" s="16"/>
      <c r="AA297" s="16"/>
      <c r="AB297" s="16"/>
      <c r="AC297" s="16"/>
      <c r="AD297" s="16"/>
    </row>
    <row r="298" spans="1:30" s="12" customFormat="1" ht="15" customHeight="1" x14ac:dyDescent="0.15">
      <c r="A298" s="273" t="s">
        <v>56</v>
      </c>
      <c r="B298" s="275">
        <f>COUNT(D298:Q298)</f>
        <v>13</v>
      </c>
      <c r="C298" s="143" t="s">
        <v>249</v>
      </c>
      <c r="D298" s="204">
        <v>44175</v>
      </c>
      <c r="E298" s="204">
        <v>44223</v>
      </c>
      <c r="F298" s="204">
        <v>44231</v>
      </c>
      <c r="G298" s="204">
        <v>44281</v>
      </c>
      <c r="H298" s="204">
        <v>44343</v>
      </c>
      <c r="I298" s="204">
        <v>44357</v>
      </c>
      <c r="J298" s="204">
        <v>44370</v>
      </c>
      <c r="K298" s="204">
        <v>44399</v>
      </c>
      <c r="L298" s="204">
        <v>44412</v>
      </c>
      <c r="M298" s="204">
        <v>44468</v>
      </c>
      <c r="N298" s="205">
        <v>44496</v>
      </c>
      <c r="O298" s="205">
        <v>44525</v>
      </c>
      <c r="P298" s="205">
        <v>44553</v>
      </c>
      <c r="Q298" s="93"/>
      <c r="R298" s="93"/>
      <c r="S298" s="93"/>
      <c r="T298" s="93"/>
      <c r="U298" s="93"/>
      <c r="V298" s="93"/>
      <c r="W298" s="93"/>
      <c r="X298" s="93"/>
      <c r="Y298" s="93"/>
      <c r="Z298" s="93"/>
      <c r="AA298" s="93"/>
      <c r="AB298" s="93"/>
      <c r="AC298" s="93"/>
      <c r="AD298" s="93"/>
    </row>
    <row r="299" spans="1:30" s="12" customFormat="1" ht="15" customHeight="1" x14ac:dyDescent="0.15">
      <c r="A299" s="273"/>
      <c r="B299" s="275"/>
      <c r="C299" s="143" t="s">
        <v>248</v>
      </c>
      <c r="D299" s="204">
        <v>44174</v>
      </c>
      <c r="E299" s="204">
        <v>44223</v>
      </c>
      <c r="F299" s="204">
        <v>44231</v>
      </c>
      <c r="G299" s="204">
        <v>44279</v>
      </c>
      <c r="H299" s="204">
        <v>44342</v>
      </c>
      <c r="I299" s="204">
        <v>44356</v>
      </c>
      <c r="J299" s="204">
        <v>44370</v>
      </c>
      <c r="K299" s="204">
        <v>44398</v>
      </c>
      <c r="L299" s="204">
        <v>44412</v>
      </c>
      <c r="M299" s="204">
        <v>44468</v>
      </c>
      <c r="N299" s="205">
        <v>44496</v>
      </c>
      <c r="O299" s="205">
        <v>44524</v>
      </c>
      <c r="P299" s="205">
        <v>44553</v>
      </c>
      <c r="Q299" s="93"/>
      <c r="R299" s="93"/>
      <c r="S299" s="93"/>
      <c r="T299" s="93"/>
      <c r="U299" s="93"/>
      <c r="V299" s="93"/>
      <c r="W299" s="93"/>
      <c r="X299" s="93"/>
      <c r="Y299" s="93"/>
      <c r="Z299" s="93"/>
      <c r="AA299" s="93"/>
      <c r="AB299" s="93"/>
      <c r="AC299" s="93"/>
      <c r="AD299" s="93"/>
    </row>
    <row r="300" spans="1:30" s="12" customFormat="1" ht="15" customHeight="1" x14ac:dyDescent="0.15">
      <c r="A300" s="273"/>
      <c r="B300" s="275"/>
      <c r="C300" s="143" t="s">
        <v>251</v>
      </c>
      <c r="D300" s="205" t="s">
        <v>386</v>
      </c>
      <c r="E300" s="132" t="s">
        <v>133</v>
      </c>
      <c r="F300" s="205" t="s">
        <v>386</v>
      </c>
      <c r="G300" s="205" t="s">
        <v>386</v>
      </c>
      <c r="H300" s="132" t="s">
        <v>133</v>
      </c>
      <c r="I300" s="132" t="s">
        <v>133</v>
      </c>
      <c r="J300" s="132" t="s">
        <v>133</v>
      </c>
      <c r="K300" s="205" t="s">
        <v>386</v>
      </c>
      <c r="L300" s="205" t="s">
        <v>386</v>
      </c>
      <c r="M300" s="205" t="s">
        <v>386</v>
      </c>
      <c r="N300" s="205" t="s">
        <v>386</v>
      </c>
      <c r="O300" s="205" t="s">
        <v>386</v>
      </c>
      <c r="P300" s="205" t="s">
        <v>386</v>
      </c>
      <c r="Q300" s="93"/>
      <c r="R300" s="93"/>
      <c r="S300" s="93"/>
      <c r="T300" s="93"/>
      <c r="U300" s="93"/>
      <c r="V300" s="93"/>
      <c r="W300" s="93"/>
      <c r="X300" s="93"/>
      <c r="Y300" s="93"/>
      <c r="Z300" s="93"/>
      <c r="AA300" s="93"/>
      <c r="AB300" s="93"/>
      <c r="AC300" s="93"/>
      <c r="AD300" s="93"/>
    </row>
    <row r="301" spans="1:30" s="12" customFormat="1" ht="15" customHeight="1" x14ac:dyDescent="0.15">
      <c r="A301" s="273"/>
      <c r="B301" s="275"/>
      <c r="C301" s="143" t="s">
        <v>250</v>
      </c>
      <c r="D301" s="145">
        <v>44534</v>
      </c>
      <c r="E301" s="145">
        <v>44218</v>
      </c>
      <c r="F301" s="145">
        <v>44229</v>
      </c>
      <c r="G301" s="145">
        <v>44270</v>
      </c>
      <c r="H301" s="145">
        <v>44334</v>
      </c>
      <c r="I301" s="145">
        <v>44354</v>
      </c>
      <c r="J301" s="145">
        <v>44369</v>
      </c>
      <c r="K301" s="145">
        <v>44392</v>
      </c>
      <c r="L301" s="145">
        <v>44410</v>
      </c>
      <c r="M301" s="145">
        <v>44462</v>
      </c>
      <c r="N301" s="145">
        <v>44489</v>
      </c>
      <c r="O301" s="145">
        <v>44515</v>
      </c>
      <c r="P301" s="145">
        <v>44546</v>
      </c>
      <c r="Q301" s="93"/>
      <c r="R301" s="93"/>
      <c r="S301" s="93"/>
      <c r="T301" s="93"/>
      <c r="U301" s="93"/>
      <c r="V301" s="93"/>
      <c r="W301" s="93"/>
      <c r="X301" s="93"/>
      <c r="Y301" s="93"/>
      <c r="Z301" s="93"/>
      <c r="AA301" s="93"/>
      <c r="AB301" s="93"/>
      <c r="AC301" s="93"/>
      <c r="AD301" s="93"/>
    </row>
    <row r="302" spans="1:30" s="12" customFormat="1" ht="15" customHeight="1" x14ac:dyDescent="0.15">
      <c r="A302" s="273"/>
      <c r="B302" s="275"/>
      <c r="C302" s="143" t="s">
        <v>252</v>
      </c>
      <c r="D302" s="145">
        <v>44534</v>
      </c>
      <c r="E302" s="145">
        <v>44215</v>
      </c>
      <c r="F302" s="145">
        <v>44228</v>
      </c>
      <c r="G302" s="145">
        <v>44266</v>
      </c>
      <c r="H302" s="145">
        <v>44330</v>
      </c>
      <c r="I302" s="145">
        <v>44350</v>
      </c>
      <c r="J302" s="145">
        <v>44365</v>
      </c>
      <c r="K302" s="145">
        <v>44390</v>
      </c>
      <c r="L302" s="145">
        <v>44406</v>
      </c>
      <c r="M302" s="145">
        <v>44459</v>
      </c>
      <c r="N302" s="145">
        <v>44488</v>
      </c>
      <c r="O302" s="145">
        <v>44516</v>
      </c>
      <c r="P302" s="145">
        <v>44550</v>
      </c>
      <c r="Q302" s="93"/>
      <c r="R302" s="93"/>
      <c r="S302" s="93"/>
      <c r="T302" s="93"/>
      <c r="U302" s="93"/>
      <c r="V302" s="93"/>
      <c r="W302" s="93"/>
      <c r="X302" s="93"/>
      <c r="Y302" s="93"/>
      <c r="Z302" s="93"/>
      <c r="AA302" s="93"/>
      <c r="AB302" s="93"/>
      <c r="AC302" s="93"/>
      <c r="AD302" s="93"/>
    </row>
    <row r="303" spans="1:30" s="12" customFormat="1" ht="15" customHeight="1" x14ac:dyDescent="0.15">
      <c r="A303" s="273"/>
      <c r="B303" s="275"/>
      <c r="C303" s="142" t="s">
        <v>322</v>
      </c>
      <c r="D303" s="145">
        <v>44168</v>
      </c>
      <c r="E303" s="204" t="s">
        <v>386</v>
      </c>
      <c r="F303" s="145">
        <v>44228</v>
      </c>
      <c r="G303" s="145">
        <v>44266</v>
      </c>
      <c r="H303" s="204" t="s">
        <v>386</v>
      </c>
      <c r="I303" s="204" t="s">
        <v>386</v>
      </c>
      <c r="J303" s="204" t="s">
        <v>386</v>
      </c>
      <c r="K303" s="145">
        <v>44389</v>
      </c>
      <c r="L303" s="145">
        <v>44406</v>
      </c>
      <c r="M303" s="145">
        <v>44459</v>
      </c>
      <c r="N303" s="145">
        <v>44488</v>
      </c>
      <c r="O303" s="204" t="s">
        <v>386</v>
      </c>
      <c r="P303" s="204" t="s">
        <v>386</v>
      </c>
      <c r="Q303" s="93"/>
      <c r="R303" s="93"/>
      <c r="S303" s="93"/>
      <c r="T303" s="93"/>
      <c r="U303" s="93"/>
      <c r="V303" s="93"/>
      <c r="W303" s="93"/>
      <c r="X303" s="93"/>
      <c r="Y303" s="93"/>
      <c r="Z303" s="93"/>
      <c r="AA303" s="93"/>
      <c r="AB303" s="93"/>
      <c r="AC303" s="93"/>
      <c r="AD303" s="93"/>
    </row>
    <row r="304" spans="1:30" s="14" customFormat="1" ht="15" customHeight="1" x14ac:dyDescent="0.15">
      <c r="A304" s="273" t="s">
        <v>57</v>
      </c>
      <c r="B304" s="275">
        <f>COUNT(D304:Q304)</f>
        <v>6</v>
      </c>
      <c r="C304" s="143" t="s">
        <v>249</v>
      </c>
      <c r="D304" s="204">
        <v>44183</v>
      </c>
      <c r="E304" s="204">
        <v>44288</v>
      </c>
      <c r="F304" s="204">
        <v>44377</v>
      </c>
      <c r="G304" s="204">
        <v>44420</v>
      </c>
      <c r="H304" s="204">
        <v>44498</v>
      </c>
      <c r="I304" s="204">
        <v>44538</v>
      </c>
      <c r="J304" s="204"/>
      <c r="K304" s="204"/>
      <c r="L304" s="204"/>
      <c r="M304" s="204"/>
      <c r="N304" s="204"/>
      <c r="O304" s="204"/>
      <c r="P304" s="204"/>
      <c r="Q304" s="94"/>
      <c r="R304" s="94"/>
      <c r="S304" s="94"/>
      <c r="T304" s="94"/>
      <c r="U304" s="94"/>
      <c r="V304" s="94"/>
      <c r="W304" s="94"/>
      <c r="X304" s="94"/>
      <c r="Y304" s="94"/>
      <c r="Z304" s="94"/>
      <c r="AA304" s="94"/>
      <c r="AB304" s="94"/>
      <c r="AC304" s="94"/>
      <c r="AD304" s="94"/>
    </row>
    <row r="305" spans="1:30" s="14" customFormat="1" ht="15" customHeight="1" x14ac:dyDescent="0.15">
      <c r="A305" s="274"/>
      <c r="B305" s="276"/>
      <c r="C305" s="143" t="s">
        <v>248</v>
      </c>
      <c r="D305" s="204">
        <v>44181</v>
      </c>
      <c r="E305" s="204">
        <v>44286</v>
      </c>
      <c r="F305" s="204">
        <v>44376</v>
      </c>
      <c r="G305" s="204">
        <v>44419</v>
      </c>
      <c r="H305" s="204">
        <v>44496</v>
      </c>
      <c r="I305" s="204">
        <v>44536</v>
      </c>
      <c r="J305" s="204"/>
      <c r="K305" s="204"/>
      <c r="L305" s="204"/>
      <c r="M305" s="204"/>
      <c r="N305" s="204"/>
      <c r="O305" s="204"/>
      <c r="P305" s="204"/>
      <c r="Q305" s="94"/>
      <c r="R305" s="94"/>
      <c r="S305" s="94"/>
      <c r="T305" s="94"/>
      <c r="U305" s="94"/>
      <c r="V305" s="94"/>
      <c r="W305" s="94"/>
      <c r="X305" s="94"/>
      <c r="Y305" s="94"/>
      <c r="Z305" s="94"/>
      <c r="AA305" s="94"/>
      <c r="AB305" s="94"/>
      <c r="AC305" s="94"/>
      <c r="AD305" s="94"/>
    </row>
    <row r="306" spans="1:30" s="14" customFormat="1" ht="15" customHeight="1" x14ac:dyDescent="0.15">
      <c r="A306" s="274"/>
      <c r="B306" s="276"/>
      <c r="C306" s="143" t="s">
        <v>251</v>
      </c>
      <c r="D306" s="205" t="s">
        <v>386</v>
      </c>
      <c r="E306" s="205" t="s">
        <v>386</v>
      </c>
      <c r="F306" s="205" t="s">
        <v>386</v>
      </c>
      <c r="G306" s="205" t="s">
        <v>386</v>
      </c>
      <c r="H306" s="205" t="s">
        <v>386</v>
      </c>
      <c r="I306" s="205" t="s">
        <v>386</v>
      </c>
      <c r="J306" s="204"/>
      <c r="K306" s="204"/>
      <c r="L306" s="204"/>
      <c r="M306" s="204"/>
      <c r="N306" s="204"/>
      <c r="O306" s="204"/>
      <c r="P306" s="204"/>
      <c r="Q306" s="94"/>
      <c r="R306" s="94"/>
      <c r="S306" s="94"/>
      <c r="T306" s="94"/>
      <c r="U306" s="94"/>
      <c r="V306" s="94"/>
      <c r="W306" s="94"/>
      <c r="X306" s="94"/>
      <c r="Y306" s="94"/>
      <c r="Z306" s="94"/>
      <c r="AA306" s="94"/>
      <c r="AB306" s="94"/>
      <c r="AC306" s="94"/>
      <c r="AD306" s="94"/>
    </row>
    <row r="307" spans="1:30" s="14" customFormat="1" ht="15" customHeight="1" x14ac:dyDescent="0.15">
      <c r="A307" s="274"/>
      <c r="B307" s="276"/>
      <c r="C307" s="143" t="s">
        <v>250</v>
      </c>
      <c r="D307" s="192" t="s">
        <v>133</v>
      </c>
      <c r="E307" s="192" t="s">
        <v>133</v>
      </c>
      <c r="F307" s="192" t="s">
        <v>133</v>
      </c>
      <c r="G307" s="192" t="s">
        <v>133</v>
      </c>
      <c r="H307" s="192" t="s">
        <v>133</v>
      </c>
      <c r="I307" s="192" t="s">
        <v>133</v>
      </c>
      <c r="J307" s="135"/>
      <c r="K307" s="135"/>
      <c r="L307" s="204"/>
      <c r="M307" s="204"/>
      <c r="N307" s="204"/>
      <c r="O307" s="204"/>
      <c r="P307" s="204"/>
      <c r="Q307" s="94"/>
      <c r="R307" s="94"/>
      <c r="S307" s="94"/>
      <c r="T307" s="94"/>
      <c r="U307" s="94"/>
      <c r="V307" s="94"/>
      <c r="W307" s="94"/>
      <c r="X307" s="94"/>
      <c r="Y307" s="94"/>
      <c r="Z307" s="94"/>
      <c r="AA307" s="94"/>
      <c r="AB307" s="94"/>
      <c r="AC307" s="94"/>
      <c r="AD307" s="94"/>
    </row>
    <row r="308" spans="1:30" s="14" customFormat="1" ht="15" customHeight="1" x14ac:dyDescent="0.15">
      <c r="A308" s="274"/>
      <c r="B308" s="276"/>
      <c r="C308" s="143" t="s">
        <v>252</v>
      </c>
      <c r="D308" s="145">
        <v>44181</v>
      </c>
      <c r="E308" s="145">
        <v>44273</v>
      </c>
      <c r="F308" s="205" t="s">
        <v>386</v>
      </c>
      <c r="G308" s="205" t="s">
        <v>386</v>
      </c>
      <c r="H308" s="205" t="s">
        <v>386</v>
      </c>
      <c r="I308" s="205" t="s">
        <v>386</v>
      </c>
      <c r="J308" s="204"/>
      <c r="K308" s="204"/>
      <c r="L308" s="204"/>
      <c r="M308" s="204"/>
      <c r="N308" s="204"/>
      <c r="O308" s="204"/>
      <c r="P308" s="204"/>
      <c r="Q308" s="94"/>
      <c r="R308" s="94"/>
      <c r="S308" s="94"/>
      <c r="T308" s="94"/>
      <c r="U308" s="94"/>
      <c r="V308" s="94"/>
      <c r="W308" s="94"/>
      <c r="X308" s="94"/>
      <c r="Y308" s="94"/>
      <c r="Z308" s="94"/>
      <c r="AA308" s="94"/>
      <c r="AB308" s="94"/>
      <c r="AC308" s="94"/>
      <c r="AD308" s="94"/>
    </row>
    <row r="309" spans="1:30" s="14" customFormat="1" ht="15" customHeight="1" x14ac:dyDescent="0.15">
      <c r="A309" s="274"/>
      <c r="B309" s="277"/>
      <c r="C309" s="143" t="s">
        <v>300</v>
      </c>
      <c r="D309" s="145">
        <v>44176</v>
      </c>
      <c r="E309" s="145">
        <v>44281</v>
      </c>
      <c r="F309" s="145">
        <v>44370</v>
      </c>
      <c r="G309" s="145">
        <v>44412</v>
      </c>
      <c r="H309" s="145">
        <v>44494</v>
      </c>
      <c r="I309" s="145">
        <v>44531</v>
      </c>
      <c r="J309" s="204"/>
      <c r="K309" s="204"/>
      <c r="L309" s="204"/>
      <c r="M309" s="204"/>
      <c r="N309" s="204"/>
      <c r="O309" s="204"/>
      <c r="P309" s="204"/>
      <c r="Q309" s="94"/>
      <c r="R309" s="94"/>
      <c r="S309" s="94"/>
      <c r="T309" s="94"/>
      <c r="U309" s="94"/>
      <c r="V309" s="94"/>
      <c r="W309" s="94"/>
      <c r="X309" s="94"/>
      <c r="Y309" s="94"/>
      <c r="Z309" s="94"/>
      <c r="AA309" s="94"/>
      <c r="AB309" s="94"/>
      <c r="AC309" s="94"/>
      <c r="AD309" s="94"/>
    </row>
    <row r="310" spans="1:30" s="12" customFormat="1" ht="15" customHeight="1" x14ac:dyDescent="0.15">
      <c r="A310" s="126" t="s">
        <v>58</v>
      </c>
      <c r="B310" s="211"/>
      <c r="C310" s="128"/>
      <c r="D310" s="128"/>
      <c r="E310" s="128"/>
      <c r="F310" s="128"/>
      <c r="G310" s="128"/>
      <c r="H310" s="128"/>
      <c r="I310" s="128"/>
      <c r="J310" s="128"/>
      <c r="K310" s="128"/>
      <c r="L310" s="128"/>
      <c r="M310" s="128"/>
      <c r="N310" s="128"/>
      <c r="O310" s="128"/>
      <c r="P310" s="128"/>
      <c r="Q310" s="93"/>
      <c r="R310" s="93"/>
      <c r="S310" s="93"/>
      <c r="T310" s="93"/>
      <c r="U310" s="93"/>
      <c r="V310" s="93"/>
      <c r="W310" s="93"/>
      <c r="X310" s="93"/>
      <c r="Y310" s="93"/>
      <c r="Z310" s="93"/>
      <c r="AA310" s="93"/>
      <c r="AB310" s="93"/>
      <c r="AC310" s="93"/>
      <c r="AD310" s="93"/>
    </row>
    <row r="311" spans="1:30" s="12" customFormat="1" ht="15" customHeight="1" x14ac:dyDescent="0.15">
      <c r="A311" s="273" t="s">
        <v>59</v>
      </c>
      <c r="B311" s="275">
        <f>COUNT(D311:Q311)</f>
        <v>2</v>
      </c>
      <c r="C311" s="143" t="s">
        <v>249</v>
      </c>
      <c r="D311" s="204">
        <v>44477</v>
      </c>
      <c r="E311" s="204">
        <v>44559</v>
      </c>
      <c r="F311" s="204"/>
      <c r="G311" s="204"/>
      <c r="H311" s="204"/>
      <c r="I311" s="204"/>
      <c r="J311" s="204"/>
      <c r="K311" s="204"/>
      <c r="L311" s="204"/>
      <c r="M311" s="208"/>
      <c r="N311" s="208"/>
      <c r="O311" s="208"/>
      <c r="P311" s="134"/>
      <c r="Q311" s="93"/>
      <c r="R311" s="93"/>
      <c r="S311" s="93"/>
      <c r="T311" s="93"/>
      <c r="U311" s="93"/>
      <c r="V311" s="93"/>
      <c r="W311" s="93"/>
      <c r="X311" s="93"/>
      <c r="Y311" s="93"/>
      <c r="Z311" s="93"/>
      <c r="AA311" s="93"/>
      <c r="AB311" s="93"/>
      <c r="AC311" s="93"/>
      <c r="AD311" s="93"/>
    </row>
    <row r="312" spans="1:30" s="12" customFormat="1" ht="15" customHeight="1" x14ac:dyDescent="0.15">
      <c r="A312" s="273"/>
      <c r="B312" s="275"/>
      <c r="C312" s="143" t="s">
        <v>248</v>
      </c>
      <c r="D312" s="204">
        <v>44467</v>
      </c>
      <c r="E312" s="204">
        <v>44558</v>
      </c>
      <c r="F312" s="204"/>
      <c r="G312" s="204"/>
      <c r="H312" s="204"/>
      <c r="I312" s="204"/>
      <c r="J312" s="204"/>
      <c r="K312" s="204"/>
      <c r="L312" s="204"/>
      <c r="M312" s="208"/>
      <c r="N312" s="208"/>
      <c r="O312" s="208"/>
      <c r="P312" s="134"/>
      <c r="Q312" s="93"/>
      <c r="R312" s="93"/>
      <c r="S312" s="93"/>
      <c r="T312" s="93"/>
      <c r="U312" s="93"/>
      <c r="V312" s="93"/>
      <c r="W312" s="93"/>
      <c r="X312" s="93"/>
      <c r="Y312" s="93"/>
      <c r="Z312" s="93"/>
      <c r="AA312" s="93"/>
      <c r="AB312" s="93"/>
      <c r="AC312" s="93"/>
      <c r="AD312" s="93"/>
    </row>
    <row r="313" spans="1:30" s="12" customFormat="1" ht="15" customHeight="1" x14ac:dyDescent="0.15">
      <c r="A313" s="273"/>
      <c r="B313" s="275"/>
      <c r="C313" s="143" t="s">
        <v>251</v>
      </c>
      <c r="D313" s="204" t="s">
        <v>386</v>
      </c>
      <c r="E313" s="141" t="s">
        <v>133</v>
      </c>
      <c r="F313" s="204"/>
      <c r="G313" s="204"/>
      <c r="H313" s="204"/>
      <c r="I313" s="204"/>
      <c r="J313" s="204"/>
      <c r="K313" s="204"/>
      <c r="L313" s="204"/>
      <c r="M313" s="208"/>
      <c r="N313" s="208"/>
      <c r="O313" s="208"/>
      <c r="P313" s="134"/>
      <c r="Q313" s="93"/>
      <c r="R313" s="93"/>
      <c r="S313" s="93"/>
      <c r="T313" s="93"/>
      <c r="U313" s="93"/>
      <c r="V313" s="93"/>
      <c r="W313" s="93"/>
      <c r="X313" s="93"/>
      <c r="Y313" s="93"/>
      <c r="Z313" s="93"/>
      <c r="AA313" s="93"/>
      <c r="AB313" s="93"/>
      <c r="AC313" s="93"/>
      <c r="AD313" s="93"/>
    </row>
    <row r="314" spans="1:30" s="12" customFormat="1" ht="15" customHeight="1" x14ac:dyDescent="0.15">
      <c r="A314" s="273"/>
      <c r="B314" s="275"/>
      <c r="C314" s="143" t="s">
        <v>250</v>
      </c>
      <c r="D314" s="192" t="s">
        <v>133</v>
      </c>
      <c r="E314" s="192" t="s">
        <v>133</v>
      </c>
      <c r="F314" s="204"/>
      <c r="G314" s="204"/>
      <c r="H314" s="204"/>
      <c r="I314" s="204"/>
      <c r="J314" s="204"/>
      <c r="K314" s="204"/>
      <c r="L314" s="204"/>
      <c r="M314" s="208"/>
      <c r="N314" s="208"/>
      <c r="O314" s="208"/>
      <c r="P314" s="134"/>
      <c r="Q314" s="93"/>
      <c r="R314" s="93"/>
      <c r="S314" s="93"/>
      <c r="T314" s="93"/>
      <c r="U314" s="93"/>
      <c r="V314" s="93"/>
      <c r="W314" s="93"/>
      <c r="X314" s="93"/>
      <c r="Y314" s="93"/>
      <c r="Z314" s="93"/>
      <c r="AA314" s="93"/>
      <c r="AB314" s="93"/>
      <c r="AC314" s="93"/>
      <c r="AD314" s="93"/>
    </row>
    <row r="315" spans="1:30" s="12" customFormat="1" ht="15" customHeight="1" x14ac:dyDescent="0.15">
      <c r="A315" s="273"/>
      <c r="B315" s="275"/>
      <c r="C315" s="143" t="s">
        <v>300</v>
      </c>
      <c r="D315" s="204">
        <v>44448</v>
      </c>
      <c r="E315" s="189" t="s">
        <v>386</v>
      </c>
      <c r="F315" s="204"/>
      <c r="G315" s="204"/>
      <c r="H315" s="204"/>
      <c r="I315" s="204"/>
      <c r="J315" s="204"/>
      <c r="K315" s="204"/>
      <c r="L315" s="204"/>
      <c r="M315" s="208"/>
      <c r="N315" s="208"/>
      <c r="O315" s="208"/>
      <c r="P315" s="134"/>
      <c r="Q315" s="93"/>
      <c r="R315" s="93"/>
      <c r="S315" s="93"/>
      <c r="T315" s="93"/>
      <c r="U315" s="93"/>
      <c r="V315" s="93"/>
      <c r="W315" s="93"/>
      <c r="X315" s="93"/>
      <c r="Y315" s="93"/>
      <c r="Z315" s="93"/>
      <c r="AA315" s="93"/>
      <c r="AB315" s="93"/>
      <c r="AC315" s="93"/>
      <c r="AD315" s="93"/>
    </row>
    <row r="316" spans="1:30" s="14" customFormat="1" ht="15" customHeight="1" x14ac:dyDescent="0.15">
      <c r="A316" s="273" t="s">
        <v>60</v>
      </c>
      <c r="B316" s="275">
        <f>COUNT(D316:Q316)</f>
        <v>2</v>
      </c>
      <c r="C316" s="143" t="s">
        <v>249</v>
      </c>
      <c r="D316" s="204">
        <v>44364</v>
      </c>
      <c r="E316" s="204">
        <v>44538</v>
      </c>
      <c r="F316" s="204"/>
      <c r="G316" s="204"/>
      <c r="H316" s="204"/>
      <c r="I316" s="204"/>
      <c r="J316" s="204"/>
      <c r="K316" s="204"/>
      <c r="L316" s="204"/>
      <c r="M316" s="207"/>
      <c r="N316" s="207"/>
      <c r="O316" s="207"/>
      <c r="P316" s="140"/>
      <c r="Q316" s="94"/>
      <c r="R316" s="94"/>
      <c r="S316" s="94"/>
      <c r="T316" s="94"/>
      <c r="U316" s="94"/>
      <c r="V316" s="94"/>
      <c r="W316" s="94"/>
      <c r="X316" s="94"/>
      <c r="Y316" s="94"/>
      <c r="Z316" s="94"/>
      <c r="AA316" s="94"/>
      <c r="AB316" s="94"/>
      <c r="AC316" s="94"/>
      <c r="AD316" s="94"/>
    </row>
    <row r="317" spans="1:30" s="14" customFormat="1" ht="15" customHeight="1" x14ac:dyDescent="0.15">
      <c r="A317" s="274"/>
      <c r="B317" s="276"/>
      <c r="C317" s="143" t="s">
        <v>248</v>
      </c>
      <c r="D317" s="204">
        <v>44363</v>
      </c>
      <c r="E317" s="204">
        <v>44537</v>
      </c>
      <c r="F317" s="204"/>
      <c r="G317" s="204"/>
      <c r="H317" s="204"/>
      <c r="I317" s="204"/>
      <c r="J317" s="204"/>
      <c r="K317" s="204"/>
      <c r="L317" s="204"/>
      <c r="M317" s="207"/>
      <c r="N317" s="207"/>
      <c r="O317" s="207"/>
      <c r="P317" s="140"/>
      <c r="Q317" s="94"/>
      <c r="R317" s="94"/>
      <c r="S317" s="94"/>
      <c r="T317" s="94"/>
      <c r="U317" s="94"/>
      <c r="V317" s="94"/>
      <c r="W317" s="94"/>
      <c r="X317" s="94"/>
      <c r="Y317" s="94"/>
      <c r="Z317" s="94"/>
      <c r="AA317" s="94"/>
      <c r="AB317" s="94"/>
      <c r="AC317" s="94"/>
      <c r="AD317" s="94"/>
    </row>
    <row r="318" spans="1:30" s="14" customFormat="1" ht="15" customHeight="1" x14ac:dyDescent="0.15">
      <c r="A318" s="274"/>
      <c r="B318" s="276"/>
      <c r="C318" s="143" t="s">
        <v>251</v>
      </c>
      <c r="D318" s="192" t="s">
        <v>133</v>
      </c>
      <c r="E318" s="192" t="s">
        <v>133</v>
      </c>
      <c r="F318" s="204"/>
      <c r="G318" s="204"/>
      <c r="H318" s="204"/>
      <c r="I318" s="204"/>
      <c r="J318" s="204"/>
      <c r="K318" s="204"/>
      <c r="L318" s="204"/>
      <c r="M318" s="207"/>
      <c r="N318" s="207"/>
      <c r="O318" s="207"/>
      <c r="P318" s="140"/>
      <c r="Q318" s="94"/>
      <c r="R318" s="94"/>
      <c r="S318" s="94"/>
      <c r="T318" s="94"/>
      <c r="U318" s="94"/>
      <c r="V318" s="94"/>
      <c r="W318" s="94"/>
      <c r="X318" s="94"/>
      <c r="Y318" s="94"/>
      <c r="Z318" s="94"/>
      <c r="AA318" s="94"/>
      <c r="AB318" s="94"/>
      <c r="AC318" s="94"/>
      <c r="AD318" s="94"/>
    </row>
    <row r="319" spans="1:30" s="14" customFormat="1" ht="15" customHeight="1" x14ac:dyDescent="0.15">
      <c r="A319" s="274"/>
      <c r="B319" s="276"/>
      <c r="C319" s="143" t="s">
        <v>250</v>
      </c>
      <c r="D319" s="204">
        <v>44344</v>
      </c>
      <c r="E319" s="204">
        <v>44522</v>
      </c>
      <c r="F319" s="204"/>
      <c r="G319" s="204"/>
      <c r="H319" s="204"/>
      <c r="I319" s="204"/>
      <c r="J319" s="204"/>
      <c r="K319" s="204"/>
      <c r="L319" s="204"/>
      <c r="M319" s="207"/>
      <c r="N319" s="207"/>
      <c r="O319" s="207"/>
      <c r="P319" s="140"/>
      <c r="Q319" s="94"/>
      <c r="R319" s="94"/>
      <c r="S319" s="94"/>
      <c r="T319" s="94"/>
      <c r="U319" s="94"/>
      <c r="V319" s="94"/>
      <c r="W319" s="94"/>
      <c r="X319" s="94"/>
      <c r="Y319" s="94"/>
      <c r="Z319" s="94"/>
      <c r="AA319" s="94"/>
      <c r="AB319" s="94"/>
      <c r="AC319" s="94"/>
      <c r="AD319" s="94"/>
    </row>
    <row r="320" spans="1:30" s="12" customFormat="1" ht="15" customHeight="1" x14ac:dyDescent="0.15">
      <c r="A320" s="273" t="s">
        <v>61</v>
      </c>
      <c r="B320" s="275">
        <f>COUNT(D320:Q320)</f>
        <v>2</v>
      </c>
      <c r="C320" s="143" t="s">
        <v>249</v>
      </c>
      <c r="D320" s="204">
        <v>44369</v>
      </c>
      <c r="E320" s="204">
        <v>44526</v>
      </c>
      <c r="F320" s="204"/>
      <c r="G320" s="204"/>
      <c r="H320" s="204"/>
      <c r="I320" s="204"/>
      <c r="J320" s="204"/>
      <c r="K320" s="204"/>
      <c r="L320" s="204"/>
      <c r="M320" s="208"/>
      <c r="N320" s="208"/>
      <c r="O320" s="208"/>
      <c r="P320" s="134"/>
      <c r="Q320" s="93"/>
      <c r="R320" s="93"/>
      <c r="S320" s="93"/>
      <c r="T320" s="93"/>
      <c r="U320" s="93"/>
      <c r="V320" s="93"/>
      <c r="W320" s="93"/>
      <c r="X320" s="93"/>
      <c r="Y320" s="93"/>
      <c r="Z320" s="93"/>
      <c r="AA320" s="93"/>
      <c r="AB320" s="93"/>
      <c r="AC320" s="93"/>
      <c r="AD320" s="93"/>
    </row>
    <row r="321" spans="1:30" s="12" customFormat="1" ht="15" customHeight="1" x14ac:dyDescent="0.15">
      <c r="A321" s="273"/>
      <c r="B321" s="275"/>
      <c r="C321" s="143" t="s">
        <v>248</v>
      </c>
      <c r="D321" s="204">
        <v>44364</v>
      </c>
      <c r="E321" s="204">
        <v>44525</v>
      </c>
      <c r="F321" s="204"/>
      <c r="G321" s="204"/>
      <c r="H321" s="204"/>
      <c r="I321" s="204"/>
      <c r="J321" s="204"/>
      <c r="K321" s="204"/>
      <c r="L321" s="204"/>
      <c r="M321" s="208"/>
      <c r="N321" s="208"/>
      <c r="O321" s="208"/>
      <c r="P321" s="134"/>
      <c r="Q321" s="93"/>
      <c r="R321" s="93"/>
      <c r="S321" s="93"/>
      <c r="T321" s="93"/>
      <c r="U321" s="93"/>
      <c r="V321" s="93"/>
      <c r="W321" s="93"/>
      <c r="X321" s="93"/>
      <c r="Y321" s="93"/>
      <c r="Z321" s="93"/>
      <c r="AA321" s="93"/>
      <c r="AB321" s="93"/>
      <c r="AC321" s="93"/>
      <c r="AD321" s="93"/>
    </row>
    <row r="322" spans="1:30" s="12" customFormat="1" ht="15" customHeight="1" x14ac:dyDescent="0.15">
      <c r="A322" s="273"/>
      <c r="B322" s="275"/>
      <c r="C322" s="143" t="s">
        <v>251</v>
      </c>
      <c r="D322" s="204" t="s">
        <v>386</v>
      </c>
      <c r="E322" s="204" t="s">
        <v>386</v>
      </c>
      <c r="F322" s="204"/>
      <c r="G322" s="204"/>
      <c r="H322" s="204"/>
      <c r="I322" s="204"/>
      <c r="J322" s="204"/>
      <c r="K322" s="204"/>
      <c r="L322" s="204"/>
      <c r="M322" s="208"/>
      <c r="N322" s="208"/>
      <c r="O322" s="208"/>
      <c r="P322" s="134"/>
      <c r="Q322" s="93"/>
      <c r="R322" s="93"/>
      <c r="S322" s="93"/>
      <c r="T322" s="93"/>
      <c r="U322" s="93"/>
      <c r="V322" s="93"/>
      <c r="W322" s="93"/>
      <c r="X322" s="93"/>
      <c r="Y322" s="93"/>
      <c r="Z322" s="93"/>
      <c r="AA322" s="93"/>
      <c r="AB322" s="93"/>
      <c r="AC322" s="93"/>
      <c r="AD322" s="93"/>
    </row>
    <row r="323" spans="1:30" s="12" customFormat="1" ht="15" customHeight="1" x14ac:dyDescent="0.15">
      <c r="A323" s="273"/>
      <c r="B323" s="275"/>
      <c r="C323" s="143" t="s">
        <v>250</v>
      </c>
      <c r="D323" s="204">
        <v>44344</v>
      </c>
      <c r="E323" s="204">
        <v>44503</v>
      </c>
      <c r="F323" s="204"/>
      <c r="G323" s="204"/>
      <c r="H323" s="204"/>
      <c r="I323" s="204"/>
      <c r="J323" s="204"/>
      <c r="K323" s="204"/>
      <c r="L323" s="204"/>
      <c r="M323" s="208"/>
      <c r="N323" s="208"/>
      <c r="O323" s="208"/>
      <c r="P323" s="134"/>
      <c r="Q323" s="93"/>
      <c r="R323" s="93"/>
      <c r="S323" s="93"/>
      <c r="T323" s="93"/>
      <c r="U323" s="93"/>
      <c r="V323" s="93"/>
      <c r="W323" s="93"/>
      <c r="X323" s="93"/>
      <c r="Y323" s="93"/>
      <c r="Z323" s="93"/>
      <c r="AA323" s="93"/>
      <c r="AB323" s="93"/>
      <c r="AC323" s="93"/>
      <c r="AD323" s="93"/>
    </row>
    <row r="324" spans="1:30" s="12" customFormat="1" ht="15" customHeight="1" x14ac:dyDescent="0.15">
      <c r="A324" s="273"/>
      <c r="B324" s="275"/>
      <c r="C324" s="143" t="s">
        <v>300</v>
      </c>
      <c r="D324" s="204">
        <v>44344</v>
      </c>
      <c r="E324" s="204">
        <v>44501</v>
      </c>
      <c r="F324" s="204"/>
      <c r="G324" s="204"/>
      <c r="H324" s="204"/>
      <c r="I324" s="204"/>
      <c r="J324" s="204"/>
      <c r="K324" s="204"/>
      <c r="L324" s="204"/>
      <c r="M324" s="208"/>
      <c r="N324" s="208"/>
      <c r="O324" s="208"/>
      <c r="P324" s="134"/>
      <c r="Q324" s="93"/>
      <c r="R324" s="93"/>
      <c r="S324" s="93"/>
      <c r="T324" s="93"/>
      <c r="U324" s="93"/>
      <c r="V324" s="93"/>
      <c r="W324" s="93"/>
      <c r="X324" s="93"/>
      <c r="Y324" s="93"/>
      <c r="Z324" s="93"/>
      <c r="AA324" s="93"/>
      <c r="AB324" s="93"/>
      <c r="AC324" s="93"/>
      <c r="AD324" s="93"/>
    </row>
    <row r="325" spans="1:30" s="14" customFormat="1" ht="15" customHeight="1" x14ac:dyDescent="0.15">
      <c r="A325" s="273" t="s">
        <v>62</v>
      </c>
      <c r="B325" s="275">
        <f>COUNT(D325:Q325)</f>
        <v>9</v>
      </c>
      <c r="C325" s="143" t="s">
        <v>249</v>
      </c>
      <c r="D325" s="204">
        <v>44257</v>
      </c>
      <c r="E325" s="204">
        <v>44320</v>
      </c>
      <c r="F325" s="204">
        <v>44344</v>
      </c>
      <c r="G325" s="204">
        <v>44370</v>
      </c>
      <c r="H325" s="204">
        <v>44440</v>
      </c>
      <c r="I325" s="204">
        <v>44477</v>
      </c>
      <c r="J325" s="204">
        <v>44501</v>
      </c>
      <c r="K325" s="204">
        <v>44531</v>
      </c>
      <c r="L325" s="204">
        <v>44553</v>
      </c>
      <c r="M325" s="207"/>
      <c r="N325" s="207"/>
      <c r="O325" s="207"/>
      <c r="P325" s="140"/>
      <c r="Q325" s="94"/>
      <c r="R325" s="94"/>
      <c r="S325" s="94"/>
      <c r="T325" s="94"/>
      <c r="U325" s="94"/>
      <c r="V325" s="94"/>
      <c r="W325" s="94"/>
      <c r="X325" s="94"/>
      <c r="Y325" s="94"/>
      <c r="Z325" s="94"/>
      <c r="AA325" s="94"/>
      <c r="AB325" s="94"/>
      <c r="AC325" s="94"/>
      <c r="AD325" s="94"/>
    </row>
    <row r="326" spans="1:30" s="14" customFormat="1" ht="15" customHeight="1" x14ac:dyDescent="0.15">
      <c r="A326" s="274"/>
      <c r="B326" s="276"/>
      <c r="C326" s="143" t="s">
        <v>248</v>
      </c>
      <c r="D326" s="204">
        <v>44252</v>
      </c>
      <c r="E326" s="204">
        <v>44315</v>
      </c>
      <c r="F326" s="204">
        <v>44341</v>
      </c>
      <c r="G326" s="204">
        <v>44364</v>
      </c>
      <c r="H326" s="204">
        <v>44434</v>
      </c>
      <c r="I326" s="204">
        <v>44469</v>
      </c>
      <c r="J326" s="204">
        <v>44497</v>
      </c>
      <c r="K326" s="204">
        <v>44525</v>
      </c>
      <c r="L326" s="204">
        <v>44553</v>
      </c>
      <c r="M326" s="207"/>
      <c r="N326" s="207"/>
      <c r="O326" s="207"/>
      <c r="P326" s="140"/>
      <c r="Q326" s="94"/>
      <c r="R326" s="94"/>
      <c r="S326" s="94"/>
      <c r="T326" s="94"/>
      <c r="U326" s="94"/>
      <c r="V326" s="94"/>
      <c r="W326" s="94"/>
      <c r="X326" s="94"/>
      <c r="Y326" s="94"/>
      <c r="Z326" s="94"/>
      <c r="AA326" s="94"/>
      <c r="AB326" s="94"/>
      <c r="AC326" s="94"/>
      <c r="AD326" s="94"/>
    </row>
    <row r="327" spans="1:30" s="14" customFormat="1" ht="15" customHeight="1" x14ac:dyDescent="0.15">
      <c r="A327" s="274"/>
      <c r="B327" s="276"/>
      <c r="C327" s="143" t="s">
        <v>251</v>
      </c>
      <c r="D327" s="192" t="s">
        <v>133</v>
      </c>
      <c r="E327" s="192" t="s">
        <v>133</v>
      </c>
      <c r="F327" s="192" t="s">
        <v>133</v>
      </c>
      <c r="G327" s="192" t="s">
        <v>133</v>
      </c>
      <c r="H327" s="192" t="s">
        <v>133</v>
      </c>
      <c r="I327" s="192" t="s">
        <v>133</v>
      </c>
      <c r="J327" s="192" t="s">
        <v>133</v>
      </c>
      <c r="K327" s="192" t="s">
        <v>133</v>
      </c>
      <c r="L327" s="192" t="s">
        <v>133</v>
      </c>
      <c r="M327" s="207"/>
      <c r="N327" s="207"/>
      <c r="O327" s="207"/>
      <c r="P327" s="140"/>
      <c r="Q327" s="94"/>
      <c r="R327" s="94"/>
      <c r="S327" s="94"/>
      <c r="T327" s="94"/>
      <c r="U327" s="94"/>
      <c r="V327" s="94"/>
      <c r="W327" s="94"/>
      <c r="X327" s="94"/>
      <c r="Y327" s="94"/>
      <c r="Z327" s="94"/>
      <c r="AA327" s="94"/>
      <c r="AB327" s="94"/>
      <c r="AC327" s="94"/>
      <c r="AD327" s="94"/>
    </row>
    <row r="328" spans="1:30" s="14" customFormat="1" ht="15" customHeight="1" x14ac:dyDescent="0.15">
      <c r="A328" s="274"/>
      <c r="B328" s="276"/>
      <c r="C328" s="143" t="s">
        <v>250</v>
      </c>
      <c r="D328" s="192" t="s">
        <v>133</v>
      </c>
      <c r="E328" s="192" t="s">
        <v>133</v>
      </c>
      <c r="F328" s="192" t="s">
        <v>133</v>
      </c>
      <c r="G328" s="192" t="s">
        <v>133</v>
      </c>
      <c r="H328" s="192" t="s">
        <v>133</v>
      </c>
      <c r="I328" s="192" t="s">
        <v>133</v>
      </c>
      <c r="J328" s="192" t="s">
        <v>133</v>
      </c>
      <c r="K328" s="192" t="s">
        <v>133</v>
      </c>
      <c r="L328" s="192" t="s">
        <v>133</v>
      </c>
      <c r="M328" s="207"/>
      <c r="N328" s="207"/>
      <c r="O328" s="207"/>
      <c r="P328" s="140"/>
      <c r="Q328" s="94"/>
      <c r="R328" s="94"/>
      <c r="S328" s="94"/>
      <c r="T328" s="94"/>
      <c r="U328" s="94"/>
      <c r="V328" s="94"/>
      <c r="W328" s="94"/>
      <c r="X328" s="94"/>
      <c r="Y328" s="94"/>
      <c r="Z328" s="94"/>
      <c r="AA328" s="94"/>
      <c r="AB328" s="94"/>
      <c r="AC328" s="94"/>
      <c r="AD328" s="94"/>
    </row>
    <row r="329" spans="1:30" s="14" customFormat="1" ht="15" customHeight="1" x14ac:dyDescent="0.15">
      <c r="A329" s="274"/>
      <c r="B329" s="277"/>
      <c r="C329" s="143" t="s">
        <v>252</v>
      </c>
      <c r="D329" s="192" t="s">
        <v>133</v>
      </c>
      <c r="E329" s="192" t="s">
        <v>133</v>
      </c>
      <c r="F329" s="192" t="s">
        <v>133</v>
      </c>
      <c r="G329" s="192" t="s">
        <v>133</v>
      </c>
      <c r="H329" s="192" t="s">
        <v>133</v>
      </c>
      <c r="I329" s="192" t="s">
        <v>133</v>
      </c>
      <c r="J329" s="192" t="s">
        <v>133</v>
      </c>
      <c r="K329" s="192" t="s">
        <v>133</v>
      </c>
      <c r="L329" s="192" t="s">
        <v>133</v>
      </c>
      <c r="M329" s="207"/>
      <c r="N329" s="207"/>
      <c r="O329" s="207"/>
      <c r="P329" s="140"/>
      <c r="Q329" s="94"/>
      <c r="R329" s="94"/>
      <c r="S329" s="94"/>
      <c r="T329" s="94"/>
      <c r="U329" s="94"/>
      <c r="V329" s="94"/>
      <c r="W329" s="94"/>
      <c r="X329" s="94"/>
      <c r="Y329" s="94"/>
      <c r="Z329" s="94"/>
      <c r="AA329" s="94"/>
      <c r="AB329" s="94"/>
      <c r="AC329" s="94"/>
      <c r="AD329" s="94"/>
    </row>
    <row r="330" spans="1:30" s="12" customFormat="1" ht="15" customHeight="1" x14ac:dyDescent="0.15">
      <c r="A330" s="273" t="s">
        <v>63</v>
      </c>
      <c r="B330" s="275">
        <f>COUNT(D330:Q330)</f>
        <v>4</v>
      </c>
      <c r="C330" s="143" t="s">
        <v>249</v>
      </c>
      <c r="D330" s="204">
        <v>44305</v>
      </c>
      <c r="E330" s="204">
        <v>44476</v>
      </c>
      <c r="F330" s="204">
        <v>44525</v>
      </c>
      <c r="G330" s="204">
        <v>44553</v>
      </c>
      <c r="H330" s="218"/>
      <c r="I330" s="204"/>
      <c r="J330" s="204"/>
      <c r="K330" s="204"/>
      <c r="L330" s="204"/>
      <c r="M330" s="207"/>
      <c r="N330" s="207"/>
      <c r="O330" s="207"/>
      <c r="P330" s="134"/>
      <c r="Q330" s="93"/>
      <c r="R330" s="93"/>
      <c r="S330" s="93"/>
      <c r="T330" s="93"/>
      <c r="U330" s="93"/>
      <c r="V330" s="93"/>
      <c r="W330" s="93"/>
      <c r="X330" s="93"/>
      <c r="Y330" s="93"/>
      <c r="Z330" s="93"/>
      <c r="AA330" s="93"/>
      <c r="AB330" s="93"/>
      <c r="AC330" s="93"/>
      <c r="AD330" s="93"/>
    </row>
    <row r="331" spans="1:30" s="12" customFormat="1" ht="15" customHeight="1" x14ac:dyDescent="0.15">
      <c r="A331" s="273"/>
      <c r="B331" s="275"/>
      <c r="C331" s="143" t="s">
        <v>248</v>
      </c>
      <c r="D331" s="204">
        <v>44305</v>
      </c>
      <c r="E331" s="204">
        <v>44476</v>
      </c>
      <c r="F331" s="204">
        <v>44525</v>
      </c>
      <c r="G331" s="204">
        <v>44553</v>
      </c>
      <c r="H331" s="218"/>
      <c r="I331" s="204"/>
      <c r="J331" s="204"/>
      <c r="K331" s="204"/>
      <c r="L331" s="204"/>
      <c r="M331" s="207"/>
      <c r="N331" s="207"/>
      <c r="O331" s="207"/>
      <c r="P331" s="134"/>
      <c r="Q331" s="93"/>
      <c r="R331" s="93"/>
      <c r="S331" s="93"/>
      <c r="T331" s="93"/>
      <c r="U331" s="93"/>
      <c r="V331" s="93"/>
      <c r="W331" s="93"/>
      <c r="X331" s="93"/>
      <c r="Y331" s="93"/>
      <c r="Z331" s="93"/>
      <c r="AA331" s="93"/>
      <c r="AB331" s="93"/>
      <c r="AC331" s="93"/>
      <c r="AD331" s="93"/>
    </row>
    <row r="332" spans="1:30" s="12" customFormat="1" ht="15" customHeight="1" x14ac:dyDescent="0.15">
      <c r="A332" s="273"/>
      <c r="B332" s="275"/>
      <c r="C332" s="143" t="s">
        <v>251</v>
      </c>
      <c r="D332" s="205" t="s">
        <v>386</v>
      </c>
      <c r="E332" s="205" t="s">
        <v>386</v>
      </c>
      <c r="F332" s="205" t="s">
        <v>386</v>
      </c>
      <c r="G332" s="205" t="s">
        <v>386</v>
      </c>
      <c r="H332" s="204"/>
      <c r="I332" s="204"/>
      <c r="J332" s="204"/>
      <c r="K332" s="204"/>
      <c r="L332" s="204"/>
      <c r="M332" s="207"/>
      <c r="N332" s="207"/>
      <c r="O332" s="207"/>
      <c r="P332" s="134"/>
      <c r="Q332" s="93"/>
      <c r="R332" s="93"/>
      <c r="S332" s="93"/>
      <c r="T332" s="93"/>
      <c r="U332" s="93"/>
      <c r="V332" s="93"/>
      <c r="W332" s="93"/>
      <c r="X332" s="93"/>
      <c r="Y332" s="93"/>
      <c r="Z332" s="93"/>
      <c r="AA332" s="93"/>
      <c r="AB332" s="93"/>
      <c r="AC332" s="93"/>
      <c r="AD332" s="93"/>
    </row>
    <row r="333" spans="1:30" s="12" customFormat="1" ht="15" customHeight="1" x14ac:dyDescent="0.15">
      <c r="A333" s="273"/>
      <c r="B333" s="275"/>
      <c r="C333" s="143" t="s">
        <v>250</v>
      </c>
      <c r="D333" s="145">
        <v>44295</v>
      </c>
      <c r="E333" s="145">
        <v>44468</v>
      </c>
      <c r="F333" s="145">
        <v>44515</v>
      </c>
      <c r="G333" s="145">
        <v>44550</v>
      </c>
      <c r="H333" s="204"/>
      <c r="I333" s="204"/>
      <c r="J333" s="204"/>
      <c r="K333" s="204"/>
      <c r="L333" s="204"/>
      <c r="M333" s="207"/>
      <c r="N333" s="207"/>
      <c r="O333" s="207"/>
      <c r="P333" s="134"/>
      <c r="Q333" s="93"/>
      <c r="R333" s="93"/>
      <c r="S333" s="93"/>
      <c r="T333" s="93"/>
      <c r="U333" s="93"/>
      <c r="V333" s="93"/>
      <c r="W333" s="93"/>
      <c r="X333" s="93"/>
      <c r="Y333" s="93"/>
      <c r="Z333" s="93"/>
      <c r="AA333" s="93"/>
      <c r="AB333" s="93"/>
      <c r="AC333" s="93"/>
      <c r="AD333" s="93"/>
    </row>
    <row r="334" spans="1:30" s="12" customFormat="1" ht="15" customHeight="1" x14ac:dyDescent="0.15">
      <c r="A334" s="273"/>
      <c r="B334" s="275"/>
      <c r="C334" s="143" t="s">
        <v>300</v>
      </c>
      <c r="D334" s="145">
        <v>44295</v>
      </c>
      <c r="E334" s="145">
        <v>44470</v>
      </c>
      <c r="F334" s="145">
        <v>44515</v>
      </c>
      <c r="G334" s="145">
        <v>44550</v>
      </c>
      <c r="H334" s="204"/>
      <c r="I334" s="204"/>
      <c r="J334" s="204"/>
      <c r="K334" s="204"/>
      <c r="L334" s="204"/>
      <c r="M334" s="207"/>
      <c r="N334" s="207"/>
      <c r="O334" s="207"/>
      <c r="P334" s="134"/>
      <c r="Q334" s="93"/>
      <c r="R334" s="93"/>
      <c r="S334" s="93"/>
      <c r="T334" s="93"/>
      <c r="U334" s="93"/>
      <c r="V334" s="93"/>
      <c r="W334" s="93"/>
      <c r="X334" s="93"/>
      <c r="Y334" s="93"/>
      <c r="Z334" s="93"/>
      <c r="AA334" s="93"/>
      <c r="AB334" s="93"/>
      <c r="AC334" s="93"/>
      <c r="AD334" s="93"/>
    </row>
    <row r="335" spans="1:30" s="14" customFormat="1" ht="15" customHeight="1" x14ac:dyDescent="0.15">
      <c r="A335" s="273" t="s">
        <v>64</v>
      </c>
      <c r="B335" s="275">
        <f>COUNT(D335:P335)</f>
        <v>2</v>
      </c>
      <c r="C335" s="143" t="s">
        <v>249</v>
      </c>
      <c r="D335" s="204">
        <v>44494</v>
      </c>
      <c r="E335" s="204">
        <v>44546</v>
      </c>
      <c r="F335" s="204"/>
      <c r="G335" s="204"/>
      <c r="H335" s="204"/>
      <c r="I335" s="204"/>
      <c r="J335" s="204"/>
      <c r="K335" s="204"/>
      <c r="L335" s="204"/>
      <c r="M335" s="207"/>
      <c r="N335" s="207"/>
      <c r="O335" s="207"/>
      <c r="P335" s="140"/>
      <c r="Q335" s="94"/>
      <c r="R335" s="94"/>
      <c r="S335" s="94"/>
      <c r="T335" s="94"/>
      <c r="U335" s="94"/>
      <c r="V335" s="94"/>
      <c r="W335" s="94"/>
      <c r="X335" s="94"/>
      <c r="Y335" s="94"/>
      <c r="Z335" s="94"/>
      <c r="AA335" s="94"/>
      <c r="AB335" s="94"/>
      <c r="AC335" s="94"/>
      <c r="AD335" s="94"/>
    </row>
    <row r="336" spans="1:30" s="14" customFormat="1" ht="15" customHeight="1" x14ac:dyDescent="0.15">
      <c r="A336" s="274"/>
      <c r="B336" s="276"/>
      <c r="C336" s="143" t="s">
        <v>248</v>
      </c>
      <c r="D336" s="204">
        <v>44490</v>
      </c>
      <c r="E336" s="204">
        <v>44546</v>
      </c>
      <c r="F336" s="204"/>
      <c r="G336" s="204"/>
      <c r="H336" s="204"/>
      <c r="I336" s="204"/>
      <c r="J336" s="204"/>
      <c r="K336" s="204"/>
      <c r="L336" s="204"/>
      <c r="M336" s="207"/>
      <c r="N336" s="207"/>
      <c r="O336" s="207"/>
      <c r="P336" s="140"/>
      <c r="Q336" s="94"/>
      <c r="R336" s="94"/>
      <c r="S336" s="94"/>
      <c r="T336" s="94"/>
      <c r="U336" s="94"/>
      <c r="V336" s="94"/>
      <c r="W336" s="94"/>
      <c r="X336" s="94"/>
      <c r="Y336" s="94"/>
      <c r="Z336" s="94"/>
      <c r="AA336" s="94"/>
      <c r="AB336" s="94"/>
      <c r="AC336" s="94"/>
      <c r="AD336" s="94"/>
    </row>
    <row r="337" spans="1:30" s="14" customFormat="1" ht="15" customHeight="1" x14ac:dyDescent="0.15">
      <c r="A337" s="274"/>
      <c r="B337" s="276"/>
      <c r="C337" s="143" t="s">
        <v>251</v>
      </c>
      <c r="D337" s="132" t="s">
        <v>133</v>
      </c>
      <c r="E337" s="132" t="s">
        <v>133</v>
      </c>
      <c r="F337" s="135"/>
      <c r="G337" s="135"/>
      <c r="H337" s="137"/>
      <c r="I337" s="204"/>
      <c r="J337" s="204"/>
      <c r="K337" s="204"/>
      <c r="L337" s="204"/>
      <c r="M337" s="207"/>
      <c r="N337" s="207"/>
      <c r="O337" s="207"/>
      <c r="P337" s="140"/>
      <c r="Q337" s="94"/>
      <c r="R337" s="94"/>
      <c r="S337" s="94"/>
      <c r="T337" s="94"/>
      <c r="U337" s="94"/>
      <c r="V337" s="94"/>
      <c r="W337" s="94"/>
      <c r="X337" s="94"/>
      <c r="Y337" s="94"/>
      <c r="Z337" s="94"/>
      <c r="AA337" s="94"/>
      <c r="AB337" s="94"/>
      <c r="AC337" s="94"/>
      <c r="AD337" s="94"/>
    </row>
    <row r="338" spans="1:30" s="14" customFormat="1" ht="15" customHeight="1" x14ac:dyDescent="0.15">
      <c r="A338" s="274"/>
      <c r="B338" s="276"/>
      <c r="C338" s="143" t="s">
        <v>250</v>
      </c>
      <c r="D338" s="132" t="s">
        <v>133</v>
      </c>
      <c r="E338" s="145">
        <v>44540</v>
      </c>
      <c r="F338" s="204"/>
      <c r="G338" s="204"/>
      <c r="H338" s="204"/>
      <c r="I338" s="204"/>
      <c r="J338" s="204"/>
      <c r="K338" s="204"/>
      <c r="L338" s="204"/>
      <c r="M338" s="207"/>
      <c r="N338" s="207"/>
      <c r="O338" s="207"/>
      <c r="P338" s="140"/>
      <c r="Q338" s="94"/>
      <c r="R338" s="94"/>
      <c r="S338" s="94"/>
      <c r="T338" s="94"/>
      <c r="U338" s="94"/>
      <c r="V338" s="94"/>
      <c r="W338" s="94"/>
      <c r="X338" s="94"/>
      <c r="Y338" s="94"/>
      <c r="Z338" s="94"/>
      <c r="AA338" s="94"/>
      <c r="AB338" s="94"/>
      <c r="AC338" s="94"/>
      <c r="AD338" s="94"/>
    </row>
    <row r="339" spans="1:30" s="14" customFormat="1" ht="15" customHeight="1" x14ac:dyDescent="0.15">
      <c r="A339" s="274"/>
      <c r="B339" s="277"/>
      <c r="C339" s="143" t="s">
        <v>252</v>
      </c>
      <c r="D339" s="192" t="s">
        <v>133</v>
      </c>
      <c r="E339" s="192" t="s">
        <v>133</v>
      </c>
      <c r="F339" s="135"/>
      <c r="G339" s="135"/>
      <c r="H339" s="204"/>
      <c r="I339" s="204"/>
      <c r="J339" s="204"/>
      <c r="K339" s="204"/>
      <c r="L339" s="204"/>
      <c r="M339" s="207"/>
      <c r="N339" s="207"/>
      <c r="O339" s="207"/>
      <c r="P339" s="140"/>
      <c r="Q339" s="94"/>
      <c r="R339" s="94"/>
      <c r="S339" s="94"/>
      <c r="T339" s="94"/>
      <c r="U339" s="94"/>
      <c r="V339" s="94"/>
      <c r="W339" s="94"/>
      <c r="X339" s="94"/>
      <c r="Y339" s="94"/>
      <c r="Z339" s="94"/>
      <c r="AA339" s="94"/>
      <c r="AB339" s="94"/>
      <c r="AC339" s="94"/>
      <c r="AD339" s="94"/>
    </row>
    <row r="340" spans="1:30" s="61" customFormat="1" ht="15" customHeight="1" x14ac:dyDescent="0.15">
      <c r="A340" s="126" t="s">
        <v>65</v>
      </c>
      <c r="B340" s="211"/>
      <c r="C340" s="128"/>
      <c r="D340" s="128"/>
      <c r="E340" s="128"/>
      <c r="F340" s="128"/>
      <c r="G340" s="128"/>
      <c r="H340" s="128"/>
      <c r="I340" s="128"/>
      <c r="J340" s="128"/>
      <c r="K340" s="128"/>
      <c r="L340" s="128"/>
      <c r="M340" s="128"/>
      <c r="N340" s="128"/>
      <c r="O340" s="128"/>
      <c r="P340" s="128"/>
      <c r="Q340" s="96"/>
      <c r="R340" s="96"/>
      <c r="S340" s="96"/>
      <c r="T340" s="96"/>
      <c r="U340" s="96"/>
      <c r="V340" s="96"/>
      <c r="W340" s="96"/>
      <c r="X340" s="96"/>
      <c r="Y340" s="96"/>
      <c r="Z340" s="96"/>
      <c r="AA340" s="96"/>
      <c r="AB340" s="96"/>
      <c r="AC340" s="96"/>
      <c r="AD340" s="96"/>
    </row>
    <row r="341" spans="1:30" s="14" customFormat="1" ht="15" customHeight="1" x14ac:dyDescent="0.15">
      <c r="A341" s="273" t="s">
        <v>66</v>
      </c>
      <c r="B341" s="275">
        <f>COUNT(D341:Q341)</f>
        <v>3</v>
      </c>
      <c r="C341" s="143" t="s">
        <v>249</v>
      </c>
      <c r="D341" s="204">
        <v>44364</v>
      </c>
      <c r="E341" s="204">
        <v>44491</v>
      </c>
      <c r="F341" s="204">
        <v>44547</v>
      </c>
      <c r="G341" s="204"/>
      <c r="H341" s="204"/>
      <c r="I341" s="204"/>
      <c r="J341" s="204"/>
      <c r="K341" s="204"/>
      <c r="L341" s="204"/>
      <c r="M341" s="207"/>
      <c r="N341" s="207"/>
      <c r="O341" s="207"/>
      <c r="P341" s="140"/>
      <c r="Q341" s="94"/>
      <c r="R341" s="94"/>
      <c r="S341" s="94"/>
      <c r="T341" s="94"/>
      <c r="U341" s="94"/>
      <c r="V341" s="94"/>
      <c r="W341" s="94"/>
      <c r="X341" s="94"/>
      <c r="Y341" s="94"/>
      <c r="Z341" s="94"/>
      <c r="AA341" s="94"/>
      <c r="AB341" s="94"/>
      <c r="AC341" s="94"/>
      <c r="AD341" s="94"/>
    </row>
    <row r="342" spans="1:30" s="14" customFormat="1" ht="15" customHeight="1" x14ac:dyDescent="0.15">
      <c r="A342" s="274"/>
      <c r="B342" s="276"/>
      <c r="C342" s="143" t="s">
        <v>248</v>
      </c>
      <c r="D342" s="204">
        <v>44363</v>
      </c>
      <c r="E342" s="204">
        <v>44489</v>
      </c>
      <c r="F342" s="204">
        <v>44547</v>
      </c>
      <c r="G342" s="204"/>
      <c r="H342" s="204"/>
      <c r="I342" s="204"/>
      <c r="J342" s="204"/>
      <c r="K342" s="204"/>
      <c r="L342" s="204"/>
      <c r="M342" s="207"/>
      <c r="N342" s="207"/>
      <c r="O342" s="207"/>
      <c r="P342" s="140"/>
      <c r="Q342" s="94"/>
      <c r="R342" s="94"/>
      <c r="S342" s="94"/>
      <c r="T342" s="94"/>
      <c r="U342" s="94"/>
      <c r="V342" s="94"/>
      <c r="W342" s="94"/>
      <c r="X342" s="94"/>
      <c r="Y342" s="94"/>
      <c r="Z342" s="94"/>
      <c r="AA342" s="94"/>
      <c r="AB342" s="94"/>
      <c r="AC342" s="94"/>
      <c r="AD342" s="94"/>
    </row>
    <row r="343" spans="1:30" s="14" customFormat="1" ht="15" customHeight="1" x14ac:dyDescent="0.15">
      <c r="A343" s="274"/>
      <c r="B343" s="276"/>
      <c r="C343" s="143" t="s">
        <v>251</v>
      </c>
      <c r="D343" s="205" t="s">
        <v>386</v>
      </c>
      <c r="E343" s="205" t="s">
        <v>386</v>
      </c>
      <c r="F343" s="205" t="s">
        <v>386</v>
      </c>
      <c r="G343" s="204"/>
      <c r="H343" s="204"/>
      <c r="I343" s="204"/>
      <c r="J343" s="204"/>
      <c r="K343" s="204"/>
      <c r="L343" s="204"/>
      <c r="M343" s="207"/>
      <c r="N343" s="207"/>
      <c r="O343" s="207"/>
      <c r="P343" s="140"/>
      <c r="Q343" s="94"/>
      <c r="R343" s="94"/>
      <c r="S343" s="94"/>
      <c r="T343" s="94"/>
      <c r="U343" s="94"/>
      <c r="V343" s="94"/>
      <c r="W343" s="94"/>
      <c r="X343" s="94"/>
      <c r="Y343" s="94"/>
      <c r="Z343" s="94"/>
      <c r="AA343" s="94"/>
      <c r="AB343" s="94"/>
      <c r="AC343" s="94"/>
      <c r="AD343" s="94"/>
    </row>
    <row r="344" spans="1:30" s="14" customFormat="1" ht="15" customHeight="1" x14ac:dyDescent="0.15">
      <c r="A344" s="274"/>
      <c r="B344" s="276"/>
      <c r="C344" s="143" t="s">
        <v>250</v>
      </c>
      <c r="D344" s="205" t="s">
        <v>386</v>
      </c>
      <c r="E344" s="205" t="s">
        <v>386</v>
      </c>
      <c r="F344" s="205" t="s">
        <v>386</v>
      </c>
      <c r="G344" s="204"/>
      <c r="H344" s="204"/>
      <c r="I344" s="204"/>
      <c r="J344" s="204"/>
      <c r="K344" s="204"/>
      <c r="L344" s="204"/>
      <c r="M344" s="207"/>
      <c r="N344" s="207"/>
      <c r="O344" s="207"/>
      <c r="P344" s="140"/>
      <c r="Q344" s="94"/>
      <c r="R344" s="94"/>
      <c r="S344" s="94"/>
      <c r="T344" s="94"/>
      <c r="U344" s="94"/>
      <c r="V344" s="94"/>
      <c r="W344" s="94"/>
      <c r="X344" s="94"/>
      <c r="Y344" s="94"/>
      <c r="Z344" s="94"/>
      <c r="AA344" s="94"/>
      <c r="AB344" s="94"/>
      <c r="AC344" s="94"/>
      <c r="AD344" s="94"/>
    </row>
    <row r="345" spans="1:30" s="14" customFormat="1" ht="15" customHeight="1" x14ac:dyDescent="0.15">
      <c r="A345" s="274"/>
      <c r="B345" s="277"/>
      <c r="C345" s="143" t="s">
        <v>300</v>
      </c>
      <c r="D345" s="205">
        <v>44340</v>
      </c>
      <c r="E345" s="204">
        <v>44470</v>
      </c>
      <c r="F345" s="132">
        <v>44540</v>
      </c>
      <c r="G345" s="204"/>
      <c r="H345" s="204"/>
      <c r="I345" s="204"/>
      <c r="J345" s="204"/>
      <c r="K345" s="204"/>
      <c r="L345" s="204"/>
      <c r="M345" s="207"/>
      <c r="N345" s="207"/>
      <c r="O345" s="207"/>
      <c r="P345" s="140"/>
      <c r="Q345" s="94"/>
      <c r="R345" s="94"/>
      <c r="S345" s="94"/>
      <c r="T345" s="94"/>
      <c r="U345" s="94"/>
      <c r="V345" s="94"/>
      <c r="W345" s="94"/>
      <c r="X345" s="94"/>
      <c r="Y345" s="94"/>
      <c r="Z345" s="94"/>
      <c r="AA345" s="94"/>
      <c r="AB345" s="94"/>
      <c r="AC345" s="94"/>
      <c r="AD345" s="94"/>
    </row>
    <row r="346" spans="1:30" ht="15" customHeight="1" x14ac:dyDescent="0.15">
      <c r="A346" s="273" t="s">
        <v>68</v>
      </c>
      <c r="B346" s="275">
        <f>COUNT(D346:Q346)</f>
        <v>5</v>
      </c>
      <c r="C346" s="143" t="s">
        <v>249</v>
      </c>
      <c r="D346" s="204">
        <v>44302</v>
      </c>
      <c r="E346" s="204">
        <v>44407</v>
      </c>
      <c r="F346" s="204">
        <v>44487</v>
      </c>
      <c r="G346" s="204">
        <v>44540</v>
      </c>
      <c r="H346" s="204">
        <v>44555</v>
      </c>
      <c r="I346" s="204"/>
      <c r="J346" s="204"/>
      <c r="K346" s="204"/>
      <c r="L346" s="204"/>
      <c r="M346" s="207"/>
      <c r="N346" s="207"/>
      <c r="O346" s="207"/>
      <c r="P346" s="134"/>
      <c r="Q346" s="16"/>
      <c r="R346" s="16"/>
      <c r="S346" s="16"/>
      <c r="T346" s="16"/>
      <c r="U346" s="16"/>
      <c r="V346" s="16"/>
      <c r="W346" s="16"/>
      <c r="X346" s="16"/>
      <c r="Y346" s="16"/>
      <c r="Z346" s="16"/>
      <c r="AA346" s="16"/>
      <c r="AB346" s="16"/>
      <c r="AC346" s="16"/>
      <c r="AD346" s="16"/>
    </row>
    <row r="347" spans="1:30" ht="15" customHeight="1" x14ac:dyDescent="0.15">
      <c r="A347" s="274"/>
      <c r="B347" s="276"/>
      <c r="C347" s="143" t="s">
        <v>248</v>
      </c>
      <c r="D347" s="204">
        <v>44302</v>
      </c>
      <c r="E347" s="204">
        <v>44407</v>
      </c>
      <c r="F347" s="204">
        <v>44484</v>
      </c>
      <c r="G347" s="204">
        <v>44540</v>
      </c>
      <c r="H347" s="204">
        <v>44555</v>
      </c>
      <c r="I347" s="204"/>
      <c r="J347" s="204"/>
      <c r="K347" s="204"/>
      <c r="L347" s="204"/>
      <c r="M347" s="207"/>
      <c r="N347" s="207"/>
      <c r="O347" s="207"/>
      <c r="P347" s="134"/>
      <c r="Q347" s="16"/>
      <c r="R347" s="16"/>
      <c r="S347" s="16"/>
      <c r="T347" s="16"/>
      <c r="U347" s="16"/>
      <c r="V347" s="16"/>
      <c r="W347" s="16"/>
      <c r="X347" s="16"/>
      <c r="Y347" s="16"/>
      <c r="Z347" s="16"/>
      <c r="AA347" s="16"/>
      <c r="AB347" s="16"/>
      <c r="AC347" s="16"/>
      <c r="AD347" s="16"/>
    </row>
    <row r="348" spans="1:30" ht="15" customHeight="1" x14ac:dyDescent="0.15">
      <c r="A348" s="274"/>
      <c r="B348" s="276"/>
      <c r="C348" s="143" t="s">
        <v>251</v>
      </c>
      <c r="D348" s="192" t="s">
        <v>133</v>
      </c>
      <c r="E348" s="192" t="s">
        <v>133</v>
      </c>
      <c r="F348" s="192" t="s">
        <v>133</v>
      </c>
      <c r="G348" s="192" t="s">
        <v>133</v>
      </c>
      <c r="H348" s="192" t="s">
        <v>133</v>
      </c>
      <c r="I348" s="204"/>
      <c r="J348" s="204"/>
      <c r="K348" s="204"/>
      <c r="L348" s="204"/>
      <c r="M348" s="207"/>
      <c r="N348" s="207"/>
      <c r="O348" s="207"/>
      <c r="P348" s="134"/>
      <c r="Q348" s="16"/>
      <c r="R348" s="16"/>
      <c r="S348" s="16"/>
      <c r="T348" s="16"/>
      <c r="U348" s="16"/>
      <c r="V348" s="16"/>
      <c r="W348" s="16"/>
      <c r="X348" s="16"/>
      <c r="Y348" s="16"/>
      <c r="Z348" s="16"/>
      <c r="AA348" s="16"/>
      <c r="AB348" s="16"/>
      <c r="AC348" s="16"/>
      <c r="AD348" s="16"/>
    </row>
    <row r="349" spans="1:30" ht="15" customHeight="1" x14ac:dyDescent="0.15">
      <c r="A349" s="274"/>
      <c r="B349" s="276"/>
      <c r="C349" s="143" t="s">
        <v>250</v>
      </c>
      <c r="D349" s="192" t="s">
        <v>133</v>
      </c>
      <c r="E349" s="204" t="s">
        <v>386</v>
      </c>
      <c r="F349" s="192" t="s">
        <v>133</v>
      </c>
      <c r="G349" s="192" t="s">
        <v>133</v>
      </c>
      <c r="H349" s="192" t="s">
        <v>133</v>
      </c>
      <c r="I349" s="204"/>
      <c r="J349" s="204"/>
      <c r="K349" s="204"/>
      <c r="L349" s="204"/>
      <c r="M349" s="207"/>
      <c r="N349" s="207"/>
      <c r="O349" s="207"/>
      <c r="P349" s="134"/>
      <c r="Q349" s="16"/>
      <c r="R349" s="16"/>
      <c r="S349" s="16"/>
      <c r="T349" s="16"/>
      <c r="U349" s="16"/>
      <c r="V349" s="16"/>
      <c r="W349" s="16"/>
      <c r="X349" s="16"/>
      <c r="Y349" s="16"/>
      <c r="Z349" s="16"/>
      <c r="AA349" s="16"/>
      <c r="AB349" s="16"/>
      <c r="AC349" s="16"/>
      <c r="AD349" s="16"/>
    </row>
    <row r="350" spans="1:30" s="12" customFormat="1" ht="15" customHeight="1" x14ac:dyDescent="0.15">
      <c r="A350" s="273" t="s">
        <v>69</v>
      </c>
      <c r="B350" s="275">
        <f>COUNT(D350:Q350)</f>
        <v>3</v>
      </c>
      <c r="C350" s="143" t="s">
        <v>249</v>
      </c>
      <c r="D350" s="204">
        <v>44384</v>
      </c>
      <c r="E350" s="204">
        <v>44413</v>
      </c>
      <c r="F350" s="204">
        <v>44540</v>
      </c>
      <c r="G350" s="204"/>
      <c r="H350" s="204"/>
      <c r="I350" s="204"/>
      <c r="J350" s="204"/>
      <c r="K350" s="204"/>
      <c r="L350" s="204"/>
      <c r="M350" s="208"/>
      <c r="N350" s="208"/>
      <c r="O350" s="208"/>
      <c r="P350" s="134"/>
      <c r="Q350" s="93"/>
      <c r="R350" s="93"/>
      <c r="S350" s="93"/>
      <c r="T350" s="93"/>
      <c r="U350" s="93"/>
      <c r="V350" s="93"/>
      <c r="W350" s="93"/>
      <c r="X350" s="93"/>
      <c r="Y350" s="93"/>
      <c r="Z350" s="93"/>
      <c r="AA350" s="93"/>
      <c r="AB350" s="93"/>
      <c r="AC350" s="93"/>
      <c r="AD350" s="93"/>
    </row>
    <row r="351" spans="1:30" s="12" customFormat="1" ht="15" customHeight="1" x14ac:dyDescent="0.15">
      <c r="A351" s="273"/>
      <c r="B351" s="275"/>
      <c r="C351" s="143" t="s">
        <v>248</v>
      </c>
      <c r="D351" s="204">
        <v>44384</v>
      </c>
      <c r="E351" s="204">
        <v>44412</v>
      </c>
      <c r="F351" s="204">
        <v>44538</v>
      </c>
      <c r="G351" s="204"/>
      <c r="H351" s="204"/>
      <c r="I351" s="204"/>
      <c r="J351" s="204"/>
      <c r="K351" s="204"/>
      <c r="L351" s="204"/>
      <c r="M351" s="208"/>
      <c r="N351" s="208"/>
      <c r="O351" s="208"/>
      <c r="P351" s="134"/>
      <c r="Q351" s="93"/>
      <c r="R351" s="93"/>
      <c r="S351" s="93"/>
      <c r="T351" s="93"/>
      <c r="U351" s="93"/>
      <c r="V351" s="93"/>
      <c r="W351" s="93"/>
      <c r="X351" s="93"/>
      <c r="Y351" s="93"/>
      <c r="Z351" s="93"/>
      <c r="AA351" s="93"/>
      <c r="AB351" s="93"/>
      <c r="AC351" s="93"/>
      <c r="AD351" s="93"/>
    </row>
    <row r="352" spans="1:30" s="12" customFormat="1" ht="15" customHeight="1" x14ac:dyDescent="0.15">
      <c r="A352" s="273"/>
      <c r="B352" s="275"/>
      <c r="C352" s="143" t="s">
        <v>251</v>
      </c>
      <c r="D352" s="205" t="s">
        <v>386</v>
      </c>
      <c r="E352" s="205" t="s">
        <v>386</v>
      </c>
      <c r="F352" s="205" t="s">
        <v>386</v>
      </c>
      <c r="G352" s="204"/>
      <c r="H352" s="204"/>
      <c r="I352" s="204"/>
      <c r="J352" s="204"/>
      <c r="K352" s="204"/>
      <c r="L352" s="204"/>
      <c r="M352" s="208"/>
      <c r="N352" s="208"/>
      <c r="O352" s="208"/>
      <c r="P352" s="134"/>
      <c r="Q352" s="93"/>
      <c r="R352" s="93"/>
      <c r="S352" s="93"/>
      <c r="T352" s="93"/>
      <c r="U352" s="93"/>
      <c r="V352" s="93"/>
      <c r="W352" s="93"/>
      <c r="X352" s="93"/>
      <c r="Y352" s="93"/>
      <c r="Z352" s="93"/>
      <c r="AA352" s="93"/>
      <c r="AB352" s="93"/>
      <c r="AC352" s="93"/>
      <c r="AD352" s="93"/>
    </row>
    <row r="353" spans="1:30" s="12" customFormat="1" ht="15" customHeight="1" x14ac:dyDescent="0.15">
      <c r="A353" s="273"/>
      <c r="B353" s="275"/>
      <c r="C353" s="143" t="s">
        <v>250</v>
      </c>
      <c r="D353" s="137">
        <v>44340</v>
      </c>
      <c r="E353" s="132" t="s">
        <v>133</v>
      </c>
      <c r="F353" s="132" t="s">
        <v>133</v>
      </c>
      <c r="G353" s="204"/>
      <c r="H353" s="204"/>
      <c r="I353" s="204"/>
      <c r="J353" s="204"/>
      <c r="K353" s="204"/>
      <c r="L353" s="204"/>
      <c r="M353" s="208"/>
      <c r="N353" s="208"/>
      <c r="O353" s="208"/>
      <c r="P353" s="134"/>
      <c r="Q353" s="93"/>
      <c r="R353" s="93"/>
      <c r="S353" s="93"/>
      <c r="T353" s="93"/>
      <c r="U353" s="93"/>
      <c r="V353" s="93"/>
      <c r="W353" s="93"/>
      <c r="X353" s="93"/>
      <c r="Y353" s="93"/>
      <c r="Z353" s="93"/>
      <c r="AA353" s="93"/>
      <c r="AB353" s="93"/>
      <c r="AC353" s="93"/>
      <c r="AD353" s="93"/>
    </row>
    <row r="354" spans="1:30" s="12" customFormat="1" ht="15" customHeight="1" x14ac:dyDescent="0.15">
      <c r="A354" s="273"/>
      <c r="B354" s="275"/>
      <c r="C354" s="143" t="s">
        <v>300</v>
      </c>
      <c r="D354" s="205">
        <v>44342</v>
      </c>
      <c r="E354" s="145">
        <v>44410</v>
      </c>
      <c r="F354" s="145">
        <v>44536</v>
      </c>
      <c r="G354" s="204"/>
      <c r="H354" s="204"/>
      <c r="I354" s="204"/>
      <c r="J354" s="204"/>
      <c r="K354" s="204"/>
      <c r="L354" s="204"/>
      <c r="M354" s="208"/>
      <c r="N354" s="208"/>
      <c r="O354" s="208"/>
      <c r="P354" s="134"/>
      <c r="Q354" s="93"/>
      <c r="R354" s="93"/>
      <c r="S354" s="93"/>
      <c r="T354" s="93"/>
      <c r="U354" s="93"/>
      <c r="V354" s="93"/>
      <c r="W354" s="93"/>
      <c r="X354" s="93"/>
      <c r="Y354" s="93"/>
      <c r="Z354" s="93"/>
      <c r="AA354" s="93"/>
      <c r="AB354" s="93"/>
      <c r="AC354" s="93"/>
      <c r="AD354" s="93"/>
    </row>
    <row r="355" spans="1:30" ht="15" customHeight="1" x14ac:dyDescent="0.15">
      <c r="A355" s="273" t="s">
        <v>70</v>
      </c>
      <c r="B355" s="275">
        <f>COUNT(D355:Q355)</f>
        <v>2</v>
      </c>
      <c r="C355" s="143" t="s">
        <v>249</v>
      </c>
      <c r="D355" s="204">
        <v>44256</v>
      </c>
      <c r="E355" s="204">
        <v>44501</v>
      </c>
      <c r="F355" s="204"/>
      <c r="G355" s="204"/>
      <c r="H355" s="204"/>
      <c r="I355" s="204"/>
      <c r="J355" s="204"/>
      <c r="K355" s="204"/>
      <c r="L355" s="204"/>
      <c r="M355" s="207"/>
      <c r="N355" s="207"/>
      <c r="O355" s="207"/>
      <c r="P355" s="134"/>
      <c r="Q355" s="16"/>
      <c r="R355" s="16"/>
      <c r="S355" s="16"/>
      <c r="T355" s="16"/>
      <c r="U355" s="16"/>
      <c r="V355" s="16"/>
      <c r="W355" s="16"/>
      <c r="X355" s="16"/>
      <c r="Y355" s="16"/>
      <c r="Z355" s="16"/>
      <c r="AA355" s="16"/>
      <c r="AB355" s="16"/>
      <c r="AC355" s="16"/>
      <c r="AD355" s="16"/>
    </row>
    <row r="356" spans="1:30" ht="15" customHeight="1" x14ac:dyDescent="0.15">
      <c r="A356" s="274"/>
      <c r="B356" s="276"/>
      <c r="C356" s="143" t="s">
        <v>248</v>
      </c>
      <c r="D356" s="204">
        <v>44253</v>
      </c>
      <c r="E356" s="204">
        <v>44497</v>
      </c>
      <c r="F356" s="204"/>
      <c r="G356" s="204"/>
      <c r="H356" s="204"/>
      <c r="I356" s="204"/>
      <c r="J356" s="204"/>
      <c r="K356" s="204"/>
      <c r="L356" s="204"/>
      <c r="M356" s="207"/>
      <c r="N356" s="207"/>
      <c r="O356" s="207"/>
      <c r="P356" s="134"/>
      <c r="Q356" s="16"/>
      <c r="R356" s="16"/>
      <c r="S356" s="16"/>
      <c r="T356" s="16"/>
      <c r="U356" s="16"/>
      <c r="V356" s="16"/>
      <c r="W356" s="16"/>
      <c r="X356" s="16"/>
      <c r="Y356" s="16"/>
      <c r="Z356" s="16"/>
      <c r="AA356" s="16"/>
      <c r="AB356" s="16"/>
      <c r="AC356" s="16"/>
      <c r="AD356" s="16"/>
    </row>
    <row r="357" spans="1:30" ht="15" customHeight="1" x14ac:dyDescent="0.15">
      <c r="A357" s="274"/>
      <c r="B357" s="276"/>
      <c r="C357" s="143" t="s">
        <v>251</v>
      </c>
      <c r="D357" s="145">
        <v>44253</v>
      </c>
      <c r="E357" s="145">
        <v>44497</v>
      </c>
      <c r="F357" s="204"/>
      <c r="G357" s="204"/>
      <c r="H357" s="204"/>
      <c r="I357" s="204"/>
      <c r="J357" s="204"/>
      <c r="K357" s="204"/>
      <c r="L357" s="204"/>
      <c r="M357" s="207"/>
      <c r="N357" s="207"/>
      <c r="O357" s="207"/>
      <c r="P357" s="134"/>
      <c r="Q357" s="16"/>
      <c r="R357" s="16"/>
      <c r="S357" s="16"/>
      <c r="T357" s="16"/>
      <c r="U357" s="16"/>
      <c r="V357" s="16"/>
      <c r="W357" s="16"/>
      <c r="X357" s="16"/>
      <c r="Y357" s="16"/>
      <c r="Z357" s="16"/>
      <c r="AA357" s="16"/>
      <c r="AB357" s="16"/>
      <c r="AC357" s="16"/>
      <c r="AD357" s="16"/>
    </row>
    <row r="358" spans="1:30" ht="15" customHeight="1" x14ac:dyDescent="0.15">
      <c r="A358" s="274"/>
      <c r="B358" s="276"/>
      <c r="C358" s="143" t="s">
        <v>250</v>
      </c>
      <c r="D358" s="145">
        <v>44244</v>
      </c>
      <c r="E358" s="187">
        <v>44482</v>
      </c>
      <c r="F358" s="204"/>
      <c r="G358" s="204"/>
      <c r="H358" s="204"/>
      <c r="I358" s="204"/>
      <c r="J358" s="204"/>
      <c r="K358" s="204"/>
      <c r="L358" s="204"/>
      <c r="M358" s="207"/>
      <c r="N358" s="207"/>
      <c r="O358" s="207"/>
      <c r="P358" s="134"/>
      <c r="Q358" s="16"/>
      <c r="R358" s="16"/>
      <c r="S358" s="16"/>
      <c r="T358" s="16"/>
      <c r="U358" s="16"/>
      <c r="V358" s="16"/>
      <c r="W358" s="16"/>
      <c r="X358" s="16"/>
      <c r="Y358" s="16"/>
      <c r="Z358" s="16"/>
      <c r="AA358" s="16"/>
      <c r="AB358" s="16"/>
      <c r="AC358" s="16"/>
      <c r="AD358" s="16"/>
    </row>
    <row r="359" spans="1:30" ht="15" customHeight="1" x14ac:dyDescent="0.15">
      <c r="A359" s="274"/>
      <c r="B359" s="276"/>
      <c r="C359" s="143" t="s">
        <v>331</v>
      </c>
      <c r="D359" s="186">
        <v>44239</v>
      </c>
      <c r="E359" s="186">
        <v>44483</v>
      </c>
      <c r="F359" s="204"/>
      <c r="G359" s="204"/>
      <c r="H359" s="204"/>
      <c r="I359" s="204"/>
      <c r="J359" s="204"/>
      <c r="K359" s="204"/>
      <c r="L359" s="204"/>
      <c r="M359" s="207"/>
      <c r="N359" s="207"/>
      <c r="O359" s="207"/>
      <c r="P359" s="134"/>
      <c r="Q359" s="16"/>
      <c r="R359" s="16"/>
      <c r="S359" s="16"/>
      <c r="T359" s="16"/>
      <c r="U359" s="16"/>
      <c r="V359" s="16"/>
      <c r="W359" s="16"/>
      <c r="X359" s="16"/>
      <c r="Y359" s="16"/>
      <c r="Z359" s="16"/>
      <c r="AA359" s="16"/>
      <c r="AB359" s="16"/>
      <c r="AC359" s="16"/>
      <c r="AD359" s="16"/>
    </row>
    <row r="360" spans="1:30" s="14" customFormat="1" ht="15" customHeight="1" x14ac:dyDescent="0.15">
      <c r="A360" s="273" t="s">
        <v>72</v>
      </c>
      <c r="B360" s="275">
        <f>COUNT(D360:Q360)</f>
        <v>2</v>
      </c>
      <c r="C360" s="143" t="s">
        <v>249</v>
      </c>
      <c r="D360" s="204">
        <v>44308</v>
      </c>
      <c r="E360" s="204">
        <v>44497</v>
      </c>
      <c r="F360" s="204"/>
      <c r="G360" s="204"/>
      <c r="H360" s="204"/>
      <c r="I360" s="204"/>
      <c r="J360" s="204"/>
      <c r="K360" s="204"/>
      <c r="L360" s="204"/>
      <c r="M360" s="207"/>
      <c r="N360" s="207"/>
      <c r="O360" s="207"/>
      <c r="P360" s="140"/>
      <c r="Q360" s="94"/>
      <c r="R360" s="94"/>
      <c r="S360" s="94"/>
      <c r="T360" s="94"/>
      <c r="U360" s="94"/>
      <c r="V360" s="94"/>
      <c r="W360" s="94"/>
      <c r="X360" s="94"/>
      <c r="Y360" s="94"/>
      <c r="Z360" s="94"/>
      <c r="AA360" s="94"/>
      <c r="AB360" s="94"/>
      <c r="AC360" s="94"/>
      <c r="AD360" s="94"/>
    </row>
    <row r="361" spans="1:30" s="14" customFormat="1" ht="15" customHeight="1" x14ac:dyDescent="0.15">
      <c r="A361" s="273"/>
      <c r="B361" s="275"/>
      <c r="C361" s="143" t="s">
        <v>248</v>
      </c>
      <c r="D361" s="204">
        <v>44308</v>
      </c>
      <c r="E361" s="204">
        <v>44497</v>
      </c>
      <c r="F361" s="204"/>
      <c r="G361" s="204"/>
      <c r="H361" s="204"/>
      <c r="I361" s="204"/>
      <c r="J361" s="204"/>
      <c r="K361" s="204"/>
      <c r="L361" s="204"/>
      <c r="M361" s="207"/>
      <c r="N361" s="207"/>
      <c r="O361" s="207"/>
      <c r="P361" s="140"/>
      <c r="Q361" s="94"/>
      <c r="R361" s="94"/>
      <c r="S361" s="94"/>
      <c r="T361" s="94"/>
      <c r="U361" s="94"/>
      <c r="V361" s="94"/>
      <c r="W361" s="94"/>
      <c r="X361" s="94"/>
      <c r="Y361" s="94"/>
      <c r="Z361" s="94"/>
      <c r="AA361" s="94"/>
      <c r="AB361" s="94"/>
      <c r="AC361" s="94"/>
      <c r="AD361" s="94"/>
    </row>
    <row r="362" spans="1:30" s="14" customFormat="1" ht="15" customHeight="1" x14ac:dyDescent="0.15">
      <c r="A362" s="273"/>
      <c r="B362" s="275"/>
      <c r="C362" s="143" t="s">
        <v>251</v>
      </c>
      <c r="D362" s="204" t="s">
        <v>386</v>
      </c>
      <c r="E362" s="204" t="s">
        <v>386</v>
      </c>
      <c r="F362" s="204"/>
      <c r="G362" s="204"/>
      <c r="H362" s="204"/>
      <c r="I362" s="204"/>
      <c r="J362" s="204"/>
      <c r="K362" s="204"/>
      <c r="L362" s="204"/>
      <c r="M362" s="207"/>
      <c r="N362" s="207"/>
      <c r="O362" s="207"/>
      <c r="P362" s="140"/>
      <c r="Q362" s="94"/>
      <c r="R362" s="94"/>
      <c r="S362" s="94"/>
      <c r="T362" s="94"/>
      <c r="U362" s="94"/>
      <c r="V362" s="94"/>
      <c r="W362" s="94"/>
      <c r="X362" s="94"/>
      <c r="Y362" s="94"/>
      <c r="Z362" s="94"/>
      <c r="AA362" s="94"/>
      <c r="AB362" s="94"/>
      <c r="AC362" s="94"/>
      <c r="AD362" s="94"/>
    </row>
    <row r="363" spans="1:30" s="14" customFormat="1" ht="15" customHeight="1" x14ac:dyDescent="0.15">
      <c r="A363" s="273"/>
      <c r="B363" s="275"/>
      <c r="C363" s="143" t="s">
        <v>250</v>
      </c>
      <c r="D363" s="204">
        <v>44272</v>
      </c>
      <c r="E363" s="204">
        <v>44449</v>
      </c>
      <c r="F363" s="204"/>
      <c r="G363" s="204"/>
      <c r="H363" s="204"/>
      <c r="I363" s="204"/>
      <c r="J363" s="204"/>
      <c r="K363" s="204"/>
      <c r="L363" s="204"/>
      <c r="M363" s="207"/>
      <c r="N363" s="207"/>
      <c r="O363" s="207"/>
      <c r="P363" s="140"/>
      <c r="Q363" s="94"/>
      <c r="R363" s="94"/>
      <c r="S363" s="94"/>
      <c r="T363" s="94"/>
      <c r="U363" s="94"/>
      <c r="V363" s="94"/>
      <c r="W363" s="94"/>
      <c r="X363" s="94"/>
      <c r="Y363" s="94"/>
      <c r="Z363" s="94"/>
      <c r="AA363" s="94"/>
      <c r="AB363" s="94"/>
      <c r="AC363" s="94"/>
      <c r="AD363" s="94"/>
    </row>
    <row r="364" spans="1:30" s="14" customFormat="1" ht="15" customHeight="1" x14ac:dyDescent="0.15">
      <c r="A364" s="273"/>
      <c r="B364" s="275"/>
      <c r="C364" s="143" t="s">
        <v>331</v>
      </c>
      <c r="D364" s="204">
        <v>44271</v>
      </c>
      <c r="E364" s="204">
        <v>44449</v>
      </c>
      <c r="F364" s="204"/>
      <c r="G364" s="204"/>
      <c r="H364" s="204"/>
      <c r="I364" s="204"/>
      <c r="J364" s="204"/>
      <c r="K364" s="204"/>
      <c r="L364" s="204"/>
      <c r="M364" s="207"/>
      <c r="N364" s="207"/>
      <c r="O364" s="207"/>
      <c r="P364" s="140"/>
      <c r="Q364" s="94"/>
      <c r="R364" s="94"/>
      <c r="S364" s="94"/>
      <c r="T364" s="94"/>
      <c r="U364" s="94"/>
      <c r="V364" s="94"/>
      <c r="W364" s="94"/>
      <c r="X364" s="94"/>
      <c r="Y364" s="94"/>
      <c r="Z364" s="94"/>
      <c r="AA364" s="94"/>
      <c r="AB364" s="94"/>
      <c r="AC364" s="94"/>
      <c r="AD364" s="94"/>
    </row>
    <row r="365" spans="1:30" ht="15" customHeight="1" x14ac:dyDescent="0.15">
      <c r="A365" s="273" t="s">
        <v>73</v>
      </c>
      <c r="B365" s="275">
        <f>COUNT(D365:Q365)</f>
        <v>4</v>
      </c>
      <c r="C365" s="143" t="s">
        <v>249</v>
      </c>
      <c r="D365" s="204">
        <v>44284</v>
      </c>
      <c r="E365" s="204">
        <v>44376</v>
      </c>
      <c r="F365" s="204">
        <v>44494</v>
      </c>
      <c r="G365" s="204">
        <v>44547</v>
      </c>
      <c r="H365" s="204"/>
      <c r="I365" s="204"/>
      <c r="J365" s="204"/>
      <c r="K365" s="204"/>
      <c r="L365" s="204"/>
      <c r="M365" s="207"/>
      <c r="N365" s="207"/>
      <c r="O365" s="207"/>
      <c r="P365" s="134"/>
      <c r="Q365" s="16"/>
      <c r="R365" s="16"/>
      <c r="S365" s="16"/>
      <c r="T365" s="16"/>
      <c r="U365" s="16"/>
      <c r="V365" s="16"/>
      <c r="W365" s="16"/>
      <c r="X365" s="16"/>
      <c r="Y365" s="16"/>
      <c r="Z365" s="16"/>
      <c r="AA365" s="16"/>
      <c r="AB365" s="16"/>
      <c r="AC365" s="16"/>
      <c r="AD365" s="16"/>
    </row>
    <row r="366" spans="1:30" ht="15" customHeight="1" x14ac:dyDescent="0.15">
      <c r="A366" s="273"/>
      <c r="B366" s="275"/>
      <c r="C366" s="143" t="s">
        <v>248</v>
      </c>
      <c r="D366" s="204">
        <v>44272</v>
      </c>
      <c r="E366" s="204">
        <v>44363</v>
      </c>
      <c r="F366" s="204">
        <v>44489</v>
      </c>
      <c r="G366" s="204">
        <v>44540</v>
      </c>
      <c r="H366" s="204"/>
      <c r="I366" s="204"/>
      <c r="J366" s="204"/>
      <c r="K366" s="204"/>
      <c r="L366" s="204"/>
      <c r="M366" s="207"/>
      <c r="N366" s="207"/>
      <c r="O366" s="207"/>
      <c r="P366" s="134"/>
      <c r="Q366" s="16"/>
      <c r="R366" s="16"/>
      <c r="S366" s="16"/>
      <c r="T366" s="16"/>
      <c r="U366" s="16"/>
      <c r="V366" s="16"/>
      <c r="W366" s="16"/>
      <c r="X366" s="16"/>
      <c r="Y366" s="16"/>
      <c r="Z366" s="16"/>
      <c r="AA366" s="16"/>
      <c r="AB366" s="16"/>
      <c r="AC366" s="16"/>
      <c r="AD366" s="16"/>
    </row>
    <row r="367" spans="1:30" ht="15" customHeight="1" x14ac:dyDescent="0.15">
      <c r="A367" s="273"/>
      <c r="B367" s="275"/>
      <c r="C367" s="143" t="s">
        <v>251</v>
      </c>
      <c r="D367" s="204" t="s">
        <v>386</v>
      </c>
      <c r="E367" s="204" t="s">
        <v>386</v>
      </c>
      <c r="F367" s="204" t="s">
        <v>386</v>
      </c>
      <c r="G367" s="204" t="s">
        <v>386</v>
      </c>
      <c r="H367" s="204"/>
      <c r="I367" s="204"/>
      <c r="J367" s="204"/>
      <c r="K367" s="204"/>
      <c r="L367" s="204"/>
      <c r="M367" s="207"/>
      <c r="N367" s="207"/>
      <c r="O367" s="207"/>
      <c r="P367" s="134"/>
      <c r="Q367" s="16"/>
      <c r="R367" s="16"/>
      <c r="S367" s="16"/>
      <c r="T367" s="16"/>
      <c r="U367" s="16"/>
      <c r="V367" s="16"/>
      <c r="W367" s="16"/>
      <c r="X367" s="16"/>
      <c r="Y367" s="16"/>
      <c r="Z367" s="16"/>
      <c r="AA367" s="16"/>
      <c r="AB367" s="16"/>
      <c r="AC367" s="16"/>
      <c r="AD367" s="16"/>
    </row>
    <row r="368" spans="1:30" ht="15" customHeight="1" x14ac:dyDescent="0.15">
      <c r="A368" s="273"/>
      <c r="B368" s="275"/>
      <c r="C368" s="143" t="s">
        <v>250</v>
      </c>
      <c r="D368" s="204">
        <v>44247</v>
      </c>
      <c r="E368" s="132" t="s">
        <v>133</v>
      </c>
      <c r="F368" s="204">
        <v>44468</v>
      </c>
      <c r="G368" s="145">
        <v>44536</v>
      </c>
      <c r="H368" s="204"/>
      <c r="I368" s="204"/>
      <c r="J368" s="204"/>
      <c r="K368" s="204"/>
      <c r="L368" s="204"/>
      <c r="M368" s="207"/>
      <c r="N368" s="207"/>
      <c r="O368" s="207"/>
      <c r="P368" s="134"/>
      <c r="Q368" s="16"/>
      <c r="R368" s="16"/>
      <c r="S368" s="16"/>
      <c r="T368" s="16"/>
      <c r="U368" s="16"/>
      <c r="V368" s="16"/>
      <c r="W368" s="16"/>
      <c r="X368" s="16"/>
      <c r="Y368" s="16"/>
      <c r="Z368" s="16"/>
      <c r="AA368" s="16"/>
      <c r="AB368" s="16"/>
      <c r="AC368" s="16"/>
      <c r="AD368" s="16"/>
    </row>
    <row r="369" spans="1:30" ht="15" customHeight="1" x14ac:dyDescent="0.15">
      <c r="A369" s="273"/>
      <c r="B369" s="275"/>
      <c r="C369" s="143" t="s">
        <v>252</v>
      </c>
      <c r="D369" s="204">
        <v>44247</v>
      </c>
      <c r="E369" s="204">
        <v>44342</v>
      </c>
      <c r="F369" s="204">
        <v>44468</v>
      </c>
      <c r="G369" s="145">
        <v>44536</v>
      </c>
      <c r="H369" s="204"/>
      <c r="I369" s="204"/>
      <c r="J369" s="204"/>
      <c r="K369" s="204"/>
      <c r="L369" s="204"/>
      <c r="M369" s="207"/>
      <c r="N369" s="207"/>
      <c r="O369" s="207"/>
      <c r="P369" s="134"/>
      <c r="Q369" s="16"/>
      <c r="R369" s="16"/>
      <c r="S369" s="16"/>
      <c r="T369" s="16"/>
      <c r="U369" s="16"/>
      <c r="V369" s="16"/>
      <c r="W369" s="16"/>
      <c r="X369" s="16"/>
      <c r="Y369" s="16"/>
      <c r="Z369" s="16"/>
      <c r="AA369" s="16"/>
      <c r="AB369" s="16"/>
      <c r="AC369" s="16"/>
      <c r="AD369" s="16"/>
    </row>
    <row r="370" spans="1:30" ht="15" customHeight="1" x14ac:dyDescent="0.15">
      <c r="A370" s="273"/>
      <c r="B370" s="275"/>
      <c r="C370" s="143" t="s">
        <v>331</v>
      </c>
      <c r="D370" s="204">
        <v>44247</v>
      </c>
      <c r="E370" s="204">
        <v>44342</v>
      </c>
      <c r="F370" s="204">
        <v>44468</v>
      </c>
      <c r="G370" s="145">
        <v>44537</v>
      </c>
      <c r="H370" s="204"/>
      <c r="I370" s="204"/>
      <c r="J370" s="204"/>
      <c r="K370" s="204"/>
      <c r="L370" s="204"/>
      <c r="M370" s="207"/>
      <c r="N370" s="207"/>
      <c r="O370" s="207"/>
      <c r="P370" s="134"/>
      <c r="Q370" s="16"/>
      <c r="R370" s="16"/>
      <c r="S370" s="16"/>
      <c r="T370" s="16"/>
      <c r="U370" s="16"/>
      <c r="V370" s="16"/>
      <c r="W370" s="16"/>
      <c r="X370" s="16"/>
      <c r="Y370" s="16"/>
      <c r="Z370" s="16"/>
      <c r="AA370" s="16"/>
      <c r="AB370" s="16"/>
      <c r="AC370" s="16"/>
      <c r="AD370" s="16"/>
    </row>
    <row r="371" spans="1:30" s="14" customFormat="1" ht="15" customHeight="1" x14ac:dyDescent="0.15">
      <c r="A371" s="273" t="s">
        <v>216</v>
      </c>
      <c r="B371" s="275">
        <f>COUNT(D371:Q371)</f>
        <v>6</v>
      </c>
      <c r="C371" s="143" t="s">
        <v>249</v>
      </c>
      <c r="D371" s="204">
        <v>44286</v>
      </c>
      <c r="E371" s="204">
        <v>44342</v>
      </c>
      <c r="F371" s="204">
        <v>44377</v>
      </c>
      <c r="G371" s="204">
        <v>44476</v>
      </c>
      <c r="H371" s="204">
        <v>44498</v>
      </c>
      <c r="I371" s="204">
        <v>44551</v>
      </c>
      <c r="J371" s="204"/>
      <c r="K371" s="204"/>
      <c r="L371" s="204"/>
      <c r="M371" s="207"/>
      <c r="N371" s="207"/>
      <c r="O371" s="207"/>
      <c r="P371" s="140"/>
      <c r="Q371" s="94"/>
      <c r="R371" s="94"/>
      <c r="S371" s="94"/>
      <c r="T371" s="94"/>
      <c r="U371" s="94"/>
      <c r="V371" s="94"/>
      <c r="W371" s="94"/>
      <c r="X371" s="94"/>
      <c r="Y371" s="94"/>
      <c r="Z371" s="94"/>
      <c r="AA371" s="94"/>
      <c r="AB371" s="94"/>
      <c r="AC371" s="94"/>
      <c r="AD371" s="94"/>
    </row>
    <row r="372" spans="1:30" s="14" customFormat="1" ht="15" customHeight="1" x14ac:dyDescent="0.15">
      <c r="A372" s="273"/>
      <c r="B372" s="275"/>
      <c r="C372" s="143" t="s">
        <v>248</v>
      </c>
      <c r="D372" s="204">
        <v>44286</v>
      </c>
      <c r="E372" s="204">
        <v>44342</v>
      </c>
      <c r="F372" s="204">
        <v>44377</v>
      </c>
      <c r="G372" s="204">
        <v>44476</v>
      </c>
      <c r="H372" s="204">
        <v>44497</v>
      </c>
      <c r="I372" s="204">
        <v>44551</v>
      </c>
      <c r="J372" s="204"/>
      <c r="K372" s="204"/>
      <c r="L372" s="204"/>
      <c r="M372" s="207"/>
      <c r="N372" s="207"/>
      <c r="O372" s="207"/>
      <c r="P372" s="140"/>
      <c r="Q372" s="94"/>
      <c r="R372" s="94"/>
      <c r="S372" s="94"/>
      <c r="T372" s="94"/>
      <c r="U372" s="94"/>
      <c r="V372" s="94"/>
      <c r="W372" s="94"/>
      <c r="X372" s="94"/>
      <c r="Y372" s="94"/>
      <c r="Z372" s="94"/>
      <c r="AA372" s="94"/>
      <c r="AB372" s="94"/>
      <c r="AC372" s="94"/>
      <c r="AD372" s="94"/>
    </row>
    <row r="373" spans="1:30" s="14" customFormat="1" ht="15" customHeight="1" x14ac:dyDescent="0.15">
      <c r="A373" s="273"/>
      <c r="B373" s="275"/>
      <c r="C373" s="143" t="s">
        <v>251</v>
      </c>
      <c r="D373" s="205" t="s">
        <v>386</v>
      </c>
      <c r="E373" s="205" t="s">
        <v>386</v>
      </c>
      <c r="F373" s="205" t="s">
        <v>386</v>
      </c>
      <c r="G373" s="205" t="s">
        <v>386</v>
      </c>
      <c r="H373" s="205" t="s">
        <v>386</v>
      </c>
      <c r="I373" s="205" t="s">
        <v>386</v>
      </c>
      <c r="J373" s="135"/>
      <c r="K373" s="204"/>
      <c r="L373" s="204"/>
      <c r="M373" s="207"/>
      <c r="N373" s="207"/>
      <c r="O373" s="207"/>
      <c r="P373" s="140"/>
      <c r="Q373" s="94"/>
      <c r="R373" s="94"/>
      <c r="S373" s="94"/>
      <c r="T373" s="94"/>
      <c r="U373" s="94"/>
      <c r="V373" s="94"/>
      <c r="W373" s="94"/>
      <c r="X373" s="94"/>
      <c r="Y373" s="94"/>
      <c r="Z373" s="94"/>
      <c r="AA373" s="94"/>
      <c r="AB373" s="94"/>
      <c r="AC373" s="94"/>
      <c r="AD373" s="94"/>
    </row>
    <row r="374" spans="1:30" s="14" customFormat="1" ht="15" customHeight="1" x14ac:dyDescent="0.15">
      <c r="A374" s="273"/>
      <c r="B374" s="275"/>
      <c r="C374" s="143" t="s">
        <v>250</v>
      </c>
      <c r="D374" s="145">
        <v>44284</v>
      </c>
      <c r="E374" s="132" t="s">
        <v>133</v>
      </c>
      <c r="F374" s="145">
        <v>44369</v>
      </c>
      <c r="G374" s="145">
        <v>44469</v>
      </c>
      <c r="H374" s="145">
        <v>44496</v>
      </c>
      <c r="I374" s="145">
        <v>44543</v>
      </c>
      <c r="J374" s="204"/>
      <c r="K374" s="204"/>
      <c r="L374" s="204"/>
      <c r="M374" s="207"/>
      <c r="N374" s="207"/>
      <c r="O374" s="207"/>
      <c r="P374" s="140"/>
      <c r="Q374" s="94"/>
      <c r="R374" s="94"/>
      <c r="S374" s="94"/>
      <c r="T374" s="94"/>
      <c r="U374" s="94"/>
      <c r="V374" s="94"/>
      <c r="W374" s="94"/>
      <c r="X374" s="94"/>
      <c r="Y374" s="94"/>
      <c r="Z374" s="94"/>
      <c r="AA374" s="94"/>
      <c r="AB374" s="94"/>
      <c r="AC374" s="94"/>
      <c r="AD374" s="94"/>
    </row>
    <row r="375" spans="1:30" s="14" customFormat="1" ht="15" customHeight="1" x14ac:dyDescent="0.15">
      <c r="A375" s="273"/>
      <c r="B375" s="275"/>
      <c r="C375" s="143" t="s">
        <v>331</v>
      </c>
      <c r="D375" s="145">
        <v>44284</v>
      </c>
      <c r="E375" s="145">
        <v>44337</v>
      </c>
      <c r="F375" s="145">
        <v>44371</v>
      </c>
      <c r="G375" s="145">
        <v>44474</v>
      </c>
      <c r="H375" s="145">
        <v>44495</v>
      </c>
      <c r="I375" s="145">
        <v>44545</v>
      </c>
      <c r="J375" s="204"/>
      <c r="K375" s="204"/>
      <c r="L375" s="204"/>
      <c r="M375" s="207"/>
      <c r="N375" s="207"/>
      <c r="O375" s="207"/>
      <c r="P375" s="140"/>
      <c r="Q375" s="94"/>
      <c r="R375" s="94"/>
      <c r="S375" s="94"/>
      <c r="T375" s="94"/>
      <c r="U375" s="94"/>
      <c r="V375" s="94"/>
      <c r="W375" s="94"/>
      <c r="X375" s="94"/>
      <c r="Y375" s="94"/>
      <c r="Z375" s="94"/>
      <c r="AA375" s="94"/>
      <c r="AB375" s="94"/>
      <c r="AC375" s="94"/>
      <c r="AD375" s="94"/>
    </row>
    <row r="376" spans="1:30" s="14" customFormat="1" ht="15" customHeight="1" x14ac:dyDescent="0.15">
      <c r="A376" s="273" t="s">
        <v>74</v>
      </c>
      <c r="B376" s="275">
        <f>COUNT(D376:Q376)</f>
        <v>3</v>
      </c>
      <c r="C376" s="143" t="s">
        <v>249</v>
      </c>
      <c r="D376" s="204">
        <v>44285</v>
      </c>
      <c r="E376" s="204">
        <v>44385</v>
      </c>
      <c r="F376" s="204">
        <v>44547</v>
      </c>
      <c r="G376" s="204"/>
      <c r="H376" s="204"/>
      <c r="I376" s="204"/>
      <c r="J376" s="204"/>
      <c r="K376" s="204"/>
      <c r="L376" s="204"/>
      <c r="M376" s="207"/>
      <c r="N376" s="207"/>
      <c r="O376" s="207"/>
      <c r="P376" s="140"/>
      <c r="Q376" s="94"/>
      <c r="R376" s="94"/>
      <c r="S376" s="94"/>
      <c r="T376" s="94"/>
      <c r="U376" s="94"/>
      <c r="V376" s="94"/>
      <c r="W376" s="94"/>
      <c r="X376" s="94"/>
      <c r="Y376" s="94"/>
      <c r="Z376" s="94"/>
      <c r="AA376" s="94"/>
      <c r="AB376" s="94"/>
      <c r="AC376" s="94"/>
      <c r="AD376" s="94"/>
    </row>
    <row r="377" spans="1:30" s="14" customFormat="1" ht="15" customHeight="1" x14ac:dyDescent="0.15">
      <c r="A377" s="273"/>
      <c r="B377" s="275"/>
      <c r="C377" s="143" t="s">
        <v>248</v>
      </c>
      <c r="D377" s="204">
        <v>44280</v>
      </c>
      <c r="E377" s="204">
        <v>44385</v>
      </c>
      <c r="F377" s="204">
        <v>44546</v>
      </c>
      <c r="G377" s="204"/>
      <c r="H377" s="204"/>
      <c r="I377" s="204"/>
      <c r="J377" s="204"/>
      <c r="K377" s="204"/>
      <c r="L377" s="204"/>
      <c r="M377" s="207"/>
      <c r="N377" s="207"/>
      <c r="O377" s="207"/>
      <c r="P377" s="140"/>
      <c r="Q377" s="94"/>
      <c r="R377" s="94"/>
      <c r="S377" s="94"/>
      <c r="T377" s="94"/>
      <c r="U377" s="94"/>
      <c r="V377" s="94"/>
      <c r="W377" s="94"/>
      <c r="X377" s="94"/>
      <c r="Y377" s="94"/>
      <c r="Z377" s="94"/>
      <c r="AA377" s="94"/>
      <c r="AB377" s="94"/>
      <c r="AC377" s="94"/>
      <c r="AD377" s="94"/>
    </row>
    <row r="378" spans="1:30" s="14" customFormat="1" ht="15" customHeight="1" x14ac:dyDescent="0.15">
      <c r="A378" s="273"/>
      <c r="B378" s="275"/>
      <c r="C378" s="143" t="s">
        <v>251</v>
      </c>
      <c r="D378" s="204" t="s">
        <v>386</v>
      </c>
      <c r="E378" s="204" t="s">
        <v>386</v>
      </c>
      <c r="F378" s="205" t="s">
        <v>386</v>
      </c>
      <c r="G378" s="204"/>
      <c r="H378" s="137"/>
      <c r="I378" s="204"/>
      <c r="J378" s="204"/>
      <c r="K378" s="204"/>
      <c r="L378" s="204"/>
      <c r="M378" s="207"/>
      <c r="N378" s="207"/>
      <c r="O378" s="207"/>
      <c r="P378" s="140"/>
      <c r="Q378" s="94"/>
      <c r="R378" s="94"/>
      <c r="S378" s="94"/>
      <c r="T378" s="94"/>
      <c r="U378" s="94"/>
      <c r="V378" s="94"/>
      <c r="W378" s="94"/>
      <c r="X378" s="94"/>
      <c r="Y378" s="94"/>
      <c r="Z378" s="94"/>
      <c r="AA378" s="94"/>
      <c r="AB378" s="94"/>
      <c r="AC378" s="94"/>
      <c r="AD378" s="94"/>
    </row>
    <row r="379" spans="1:30" s="14" customFormat="1" ht="15" customHeight="1" x14ac:dyDescent="0.15">
      <c r="A379" s="273"/>
      <c r="B379" s="275"/>
      <c r="C379" s="143" t="s">
        <v>250</v>
      </c>
      <c r="D379" s="204">
        <v>44264</v>
      </c>
      <c r="E379" s="204">
        <v>44371</v>
      </c>
      <c r="F379" s="145">
        <v>44539</v>
      </c>
      <c r="G379" s="204"/>
      <c r="H379" s="204"/>
      <c r="I379" s="204"/>
      <c r="J379" s="204"/>
      <c r="K379" s="204"/>
      <c r="L379" s="204"/>
      <c r="M379" s="207"/>
      <c r="N379" s="207"/>
      <c r="O379" s="207"/>
      <c r="P379" s="140"/>
      <c r="Q379" s="94"/>
      <c r="R379" s="94"/>
      <c r="S379" s="94"/>
      <c r="T379" s="94"/>
      <c r="U379" s="94"/>
      <c r="V379" s="94"/>
      <c r="W379" s="94"/>
      <c r="X379" s="94"/>
      <c r="Y379" s="94"/>
      <c r="Z379" s="94"/>
      <c r="AA379" s="94"/>
      <c r="AB379" s="94"/>
      <c r="AC379" s="94"/>
      <c r="AD379" s="94"/>
    </row>
    <row r="380" spans="1:30" s="14" customFormat="1" ht="15" customHeight="1" x14ac:dyDescent="0.15">
      <c r="A380" s="273"/>
      <c r="B380" s="275"/>
      <c r="C380" s="143" t="s">
        <v>252</v>
      </c>
      <c r="D380" s="192" t="s">
        <v>133</v>
      </c>
      <c r="E380" s="192" t="s">
        <v>133</v>
      </c>
      <c r="F380" s="192" t="s">
        <v>133</v>
      </c>
      <c r="G380" s="204"/>
      <c r="H380" s="204"/>
      <c r="I380" s="204"/>
      <c r="J380" s="204"/>
      <c r="K380" s="204"/>
      <c r="L380" s="204"/>
      <c r="M380" s="207"/>
      <c r="N380" s="207"/>
      <c r="O380" s="207"/>
      <c r="P380" s="140"/>
      <c r="Q380" s="94"/>
      <c r="R380" s="94"/>
      <c r="S380" s="94"/>
      <c r="T380" s="94"/>
      <c r="U380" s="94"/>
      <c r="V380" s="94"/>
      <c r="W380" s="94"/>
      <c r="X380" s="94"/>
      <c r="Y380" s="94"/>
      <c r="Z380" s="94"/>
      <c r="AA380" s="94"/>
      <c r="AB380" s="94"/>
      <c r="AC380" s="94"/>
      <c r="AD380" s="94"/>
    </row>
    <row r="381" spans="1:30" s="14" customFormat="1" ht="15" customHeight="1" x14ac:dyDescent="0.15">
      <c r="A381" s="273"/>
      <c r="B381" s="275"/>
      <c r="C381" s="143" t="s">
        <v>331</v>
      </c>
      <c r="D381" s="204">
        <v>44264</v>
      </c>
      <c r="E381" s="204">
        <v>44370</v>
      </c>
      <c r="F381" s="145">
        <v>44537</v>
      </c>
      <c r="G381" s="204"/>
      <c r="H381" s="204"/>
      <c r="I381" s="204"/>
      <c r="J381" s="204"/>
      <c r="K381" s="204"/>
      <c r="L381" s="204"/>
      <c r="M381" s="207"/>
      <c r="N381" s="207"/>
      <c r="O381" s="207"/>
      <c r="P381" s="140"/>
      <c r="Q381" s="94"/>
      <c r="R381" s="94"/>
      <c r="S381" s="94"/>
      <c r="T381" s="94"/>
      <c r="U381" s="94"/>
      <c r="V381" s="94"/>
      <c r="W381" s="94"/>
      <c r="X381" s="94"/>
      <c r="Y381" s="94"/>
      <c r="Z381" s="94"/>
      <c r="AA381" s="94"/>
      <c r="AB381" s="94"/>
      <c r="AC381" s="94"/>
      <c r="AD381" s="94"/>
    </row>
    <row r="382" spans="1:30" s="12" customFormat="1" ht="15" customHeight="1" x14ac:dyDescent="0.15">
      <c r="A382" s="273" t="s">
        <v>75</v>
      </c>
      <c r="B382" s="275">
        <f>COUNT(D382:Q382)</f>
        <v>4</v>
      </c>
      <c r="C382" s="143" t="s">
        <v>249</v>
      </c>
      <c r="D382" s="204">
        <v>44245</v>
      </c>
      <c r="E382" s="204">
        <v>44490</v>
      </c>
      <c r="F382" s="204">
        <v>44525</v>
      </c>
      <c r="G382" s="204">
        <v>44546</v>
      </c>
      <c r="H382" s="204"/>
      <c r="I382" s="204"/>
      <c r="J382" s="204"/>
      <c r="K382" s="204"/>
      <c r="L382" s="204"/>
      <c r="M382" s="207"/>
      <c r="N382" s="207"/>
      <c r="O382" s="207"/>
      <c r="P382" s="134"/>
      <c r="Q382" s="93"/>
      <c r="R382" s="93"/>
      <c r="S382" s="93"/>
      <c r="T382" s="93"/>
      <c r="U382" s="93"/>
      <c r="V382" s="93"/>
      <c r="W382" s="93"/>
      <c r="X382" s="93"/>
      <c r="Y382" s="93"/>
      <c r="Z382" s="93"/>
      <c r="AA382" s="93"/>
      <c r="AB382" s="93"/>
      <c r="AC382" s="93"/>
      <c r="AD382" s="93"/>
    </row>
    <row r="383" spans="1:30" s="12" customFormat="1" ht="15" customHeight="1" x14ac:dyDescent="0.15">
      <c r="A383" s="274"/>
      <c r="B383" s="276"/>
      <c r="C383" s="143" t="s">
        <v>248</v>
      </c>
      <c r="D383" s="204">
        <v>44245</v>
      </c>
      <c r="E383" s="204">
        <v>44490</v>
      </c>
      <c r="F383" s="204">
        <v>44525</v>
      </c>
      <c r="G383" s="204">
        <v>44546</v>
      </c>
      <c r="H383" s="204"/>
      <c r="I383" s="204"/>
      <c r="J383" s="204"/>
      <c r="K383" s="204"/>
      <c r="L383" s="204"/>
      <c r="M383" s="207"/>
      <c r="N383" s="207"/>
      <c r="O383" s="207"/>
      <c r="P383" s="134"/>
      <c r="Q383" s="93"/>
      <c r="R383" s="93"/>
      <c r="S383" s="93"/>
      <c r="T383" s="93"/>
      <c r="U383" s="93"/>
      <c r="V383" s="93"/>
      <c r="W383" s="93"/>
      <c r="X383" s="93"/>
      <c r="Y383" s="93"/>
      <c r="Z383" s="93"/>
      <c r="AA383" s="93"/>
      <c r="AB383" s="93"/>
      <c r="AC383" s="93"/>
      <c r="AD383" s="93"/>
    </row>
    <row r="384" spans="1:30" s="12" customFormat="1" ht="15" customHeight="1" x14ac:dyDescent="0.15">
      <c r="A384" s="274"/>
      <c r="B384" s="276"/>
      <c r="C384" s="143" t="s">
        <v>251</v>
      </c>
      <c r="D384" s="205" t="s">
        <v>386</v>
      </c>
      <c r="E384" s="205" t="s">
        <v>386</v>
      </c>
      <c r="F384" s="205" t="s">
        <v>386</v>
      </c>
      <c r="G384" s="205" t="s">
        <v>386</v>
      </c>
      <c r="H384" s="137"/>
      <c r="I384" s="204"/>
      <c r="J384" s="204"/>
      <c r="K384" s="204"/>
      <c r="L384" s="204"/>
      <c r="M384" s="207"/>
      <c r="N384" s="207"/>
      <c r="O384" s="207"/>
      <c r="P384" s="134"/>
      <c r="Q384" s="93"/>
      <c r="R384" s="93"/>
      <c r="S384" s="93"/>
      <c r="T384" s="93"/>
      <c r="U384" s="93"/>
      <c r="V384" s="93"/>
      <c r="W384" s="93"/>
      <c r="X384" s="93"/>
      <c r="Y384" s="93"/>
      <c r="Z384" s="93"/>
      <c r="AA384" s="93"/>
      <c r="AB384" s="93"/>
      <c r="AC384" s="93"/>
      <c r="AD384" s="93"/>
    </row>
    <row r="385" spans="1:30" s="12" customFormat="1" ht="15" customHeight="1" x14ac:dyDescent="0.15">
      <c r="A385" s="274"/>
      <c r="B385" s="276"/>
      <c r="C385" s="143" t="s">
        <v>250</v>
      </c>
      <c r="D385" s="137">
        <v>44231</v>
      </c>
      <c r="E385" s="137">
        <v>44477</v>
      </c>
      <c r="F385" s="145">
        <v>44516</v>
      </c>
      <c r="G385" s="205">
        <v>44533</v>
      </c>
      <c r="H385" s="137"/>
      <c r="I385" s="204"/>
      <c r="J385" s="204"/>
      <c r="K385" s="204"/>
      <c r="L385" s="204"/>
      <c r="M385" s="207"/>
      <c r="N385" s="207"/>
      <c r="O385" s="207"/>
      <c r="P385" s="134"/>
      <c r="Q385" s="93"/>
      <c r="R385" s="93"/>
      <c r="S385" s="93"/>
      <c r="T385" s="93"/>
      <c r="U385" s="93"/>
      <c r="V385" s="93"/>
      <c r="W385" s="93"/>
      <c r="X385" s="93"/>
      <c r="Y385" s="93"/>
      <c r="Z385" s="93"/>
      <c r="AA385" s="93"/>
      <c r="AB385" s="93"/>
      <c r="AC385" s="93"/>
      <c r="AD385" s="93"/>
    </row>
    <row r="386" spans="1:30" s="12" customFormat="1" ht="15" customHeight="1" x14ac:dyDescent="0.15">
      <c r="A386" s="274"/>
      <c r="B386" s="276"/>
      <c r="C386" s="143" t="s">
        <v>318</v>
      </c>
      <c r="D386" s="192" t="s">
        <v>133</v>
      </c>
      <c r="E386" s="192" t="s">
        <v>133</v>
      </c>
      <c r="F386" s="192" t="s">
        <v>133</v>
      </c>
      <c r="G386" s="192" t="s">
        <v>133</v>
      </c>
      <c r="H386" s="137"/>
      <c r="I386" s="204"/>
      <c r="J386" s="204"/>
      <c r="K386" s="204"/>
      <c r="L386" s="204"/>
      <c r="M386" s="207"/>
      <c r="N386" s="207"/>
      <c r="O386" s="207"/>
      <c r="P386" s="134"/>
      <c r="Q386" s="93"/>
      <c r="R386" s="93"/>
      <c r="S386" s="93"/>
      <c r="T386" s="93"/>
      <c r="U386" s="93"/>
      <c r="V386" s="93"/>
      <c r="W386" s="93"/>
      <c r="X386" s="93"/>
      <c r="Y386" s="93"/>
      <c r="Z386" s="93"/>
      <c r="AA386" s="93"/>
      <c r="AB386" s="93"/>
      <c r="AC386" s="93"/>
      <c r="AD386" s="93"/>
    </row>
    <row r="387" spans="1:30" s="12" customFormat="1" ht="15" customHeight="1" x14ac:dyDescent="0.15">
      <c r="A387" s="274"/>
      <c r="B387" s="277"/>
      <c r="C387" s="143" t="s">
        <v>345</v>
      </c>
      <c r="D387" s="145">
        <v>44235</v>
      </c>
      <c r="E387" s="145">
        <v>44480</v>
      </c>
      <c r="F387" s="145">
        <v>44516</v>
      </c>
      <c r="G387" s="145">
        <v>44536</v>
      </c>
      <c r="H387" s="137"/>
      <c r="I387" s="204"/>
      <c r="J387" s="204"/>
      <c r="K387" s="204"/>
      <c r="L387" s="204"/>
      <c r="M387" s="207"/>
      <c r="N387" s="207"/>
      <c r="O387" s="207"/>
      <c r="P387" s="134"/>
      <c r="Q387" s="93"/>
      <c r="R387" s="93"/>
      <c r="S387" s="93"/>
      <c r="T387" s="93"/>
      <c r="U387" s="93"/>
      <c r="V387" s="93"/>
      <c r="W387" s="93"/>
      <c r="X387" s="93"/>
      <c r="Y387" s="93"/>
      <c r="Z387" s="93"/>
      <c r="AA387" s="93"/>
      <c r="AB387" s="93"/>
      <c r="AC387" s="93"/>
      <c r="AD387" s="93"/>
    </row>
    <row r="388" spans="1:30" s="14" customFormat="1" ht="15" customHeight="1" x14ac:dyDescent="0.15">
      <c r="A388" s="273" t="s">
        <v>76</v>
      </c>
      <c r="B388" s="275">
        <f>COUNT(D388:Q388)</f>
        <v>5</v>
      </c>
      <c r="C388" s="143" t="s">
        <v>249</v>
      </c>
      <c r="D388" s="204">
        <v>44292</v>
      </c>
      <c r="E388" s="204">
        <v>44357</v>
      </c>
      <c r="F388" s="204">
        <v>44427</v>
      </c>
      <c r="G388" s="204">
        <v>44532</v>
      </c>
      <c r="H388" s="204">
        <v>44557</v>
      </c>
      <c r="I388" s="204"/>
      <c r="J388" s="204"/>
      <c r="K388" s="204"/>
      <c r="L388" s="204"/>
      <c r="M388" s="207"/>
      <c r="N388" s="207"/>
      <c r="O388" s="207"/>
      <c r="P388" s="140"/>
      <c r="Q388" s="94"/>
      <c r="R388" s="94"/>
      <c r="S388" s="94"/>
      <c r="T388" s="94"/>
      <c r="U388" s="94"/>
      <c r="V388" s="94"/>
      <c r="W388" s="94"/>
      <c r="X388" s="94"/>
      <c r="Y388" s="94"/>
      <c r="Z388" s="94"/>
      <c r="AA388" s="94"/>
      <c r="AB388" s="94"/>
      <c r="AC388" s="94"/>
      <c r="AD388" s="94"/>
    </row>
    <row r="389" spans="1:30" s="14" customFormat="1" ht="15" customHeight="1" x14ac:dyDescent="0.15">
      <c r="A389" s="274"/>
      <c r="B389" s="276"/>
      <c r="C389" s="143" t="s">
        <v>248</v>
      </c>
      <c r="D389" s="204">
        <v>44280</v>
      </c>
      <c r="E389" s="204">
        <v>44343</v>
      </c>
      <c r="F389" s="204">
        <v>44413</v>
      </c>
      <c r="G389" s="204">
        <v>44518</v>
      </c>
      <c r="H389" s="204">
        <v>44552</v>
      </c>
      <c r="I389" s="204"/>
      <c r="J389" s="204"/>
      <c r="K389" s="204"/>
      <c r="L389" s="204"/>
      <c r="M389" s="207"/>
      <c r="N389" s="207"/>
      <c r="O389" s="207"/>
      <c r="P389" s="140"/>
      <c r="Q389" s="94"/>
      <c r="R389" s="94"/>
      <c r="S389" s="94"/>
      <c r="T389" s="94"/>
      <c r="U389" s="94"/>
      <c r="V389" s="94"/>
      <c r="W389" s="94"/>
      <c r="X389" s="94"/>
      <c r="Y389" s="94"/>
      <c r="Z389" s="94"/>
      <c r="AA389" s="94"/>
      <c r="AB389" s="94"/>
      <c r="AC389" s="94"/>
      <c r="AD389" s="94"/>
    </row>
    <row r="390" spans="1:30" s="14" customFormat="1" ht="15" customHeight="1" x14ac:dyDescent="0.15">
      <c r="A390" s="274"/>
      <c r="B390" s="276"/>
      <c r="C390" s="143" t="s">
        <v>251</v>
      </c>
      <c r="D390" s="204" t="s">
        <v>386</v>
      </c>
      <c r="E390" s="205" t="s">
        <v>386</v>
      </c>
      <c r="F390" s="205" t="s">
        <v>386</v>
      </c>
      <c r="G390" s="205" t="s">
        <v>386</v>
      </c>
      <c r="H390" s="205" t="s">
        <v>386</v>
      </c>
      <c r="I390" s="204"/>
      <c r="J390" s="204"/>
      <c r="K390" s="204"/>
      <c r="L390" s="204"/>
      <c r="M390" s="207"/>
      <c r="N390" s="207"/>
      <c r="O390" s="207"/>
      <c r="P390" s="140"/>
      <c r="Q390" s="94"/>
      <c r="R390" s="94"/>
      <c r="S390" s="94"/>
      <c r="T390" s="94"/>
      <c r="U390" s="94"/>
      <c r="V390" s="94"/>
      <c r="W390" s="94"/>
      <c r="X390" s="94"/>
      <c r="Y390" s="94"/>
      <c r="Z390" s="94"/>
      <c r="AA390" s="94"/>
      <c r="AB390" s="94"/>
      <c r="AC390" s="94"/>
      <c r="AD390" s="94"/>
    </row>
    <row r="391" spans="1:30" s="14" customFormat="1" ht="15" customHeight="1" x14ac:dyDescent="0.15">
      <c r="A391" s="274"/>
      <c r="B391" s="276"/>
      <c r="C391" s="143" t="s">
        <v>250</v>
      </c>
      <c r="D391" s="204" t="s">
        <v>386</v>
      </c>
      <c r="E391" s="204" t="s">
        <v>386</v>
      </c>
      <c r="F391" s="204" t="s">
        <v>386</v>
      </c>
      <c r="G391" s="204" t="s">
        <v>386</v>
      </c>
      <c r="H391" s="204" t="s">
        <v>386</v>
      </c>
      <c r="I391" s="204"/>
      <c r="J391" s="204"/>
      <c r="K391" s="204"/>
      <c r="L391" s="204"/>
      <c r="M391" s="207"/>
      <c r="N391" s="207"/>
      <c r="O391" s="207"/>
      <c r="P391" s="140"/>
      <c r="Q391" s="94"/>
      <c r="R391" s="94"/>
      <c r="S391" s="94"/>
      <c r="T391" s="94"/>
      <c r="U391" s="94"/>
      <c r="V391" s="94"/>
      <c r="W391" s="94"/>
      <c r="X391" s="94"/>
      <c r="Y391" s="94"/>
      <c r="Z391" s="94"/>
      <c r="AA391" s="94"/>
      <c r="AB391" s="94"/>
      <c r="AC391" s="94"/>
      <c r="AD391" s="94"/>
    </row>
    <row r="392" spans="1:30" s="14" customFormat="1" ht="15" customHeight="1" x14ac:dyDescent="0.15">
      <c r="A392" s="274"/>
      <c r="B392" s="276"/>
      <c r="C392" s="143" t="s">
        <v>300</v>
      </c>
      <c r="D392" s="204">
        <v>44264</v>
      </c>
      <c r="E392" s="145">
        <v>44337</v>
      </c>
      <c r="F392" s="145">
        <v>44406</v>
      </c>
      <c r="G392" s="145">
        <v>44511</v>
      </c>
      <c r="H392" s="145">
        <v>44546</v>
      </c>
      <c r="I392" s="204"/>
      <c r="J392" s="204"/>
      <c r="K392" s="204"/>
      <c r="L392" s="204"/>
      <c r="M392" s="207"/>
      <c r="N392" s="207"/>
      <c r="O392" s="207"/>
      <c r="P392" s="140"/>
      <c r="Q392" s="94"/>
      <c r="R392" s="94"/>
      <c r="S392" s="94"/>
      <c r="T392" s="94"/>
      <c r="U392" s="94"/>
      <c r="V392" s="94"/>
      <c r="W392" s="94"/>
      <c r="X392" s="94"/>
      <c r="Y392" s="94"/>
      <c r="Z392" s="94"/>
      <c r="AA392" s="94"/>
      <c r="AB392" s="94"/>
      <c r="AC392" s="94"/>
      <c r="AD392" s="94"/>
    </row>
    <row r="393" spans="1:30" s="61" customFormat="1" ht="15" customHeight="1" x14ac:dyDescent="0.15">
      <c r="A393" s="126" t="s">
        <v>77</v>
      </c>
      <c r="B393" s="211"/>
      <c r="C393" s="128"/>
      <c r="D393" s="128"/>
      <c r="E393" s="128"/>
      <c r="F393" s="128"/>
      <c r="G393" s="128"/>
      <c r="H393" s="128"/>
      <c r="I393" s="128"/>
      <c r="J393" s="128"/>
      <c r="K393" s="128"/>
      <c r="L393" s="128"/>
      <c r="M393" s="128"/>
      <c r="N393" s="128"/>
      <c r="O393" s="128"/>
      <c r="P393" s="128"/>
      <c r="Q393" s="96"/>
      <c r="R393" s="96"/>
      <c r="S393" s="96"/>
      <c r="T393" s="96"/>
      <c r="U393" s="96"/>
      <c r="V393" s="96"/>
      <c r="W393" s="96"/>
      <c r="X393" s="96"/>
      <c r="Y393" s="96"/>
      <c r="Z393" s="96"/>
      <c r="AA393" s="96"/>
      <c r="AB393" s="96"/>
      <c r="AC393" s="96"/>
      <c r="AD393" s="96"/>
    </row>
    <row r="394" spans="1:30" s="14" customFormat="1" ht="15" customHeight="1" x14ac:dyDescent="0.15">
      <c r="A394" s="273" t="s">
        <v>67</v>
      </c>
      <c r="B394" s="275">
        <f>COUNT(D394:Q394)</f>
        <v>6</v>
      </c>
      <c r="C394" s="143" t="s">
        <v>249</v>
      </c>
      <c r="D394" s="204">
        <v>44260</v>
      </c>
      <c r="E394" s="204">
        <v>44316</v>
      </c>
      <c r="F394" s="204">
        <v>44383</v>
      </c>
      <c r="G394" s="204">
        <v>44467</v>
      </c>
      <c r="H394" s="204">
        <v>44524</v>
      </c>
      <c r="I394" s="204">
        <v>44550</v>
      </c>
      <c r="J394" s="204"/>
      <c r="K394" s="204"/>
      <c r="L394" s="204"/>
      <c r="M394" s="207"/>
      <c r="N394" s="207"/>
      <c r="O394" s="207"/>
      <c r="P394" s="140"/>
      <c r="Q394" s="94"/>
      <c r="R394" s="94"/>
      <c r="S394" s="94"/>
      <c r="T394" s="94"/>
      <c r="U394" s="94"/>
      <c r="V394" s="94"/>
      <c r="W394" s="94"/>
      <c r="X394" s="94"/>
      <c r="Y394" s="94"/>
      <c r="Z394" s="94"/>
      <c r="AA394" s="94"/>
      <c r="AB394" s="94"/>
      <c r="AC394" s="94"/>
      <c r="AD394" s="94"/>
    </row>
    <row r="395" spans="1:30" s="14" customFormat="1" ht="15" customHeight="1" x14ac:dyDescent="0.15">
      <c r="A395" s="274"/>
      <c r="B395" s="276"/>
      <c r="C395" s="143" t="s">
        <v>248</v>
      </c>
      <c r="D395" s="204">
        <v>44252</v>
      </c>
      <c r="E395" s="204">
        <v>44313</v>
      </c>
      <c r="F395" s="204">
        <v>44377</v>
      </c>
      <c r="G395" s="204">
        <v>44466</v>
      </c>
      <c r="H395" s="204">
        <v>44518</v>
      </c>
      <c r="I395" s="204">
        <v>44547</v>
      </c>
      <c r="J395" s="204"/>
      <c r="K395" s="204"/>
      <c r="L395" s="204"/>
      <c r="M395" s="207"/>
      <c r="N395" s="207"/>
      <c r="O395" s="207"/>
      <c r="P395" s="140"/>
      <c r="Q395" s="94"/>
      <c r="R395" s="94"/>
      <c r="S395" s="94"/>
      <c r="T395" s="94"/>
      <c r="U395" s="94"/>
      <c r="V395" s="94"/>
      <c r="W395" s="94"/>
      <c r="X395" s="94"/>
      <c r="Y395" s="94"/>
      <c r="Z395" s="94"/>
      <c r="AA395" s="94"/>
      <c r="AB395" s="94"/>
      <c r="AC395" s="94"/>
      <c r="AD395" s="94"/>
    </row>
    <row r="396" spans="1:30" s="14" customFormat="1" ht="15" customHeight="1" x14ac:dyDescent="0.15">
      <c r="A396" s="274"/>
      <c r="B396" s="276"/>
      <c r="C396" s="143" t="s">
        <v>251</v>
      </c>
      <c r="D396" s="192" t="s">
        <v>133</v>
      </c>
      <c r="E396" s="192" t="s">
        <v>133</v>
      </c>
      <c r="F396" s="192" t="s">
        <v>133</v>
      </c>
      <c r="G396" s="192" t="s">
        <v>133</v>
      </c>
      <c r="H396" s="192" t="s">
        <v>133</v>
      </c>
      <c r="I396" s="192" t="s">
        <v>133</v>
      </c>
      <c r="J396" s="204"/>
      <c r="K396" s="204"/>
      <c r="L396" s="204"/>
      <c r="M396" s="207"/>
      <c r="N396" s="207"/>
      <c r="O396" s="207"/>
      <c r="P396" s="140"/>
      <c r="Q396" s="94"/>
      <c r="R396" s="94"/>
      <c r="S396" s="94"/>
      <c r="T396" s="94"/>
      <c r="U396" s="94"/>
      <c r="V396" s="94"/>
      <c r="W396" s="94"/>
      <c r="X396" s="94"/>
      <c r="Y396" s="94"/>
      <c r="Z396" s="94"/>
      <c r="AA396" s="94"/>
      <c r="AB396" s="94"/>
      <c r="AC396" s="94"/>
      <c r="AD396" s="94"/>
    </row>
    <row r="397" spans="1:30" s="14" customFormat="1" ht="15" customHeight="1" x14ac:dyDescent="0.15">
      <c r="A397" s="274"/>
      <c r="B397" s="276"/>
      <c r="C397" s="143" t="s">
        <v>250</v>
      </c>
      <c r="D397" s="204">
        <v>44221</v>
      </c>
      <c r="E397" s="204">
        <v>44284</v>
      </c>
      <c r="F397" s="204">
        <v>44348</v>
      </c>
      <c r="G397" s="132" t="s">
        <v>133</v>
      </c>
      <c r="H397" s="132" t="s">
        <v>133</v>
      </c>
      <c r="I397" s="220">
        <v>44487</v>
      </c>
      <c r="J397" s="204"/>
      <c r="K397" s="204"/>
      <c r="L397" s="204"/>
      <c r="M397" s="207"/>
      <c r="N397" s="207"/>
      <c r="O397" s="207"/>
      <c r="P397" s="140"/>
      <c r="Q397" s="94"/>
      <c r="R397" s="94"/>
      <c r="S397" s="94"/>
      <c r="T397" s="94"/>
      <c r="U397" s="94"/>
      <c r="V397" s="94"/>
      <c r="W397" s="94"/>
      <c r="X397" s="94"/>
      <c r="Y397" s="94"/>
      <c r="Z397" s="94"/>
      <c r="AA397" s="94"/>
      <c r="AB397" s="94"/>
      <c r="AC397" s="94"/>
      <c r="AD397" s="94"/>
    </row>
    <row r="398" spans="1:30" s="14" customFormat="1" ht="15" customHeight="1" x14ac:dyDescent="0.15">
      <c r="A398" s="274"/>
      <c r="B398" s="276"/>
      <c r="C398" s="146" t="s">
        <v>252</v>
      </c>
      <c r="D398" s="192" t="s">
        <v>133</v>
      </c>
      <c r="E398" s="192" t="s">
        <v>133</v>
      </c>
      <c r="F398" s="192" t="s">
        <v>133</v>
      </c>
      <c r="G398" s="192" t="s">
        <v>133</v>
      </c>
      <c r="H398" s="192" t="s">
        <v>133</v>
      </c>
      <c r="I398" s="192" t="s">
        <v>133</v>
      </c>
      <c r="J398" s="204"/>
      <c r="K398" s="204"/>
      <c r="L398" s="204"/>
      <c r="M398" s="207"/>
      <c r="N398" s="207"/>
      <c r="O398" s="207"/>
      <c r="P398" s="140"/>
      <c r="Q398" s="94"/>
      <c r="R398" s="94"/>
      <c r="S398" s="94"/>
      <c r="T398" s="94"/>
      <c r="U398" s="94"/>
      <c r="V398" s="94"/>
      <c r="W398" s="94"/>
      <c r="X398" s="94"/>
      <c r="Y398" s="94"/>
      <c r="Z398" s="94"/>
      <c r="AA398" s="94"/>
      <c r="AB398" s="94"/>
      <c r="AC398" s="94"/>
      <c r="AD398" s="94"/>
    </row>
    <row r="399" spans="1:30" ht="15" customHeight="1" x14ac:dyDescent="0.15">
      <c r="A399" s="273" t="s">
        <v>78</v>
      </c>
      <c r="B399" s="275">
        <f>COUNT(D399:Q399)</f>
        <v>3</v>
      </c>
      <c r="C399" s="143" t="s">
        <v>249</v>
      </c>
      <c r="D399" s="204">
        <v>44293</v>
      </c>
      <c r="E399" s="204">
        <v>44377</v>
      </c>
      <c r="F399" s="204">
        <v>44489</v>
      </c>
      <c r="G399" s="204"/>
      <c r="H399" s="204"/>
      <c r="I399" s="204"/>
      <c r="J399" s="204"/>
      <c r="K399" s="204"/>
      <c r="L399" s="204"/>
      <c r="M399" s="207"/>
      <c r="N399" s="207"/>
      <c r="O399" s="207"/>
      <c r="P399" s="134"/>
      <c r="Q399" s="16"/>
      <c r="R399" s="16"/>
      <c r="S399" s="16"/>
      <c r="T399" s="16"/>
      <c r="U399" s="16"/>
      <c r="V399" s="16"/>
      <c r="W399" s="16"/>
      <c r="X399" s="16"/>
      <c r="Y399" s="16"/>
      <c r="Z399" s="16"/>
      <c r="AA399" s="16"/>
      <c r="AB399" s="16"/>
      <c r="AC399" s="16"/>
      <c r="AD399" s="16"/>
    </row>
    <row r="400" spans="1:30" ht="15" customHeight="1" x14ac:dyDescent="0.15">
      <c r="A400" s="273"/>
      <c r="B400" s="275"/>
      <c r="C400" s="143" t="s">
        <v>248</v>
      </c>
      <c r="D400" s="204">
        <v>44293</v>
      </c>
      <c r="E400" s="204">
        <v>44377</v>
      </c>
      <c r="F400" s="204">
        <v>44489</v>
      </c>
      <c r="G400" s="204"/>
      <c r="H400" s="204"/>
      <c r="I400" s="204"/>
      <c r="J400" s="204"/>
      <c r="K400" s="204"/>
      <c r="L400" s="204"/>
      <c r="M400" s="207"/>
      <c r="N400" s="207"/>
      <c r="O400" s="207"/>
      <c r="P400" s="134"/>
      <c r="Q400" s="16"/>
      <c r="R400" s="16"/>
      <c r="S400" s="16"/>
      <c r="T400" s="16"/>
      <c r="U400" s="16"/>
      <c r="V400" s="16"/>
      <c r="W400" s="16"/>
      <c r="X400" s="16"/>
      <c r="Y400" s="16"/>
      <c r="Z400" s="16"/>
      <c r="AA400" s="16"/>
      <c r="AB400" s="16"/>
      <c r="AC400" s="16"/>
      <c r="AD400" s="16"/>
    </row>
    <row r="401" spans="1:30" ht="15" customHeight="1" x14ac:dyDescent="0.15">
      <c r="A401" s="273"/>
      <c r="B401" s="275"/>
      <c r="C401" s="143" t="s">
        <v>251</v>
      </c>
      <c r="D401" s="204" t="s">
        <v>386</v>
      </c>
      <c r="E401" s="204" t="s">
        <v>386</v>
      </c>
      <c r="F401" s="204" t="s">
        <v>386</v>
      </c>
      <c r="G401" s="204"/>
      <c r="H401" s="204"/>
      <c r="I401" s="204"/>
      <c r="J401" s="204"/>
      <c r="K401" s="204"/>
      <c r="L401" s="204"/>
      <c r="M401" s="207"/>
      <c r="N401" s="207"/>
      <c r="O401" s="207"/>
      <c r="P401" s="134"/>
      <c r="Q401" s="16"/>
      <c r="R401" s="16"/>
      <c r="S401" s="16"/>
      <c r="T401" s="16"/>
      <c r="U401" s="16"/>
      <c r="V401" s="16"/>
      <c r="W401" s="16"/>
      <c r="X401" s="16"/>
      <c r="Y401" s="16"/>
      <c r="Z401" s="16"/>
      <c r="AA401" s="16"/>
      <c r="AB401" s="16"/>
      <c r="AC401" s="16"/>
      <c r="AD401" s="16"/>
    </row>
    <row r="402" spans="1:30" ht="15" customHeight="1" x14ac:dyDescent="0.15">
      <c r="A402" s="273"/>
      <c r="B402" s="275"/>
      <c r="C402" s="143" t="s">
        <v>250</v>
      </c>
      <c r="D402" s="204" t="s">
        <v>386</v>
      </c>
      <c r="E402" s="204" t="s">
        <v>386</v>
      </c>
      <c r="F402" s="204" t="s">
        <v>386</v>
      </c>
      <c r="G402" s="137"/>
      <c r="H402" s="204"/>
      <c r="I402" s="204"/>
      <c r="J402" s="204"/>
      <c r="K402" s="204"/>
      <c r="L402" s="204"/>
      <c r="M402" s="207"/>
      <c r="N402" s="207"/>
      <c r="O402" s="207"/>
      <c r="P402" s="134"/>
      <c r="Q402" s="16"/>
      <c r="R402" s="16"/>
      <c r="S402" s="16"/>
      <c r="T402" s="16"/>
      <c r="U402" s="16"/>
      <c r="V402" s="16"/>
      <c r="W402" s="16"/>
      <c r="X402" s="16"/>
      <c r="Y402" s="16"/>
      <c r="Z402" s="16"/>
      <c r="AA402" s="16"/>
      <c r="AB402" s="16"/>
      <c r="AC402" s="16"/>
      <c r="AD402" s="16"/>
    </row>
    <row r="403" spans="1:30" ht="15" customHeight="1" x14ac:dyDescent="0.15">
      <c r="A403" s="273"/>
      <c r="B403" s="275"/>
      <c r="C403" s="146" t="s">
        <v>252</v>
      </c>
      <c r="D403" s="192" t="s">
        <v>133</v>
      </c>
      <c r="E403" s="192" t="s">
        <v>133</v>
      </c>
      <c r="F403" s="192" t="s">
        <v>133</v>
      </c>
      <c r="G403" s="137"/>
      <c r="H403" s="204"/>
      <c r="I403" s="204"/>
      <c r="J403" s="204"/>
      <c r="K403" s="204"/>
      <c r="L403" s="204"/>
      <c r="M403" s="207"/>
      <c r="N403" s="207"/>
      <c r="O403" s="207"/>
      <c r="P403" s="134"/>
      <c r="Q403" s="16"/>
      <c r="R403" s="16"/>
      <c r="S403" s="16"/>
      <c r="T403" s="16"/>
      <c r="U403" s="16"/>
      <c r="V403" s="16"/>
      <c r="W403" s="16"/>
      <c r="X403" s="16"/>
      <c r="Y403" s="16"/>
      <c r="Z403" s="16"/>
      <c r="AA403" s="16"/>
      <c r="AB403" s="16"/>
      <c r="AC403" s="16"/>
      <c r="AD403" s="16"/>
    </row>
    <row r="404" spans="1:30" ht="15" customHeight="1" x14ac:dyDescent="0.15">
      <c r="A404" s="273"/>
      <c r="B404" s="275"/>
      <c r="C404" s="143" t="s">
        <v>300</v>
      </c>
      <c r="D404" s="204">
        <v>44259</v>
      </c>
      <c r="E404" s="204">
        <v>44340</v>
      </c>
      <c r="F404" s="204">
        <v>44454</v>
      </c>
      <c r="G404" s="137"/>
      <c r="H404" s="204"/>
      <c r="I404" s="204"/>
      <c r="J404" s="204"/>
      <c r="K404" s="204"/>
      <c r="L404" s="204"/>
      <c r="M404" s="207"/>
      <c r="N404" s="207"/>
      <c r="O404" s="207"/>
      <c r="P404" s="134"/>
      <c r="Q404" s="16"/>
      <c r="R404" s="16"/>
      <c r="S404" s="16"/>
      <c r="T404" s="16"/>
      <c r="U404" s="16"/>
      <c r="V404" s="16"/>
      <c r="W404" s="16"/>
      <c r="X404" s="16"/>
      <c r="Y404" s="16"/>
      <c r="Z404" s="16"/>
      <c r="AA404" s="16"/>
      <c r="AB404" s="16"/>
      <c r="AC404" s="16"/>
      <c r="AD404" s="16"/>
    </row>
    <row r="405" spans="1:30" s="13" customFormat="1" ht="15" customHeight="1" x14ac:dyDescent="0.15">
      <c r="A405" s="273" t="s">
        <v>71</v>
      </c>
      <c r="B405" s="275">
        <f>COUNT(D405:Q405)</f>
        <v>5</v>
      </c>
      <c r="C405" s="143" t="s">
        <v>249</v>
      </c>
      <c r="D405" s="204">
        <v>44287</v>
      </c>
      <c r="E405" s="204">
        <v>44385</v>
      </c>
      <c r="F405" s="204">
        <v>44482</v>
      </c>
      <c r="G405" s="204">
        <v>44498</v>
      </c>
      <c r="H405" s="204">
        <v>44554</v>
      </c>
      <c r="I405" s="204"/>
      <c r="J405" s="204"/>
      <c r="K405" s="204"/>
      <c r="L405" s="204"/>
      <c r="M405" s="207"/>
      <c r="N405" s="207"/>
      <c r="O405" s="207"/>
      <c r="P405" s="133"/>
      <c r="Q405" s="91"/>
      <c r="R405" s="91"/>
      <c r="S405" s="91"/>
      <c r="T405" s="91"/>
      <c r="U405" s="91"/>
      <c r="V405" s="91"/>
      <c r="W405" s="91"/>
      <c r="X405" s="91"/>
      <c r="Y405" s="91"/>
      <c r="Z405" s="91"/>
      <c r="AA405" s="91"/>
      <c r="AB405" s="91"/>
      <c r="AC405" s="91"/>
      <c r="AD405" s="91"/>
    </row>
    <row r="406" spans="1:30" s="13" customFormat="1" ht="15" customHeight="1" x14ac:dyDescent="0.15">
      <c r="A406" s="273"/>
      <c r="B406" s="275"/>
      <c r="C406" s="143" t="s">
        <v>248</v>
      </c>
      <c r="D406" s="204">
        <v>44287</v>
      </c>
      <c r="E406" s="204">
        <v>44385</v>
      </c>
      <c r="F406" s="204">
        <v>44468</v>
      </c>
      <c r="G406" s="204">
        <v>44498</v>
      </c>
      <c r="H406" s="204">
        <v>44554</v>
      </c>
      <c r="I406" s="204"/>
      <c r="J406" s="204"/>
      <c r="K406" s="204"/>
      <c r="L406" s="204"/>
      <c r="M406" s="207"/>
      <c r="N406" s="207"/>
      <c r="O406" s="207"/>
      <c r="P406" s="133"/>
      <c r="Q406" s="91"/>
      <c r="R406" s="91"/>
      <c r="S406" s="91"/>
      <c r="T406" s="91"/>
      <c r="U406" s="91"/>
      <c r="V406" s="91"/>
      <c r="W406" s="91"/>
      <c r="X406" s="91"/>
      <c r="Y406" s="91"/>
      <c r="Z406" s="91"/>
      <c r="AA406" s="91"/>
      <c r="AB406" s="91"/>
      <c r="AC406" s="91"/>
      <c r="AD406" s="91"/>
    </row>
    <row r="407" spans="1:30" s="13" customFormat="1" ht="15" customHeight="1" x14ac:dyDescent="0.15">
      <c r="A407" s="273"/>
      <c r="B407" s="275"/>
      <c r="C407" s="143" t="s">
        <v>251</v>
      </c>
      <c r="D407" s="205" t="s">
        <v>386</v>
      </c>
      <c r="E407" s="205" t="s">
        <v>386</v>
      </c>
      <c r="F407" s="205" t="s">
        <v>386</v>
      </c>
      <c r="G407" s="205" t="s">
        <v>386</v>
      </c>
      <c r="H407" s="205" t="s">
        <v>386</v>
      </c>
      <c r="I407" s="204"/>
      <c r="J407" s="204"/>
      <c r="K407" s="204"/>
      <c r="L407" s="204"/>
      <c r="M407" s="207"/>
      <c r="N407" s="207"/>
      <c r="O407" s="207"/>
      <c r="P407" s="133"/>
      <c r="Q407" s="91"/>
      <c r="R407" s="91"/>
      <c r="S407" s="91"/>
      <c r="T407" s="91"/>
      <c r="U407" s="91"/>
      <c r="V407" s="91"/>
      <c r="W407" s="91"/>
      <c r="X407" s="91"/>
      <c r="Y407" s="91"/>
      <c r="Z407" s="91"/>
      <c r="AA407" s="91"/>
      <c r="AB407" s="91"/>
      <c r="AC407" s="91"/>
      <c r="AD407" s="91"/>
    </row>
    <row r="408" spans="1:30" s="13" customFormat="1" ht="15" customHeight="1" x14ac:dyDescent="0.15">
      <c r="A408" s="273"/>
      <c r="B408" s="275"/>
      <c r="C408" s="143" t="s">
        <v>250</v>
      </c>
      <c r="D408" s="145">
        <v>44281</v>
      </c>
      <c r="E408" s="137">
        <v>44369</v>
      </c>
      <c r="F408" s="137">
        <v>44449</v>
      </c>
      <c r="G408" s="145">
        <v>44494</v>
      </c>
      <c r="H408" s="145">
        <v>44546</v>
      </c>
      <c r="I408" s="204"/>
      <c r="J408" s="204"/>
      <c r="K408" s="204"/>
      <c r="L408" s="204"/>
      <c r="M408" s="207"/>
      <c r="N408" s="207"/>
      <c r="O408" s="207"/>
      <c r="P408" s="133"/>
      <c r="Q408" s="91"/>
      <c r="R408" s="91"/>
      <c r="S408" s="91"/>
      <c r="T408" s="91"/>
      <c r="U408" s="91"/>
      <c r="V408" s="91"/>
      <c r="W408" s="91"/>
      <c r="X408" s="91"/>
      <c r="Y408" s="91"/>
      <c r="Z408" s="91"/>
      <c r="AA408" s="91"/>
      <c r="AB408" s="91"/>
      <c r="AC408" s="91"/>
      <c r="AD408" s="91"/>
    </row>
    <row r="409" spans="1:30" s="13" customFormat="1" ht="15" customHeight="1" x14ac:dyDescent="0.15">
      <c r="A409" s="273"/>
      <c r="B409" s="275"/>
      <c r="C409" s="146" t="s">
        <v>252</v>
      </c>
      <c r="D409" s="145">
        <v>44285</v>
      </c>
      <c r="E409" s="145">
        <v>44383</v>
      </c>
      <c r="F409" s="216">
        <v>44474</v>
      </c>
      <c r="G409" s="145">
        <v>44494</v>
      </c>
      <c r="H409" s="145">
        <v>44546</v>
      </c>
      <c r="I409" s="204"/>
      <c r="J409" s="204"/>
      <c r="K409" s="204"/>
      <c r="L409" s="204"/>
      <c r="M409" s="207"/>
      <c r="N409" s="207"/>
      <c r="O409" s="207"/>
      <c r="P409" s="133"/>
      <c r="Q409" s="91"/>
      <c r="R409" s="91"/>
      <c r="S409" s="91"/>
      <c r="T409" s="91"/>
      <c r="U409" s="91"/>
      <c r="V409" s="91"/>
      <c r="W409" s="91"/>
      <c r="X409" s="91"/>
      <c r="Y409" s="91"/>
      <c r="Z409" s="91"/>
      <c r="AA409" s="91"/>
      <c r="AB409" s="91"/>
      <c r="AC409" s="91"/>
      <c r="AD409" s="91"/>
    </row>
    <row r="410" spans="1:30" s="13" customFormat="1" ht="15" customHeight="1" x14ac:dyDescent="0.15">
      <c r="A410" s="273"/>
      <c r="B410" s="275"/>
      <c r="C410" s="143" t="s">
        <v>300</v>
      </c>
      <c r="D410" s="145">
        <v>44281</v>
      </c>
      <c r="E410" s="145">
        <v>44372</v>
      </c>
      <c r="F410" s="145">
        <v>44461</v>
      </c>
      <c r="G410" s="145">
        <v>44495</v>
      </c>
      <c r="H410" s="145">
        <v>44550</v>
      </c>
      <c r="I410" s="204"/>
      <c r="J410" s="204"/>
      <c r="K410" s="204"/>
      <c r="L410" s="204"/>
      <c r="M410" s="207"/>
      <c r="N410" s="207"/>
      <c r="O410" s="207"/>
      <c r="P410" s="133"/>
      <c r="Q410" s="91"/>
      <c r="R410" s="91"/>
      <c r="S410" s="91"/>
      <c r="T410" s="91"/>
      <c r="U410" s="91"/>
      <c r="V410" s="91"/>
      <c r="W410" s="91"/>
      <c r="X410" s="91"/>
      <c r="Y410" s="91"/>
      <c r="Z410" s="91"/>
      <c r="AA410" s="91"/>
      <c r="AB410" s="91"/>
      <c r="AC410" s="91"/>
      <c r="AD410" s="91"/>
    </row>
    <row r="411" spans="1:30" ht="15" customHeight="1" x14ac:dyDescent="0.15">
      <c r="A411" s="273" t="s">
        <v>79</v>
      </c>
      <c r="B411" s="275">
        <f>COUNT(D411:Q411)</f>
        <v>4</v>
      </c>
      <c r="C411" s="143" t="s">
        <v>249</v>
      </c>
      <c r="D411" s="204">
        <v>44258</v>
      </c>
      <c r="E411" s="204">
        <v>44354</v>
      </c>
      <c r="F411" s="204">
        <v>44515</v>
      </c>
      <c r="G411" s="204">
        <v>44547</v>
      </c>
      <c r="H411" s="204"/>
      <c r="I411" s="204"/>
      <c r="J411" s="204"/>
      <c r="K411" s="204"/>
      <c r="L411" s="204"/>
      <c r="M411" s="207"/>
      <c r="N411" s="207"/>
      <c r="O411" s="207"/>
      <c r="P411" s="134"/>
      <c r="Q411" s="16"/>
      <c r="R411" s="16"/>
      <c r="S411" s="16"/>
      <c r="T411" s="16"/>
      <c r="U411" s="16"/>
      <c r="V411" s="16"/>
      <c r="W411" s="16"/>
      <c r="X411" s="16"/>
      <c r="Y411" s="16"/>
      <c r="Z411" s="16"/>
      <c r="AA411" s="16"/>
      <c r="AB411" s="16"/>
      <c r="AC411" s="16"/>
      <c r="AD411" s="16"/>
    </row>
    <row r="412" spans="1:30" ht="15" customHeight="1" x14ac:dyDescent="0.15">
      <c r="A412" s="273"/>
      <c r="B412" s="275"/>
      <c r="C412" s="143" t="s">
        <v>248</v>
      </c>
      <c r="D412" s="204">
        <v>44252</v>
      </c>
      <c r="E412" s="204">
        <v>44349</v>
      </c>
      <c r="F412" s="204">
        <v>44509</v>
      </c>
      <c r="G412" s="204">
        <v>44546</v>
      </c>
      <c r="H412" s="204"/>
      <c r="I412" s="204"/>
      <c r="J412" s="204"/>
      <c r="K412" s="204"/>
      <c r="L412" s="204"/>
      <c r="M412" s="207"/>
      <c r="N412" s="207"/>
      <c r="O412" s="207"/>
      <c r="P412" s="134"/>
      <c r="Q412" s="16"/>
      <c r="R412" s="16"/>
      <c r="S412" s="16"/>
      <c r="T412" s="16"/>
      <c r="U412" s="16"/>
      <c r="V412" s="16"/>
      <c r="W412" s="16"/>
      <c r="X412" s="16"/>
      <c r="Y412" s="16"/>
      <c r="Z412" s="16"/>
      <c r="AA412" s="16"/>
      <c r="AB412" s="16"/>
      <c r="AC412" s="16"/>
      <c r="AD412" s="16"/>
    </row>
    <row r="413" spans="1:30" ht="15" customHeight="1" x14ac:dyDescent="0.15">
      <c r="A413" s="273"/>
      <c r="B413" s="275"/>
      <c r="C413" s="143" t="s">
        <v>251</v>
      </c>
      <c r="D413" s="204" t="s">
        <v>386</v>
      </c>
      <c r="E413" s="205" t="s">
        <v>386</v>
      </c>
      <c r="F413" s="205" t="s">
        <v>386</v>
      </c>
      <c r="G413" s="204" t="s">
        <v>386</v>
      </c>
      <c r="H413" s="204"/>
      <c r="I413" s="136"/>
      <c r="J413" s="204"/>
      <c r="K413" s="204"/>
      <c r="L413" s="204"/>
      <c r="M413" s="207"/>
      <c r="N413" s="207"/>
      <c r="O413" s="207"/>
      <c r="P413" s="134"/>
      <c r="Q413" s="16"/>
      <c r="R413" s="16"/>
      <c r="S413" s="16"/>
      <c r="T413" s="16"/>
      <c r="U413" s="16"/>
      <c r="V413" s="16"/>
      <c r="W413" s="16"/>
      <c r="X413" s="16"/>
      <c r="Y413" s="16"/>
      <c r="Z413" s="16"/>
      <c r="AA413" s="16"/>
      <c r="AB413" s="16"/>
      <c r="AC413" s="16"/>
      <c r="AD413" s="16"/>
    </row>
    <row r="414" spans="1:30" ht="15" customHeight="1" x14ac:dyDescent="0.15">
      <c r="A414" s="273"/>
      <c r="B414" s="275"/>
      <c r="C414" s="143" t="s">
        <v>250</v>
      </c>
      <c r="D414" s="204">
        <v>44232</v>
      </c>
      <c r="E414" s="145">
        <v>44342</v>
      </c>
      <c r="F414" s="137">
        <v>44494</v>
      </c>
      <c r="G414" s="204">
        <v>44525</v>
      </c>
      <c r="H414" s="204"/>
      <c r="I414" s="204"/>
      <c r="J414" s="204"/>
      <c r="K414" s="204"/>
      <c r="L414" s="204"/>
      <c r="M414" s="207"/>
      <c r="N414" s="207"/>
      <c r="O414" s="207"/>
      <c r="P414" s="134"/>
      <c r="Q414" s="16"/>
      <c r="R414" s="16"/>
      <c r="S414" s="16"/>
      <c r="T414" s="16"/>
      <c r="U414" s="16"/>
      <c r="V414" s="16"/>
      <c r="W414" s="16"/>
      <c r="X414" s="16"/>
      <c r="Y414" s="16"/>
      <c r="Z414" s="16"/>
      <c r="AA414" s="16"/>
      <c r="AB414" s="16"/>
      <c r="AC414" s="16"/>
      <c r="AD414" s="16"/>
    </row>
    <row r="415" spans="1:30" ht="15" customHeight="1" x14ac:dyDescent="0.15">
      <c r="A415" s="273"/>
      <c r="B415" s="275"/>
      <c r="C415" s="146" t="s">
        <v>252</v>
      </c>
      <c r="D415" s="192" t="s">
        <v>133</v>
      </c>
      <c r="E415" s="192" t="s">
        <v>133</v>
      </c>
      <c r="F415" s="192" t="s">
        <v>133</v>
      </c>
      <c r="G415" s="192" t="s">
        <v>133</v>
      </c>
      <c r="H415" s="135"/>
      <c r="I415" s="204"/>
      <c r="J415" s="204"/>
      <c r="K415" s="204"/>
      <c r="L415" s="204"/>
      <c r="M415" s="207"/>
      <c r="N415" s="207"/>
      <c r="O415" s="207"/>
      <c r="P415" s="134"/>
      <c r="Q415" s="16"/>
      <c r="R415" s="16"/>
      <c r="S415" s="16"/>
      <c r="T415" s="16"/>
      <c r="U415" s="16"/>
      <c r="V415" s="16"/>
      <c r="W415" s="16"/>
      <c r="X415" s="16"/>
      <c r="Y415" s="16"/>
      <c r="Z415" s="16"/>
      <c r="AA415" s="16"/>
      <c r="AB415" s="16"/>
      <c r="AC415" s="16"/>
      <c r="AD415" s="16"/>
    </row>
    <row r="416" spans="1:30" ht="15" customHeight="1" x14ac:dyDescent="0.15">
      <c r="A416" s="273"/>
      <c r="B416" s="275"/>
      <c r="C416" s="143" t="s">
        <v>300</v>
      </c>
      <c r="D416" s="204">
        <v>44231</v>
      </c>
      <c r="E416" s="145">
        <v>44342</v>
      </c>
      <c r="F416" s="145">
        <v>44497</v>
      </c>
      <c r="G416" s="204">
        <v>44525</v>
      </c>
      <c r="H416" s="135"/>
      <c r="I416" s="204"/>
      <c r="J416" s="204"/>
      <c r="K416" s="204"/>
      <c r="L416" s="204"/>
      <c r="M416" s="207"/>
      <c r="N416" s="207"/>
      <c r="O416" s="207"/>
      <c r="P416" s="134"/>
      <c r="Q416" s="16"/>
      <c r="R416" s="16"/>
      <c r="S416" s="16"/>
      <c r="T416" s="16"/>
      <c r="U416" s="16"/>
      <c r="V416" s="16"/>
      <c r="W416" s="16"/>
      <c r="X416" s="16"/>
      <c r="Y416" s="16"/>
      <c r="Z416" s="16"/>
      <c r="AA416" s="16"/>
      <c r="AB416" s="16"/>
      <c r="AC416" s="16"/>
      <c r="AD416" s="16"/>
    </row>
    <row r="417" spans="1:30" ht="15" customHeight="1" x14ac:dyDescent="0.15">
      <c r="A417" s="273" t="s">
        <v>80</v>
      </c>
      <c r="B417" s="275">
        <f>COUNT(D417:Q417)</f>
        <v>10</v>
      </c>
      <c r="C417" s="143" t="s">
        <v>249</v>
      </c>
      <c r="D417" s="204">
        <v>44231</v>
      </c>
      <c r="E417" s="204">
        <v>44252</v>
      </c>
      <c r="F417" s="204">
        <v>44307</v>
      </c>
      <c r="G417" s="204">
        <v>44343</v>
      </c>
      <c r="H417" s="204">
        <v>44378</v>
      </c>
      <c r="I417" s="204">
        <v>44392</v>
      </c>
      <c r="J417" s="204">
        <v>44406</v>
      </c>
      <c r="K417" s="204">
        <v>44456</v>
      </c>
      <c r="L417" s="204">
        <v>44525</v>
      </c>
      <c r="M417" s="204">
        <v>44550</v>
      </c>
      <c r="N417" s="207"/>
      <c r="O417" s="207"/>
      <c r="P417" s="134"/>
      <c r="Q417" s="16"/>
      <c r="R417" s="16"/>
      <c r="S417" s="16"/>
      <c r="T417" s="16"/>
      <c r="U417" s="16"/>
      <c r="V417" s="16"/>
      <c r="W417" s="16"/>
      <c r="X417" s="16"/>
      <c r="Y417" s="16"/>
      <c r="Z417" s="16"/>
      <c r="AA417" s="16"/>
      <c r="AB417" s="16"/>
      <c r="AC417" s="16"/>
      <c r="AD417" s="16"/>
    </row>
    <row r="418" spans="1:30" ht="15" customHeight="1" x14ac:dyDescent="0.15">
      <c r="A418" s="273"/>
      <c r="B418" s="275"/>
      <c r="C418" s="143" t="s">
        <v>248</v>
      </c>
      <c r="D418" s="204">
        <v>44231</v>
      </c>
      <c r="E418" s="204">
        <v>44252</v>
      </c>
      <c r="F418" s="204">
        <v>44307</v>
      </c>
      <c r="G418" s="204">
        <v>44342</v>
      </c>
      <c r="H418" s="204">
        <v>44377</v>
      </c>
      <c r="I418" s="204">
        <v>44391</v>
      </c>
      <c r="J418" s="204">
        <v>44405</v>
      </c>
      <c r="K418" s="204">
        <v>44455</v>
      </c>
      <c r="L418" s="204">
        <v>44524</v>
      </c>
      <c r="M418" s="204">
        <v>44547</v>
      </c>
      <c r="N418" s="207"/>
      <c r="O418" s="207"/>
      <c r="P418" s="134"/>
      <c r="Q418" s="16"/>
      <c r="R418" s="16"/>
      <c r="S418" s="16"/>
      <c r="T418" s="16"/>
      <c r="U418" s="16"/>
      <c r="V418" s="16"/>
      <c r="W418" s="16"/>
      <c r="X418" s="16"/>
      <c r="Y418" s="16"/>
      <c r="Z418" s="16"/>
      <c r="AA418" s="16"/>
      <c r="AB418" s="16"/>
      <c r="AC418" s="16"/>
      <c r="AD418" s="16"/>
    </row>
    <row r="419" spans="1:30" ht="15" customHeight="1" x14ac:dyDescent="0.15">
      <c r="A419" s="273"/>
      <c r="B419" s="275"/>
      <c r="C419" s="143" t="s">
        <v>251</v>
      </c>
      <c r="D419" s="205" t="s">
        <v>386</v>
      </c>
      <c r="E419" s="205" t="s">
        <v>386</v>
      </c>
      <c r="F419" s="205" t="s">
        <v>386</v>
      </c>
      <c r="G419" s="205" t="s">
        <v>386</v>
      </c>
      <c r="H419" s="205" t="s">
        <v>386</v>
      </c>
      <c r="I419" s="205" t="s">
        <v>386</v>
      </c>
      <c r="J419" s="205" t="s">
        <v>386</v>
      </c>
      <c r="K419" s="205" t="s">
        <v>386</v>
      </c>
      <c r="L419" s="205" t="s">
        <v>386</v>
      </c>
      <c r="M419" s="205" t="s">
        <v>386</v>
      </c>
      <c r="N419" s="137"/>
      <c r="O419" s="207"/>
      <c r="P419" s="134"/>
      <c r="Q419" s="16"/>
      <c r="R419" s="16"/>
      <c r="S419" s="16"/>
      <c r="T419" s="16"/>
      <c r="U419" s="16"/>
      <c r="V419" s="16"/>
      <c r="W419" s="16"/>
      <c r="X419" s="16"/>
      <c r="Y419" s="16"/>
      <c r="Z419" s="16"/>
      <c r="AA419" s="16"/>
      <c r="AB419" s="16"/>
      <c r="AC419" s="16"/>
      <c r="AD419" s="16"/>
    </row>
    <row r="420" spans="1:30" ht="15" customHeight="1" x14ac:dyDescent="0.15">
      <c r="A420" s="273"/>
      <c r="B420" s="275"/>
      <c r="C420" s="143" t="s">
        <v>250</v>
      </c>
      <c r="D420" s="145">
        <v>44231</v>
      </c>
      <c r="E420" s="145">
        <v>44252</v>
      </c>
      <c r="F420" s="145">
        <v>44302</v>
      </c>
      <c r="G420" s="216">
        <v>44344</v>
      </c>
      <c r="H420" s="145">
        <v>44369</v>
      </c>
      <c r="I420" s="145">
        <v>44390</v>
      </c>
      <c r="J420" s="145">
        <v>44400</v>
      </c>
      <c r="K420" s="145">
        <v>44448</v>
      </c>
      <c r="L420" s="145">
        <v>44524</v>
      </c>
      <c r="M420" s="145">
        <v>44545</v>
      </c>
      <c r="N420" s="207"/>
      <c r="O420" s="207"/>
      <c r="P420" s="134"/>
      <c r="Q420" s="16"/>
      <c r="R420" s="16"/>
      <c r="S420" s="16"/>
      <c r="T420" s="16"/>
      <c r="U420" s="16"/>
      <c r="V420" s="16"/>
      <c r="W420" s="16"/>
      <c r="X420" s="16"/>
      <c r="Y420" s="16"/>
      <c r="Z420" s="16"/>
      <c r="AA420" s="16"/>
      <c r="AB420" s="16"/>
      <c r="AC420" s="16"/>
      <c r="AD420" s="16"/>
    </row>
    <row r="421" spans="1:30" ht="15" customHeight="1" x14ac:dyDescent="0.15">
      <c r="A421" s="273"/>
      <c r="B421" s="275"/>
      <c r="C421" s="146" t="s">
        <v>252</v>
      </c>
      <c r="D421" s="145">
        <v>44229</v>
      </c>
      <c r="E421" s="145">
        <v>44246</v>
      </c>
      <c r="F421" s="145">
        <v>44300</v>
      </c>
      <c r="G421" s="216">
        <v>44343</v>
      </c>
      <c r="H421" s="145">
        <v>44368</v>
      </c>
      <c r="I421" s="145">
        <v>44386</v>
      </c>
      <c r="J421" s="145">
        <v>44392</v>
      </c>
      <c r="K421" s="145">
        <v>44447</v>
      </c>
      <c r="L421" s="145">
        <v>44518</v>
      </c>
      <c r="M421" s="145">
        <v>44543</v>
      </c>
      <c r="N421" s="207"/>
      <c r="O421" s="207"/>
      <c r="P421" s="134"/>
      <c r="Q421" s="16"/>
      <c r="R421" s="16"/>
      <c r="S421" s="16"/>
      <c r="T421" s="16"/>
      <c r="U421" s="16"/>
      <c r="V421" s="16"/>
      <c r="W421" s="16"/>
      <c r="X421" s="16"/>
      <c r="Y421" s="16"/>
      <c r="Z421" s="16"/>
      <c r="AA421" s="16"/>
      <c r="AB421" s="16"/>
      <c r="AC421" s="16"/>
      <c r="AD421" s="16"/>
    </row>
    <row r="422" spans="1:30" ht="15" customHeight="1" x14ac:dyDescent="0.15">
      <c r="A422" s="273"/>
      <c r="B422" s="275"/>
      <c r="C422" s="143" t="s">
        <v>300</v>
      </c>
      <c r="D422" s="145">
        <v>44229</v>
      </c>
      <c r="E422" s="145">
        <v>44246</v>
      </c>
      <c r="F422" s="145">
        <v>44300</v>
      </c>
      <c r="G422" s="145">
        <v>44341</v>
      </c>
      <c r="H422" s="145">
        <v>44368</v>
      </c>
      <c r="I422" s="145">
        <v>44386</v>
      </c>
      <c r="J422" s="145">
        <v>44399</v>
      </c>
      <c r="K422" s="145">
        <v>44447</v>
      </c>
      <c r="L422" s="145">
        <v>44518</v>
      </c>
      <c r="M422" s="145">
        <v>44543</v>
      </c>
      <c r="N422" s="207"/>
      <c r="O422" s="207"/>
      <c r="P422" s="134"/>
      <c r="Q422" s="16"/>
      <c r="R422" s="16"/>
      <c r="S422" s="16"/>
      <c r="T422" s="16"/>
      <c r="U422" s="16"/>
      <c r="V422" s="16"/>
      <c r="W422" s="16"/>
      <c r="X422" s="16"/>
      <c r="Y422" s="16"/>
      <c r="Z422" s="16"/>
      <c r="AA422" s="16"/>
      <c r="AB422" s="16"/>
      <c r="AC422" s="16"/>
      <c r="AD422" s="16"/>
    </row>
    <row r="423" spans="1:30" s="14" customFormat="1" ht="15" customHeight="1" x14ac:dyDescent="0.15">
      <c r="A423" s="273" t="s">
        <v>81</v>
      </c>
      <c r="B423" s="275">
        <f>COUNT(D423:Q423)</f>
        <v>3</v>
      </c>
      <c r="C423" s="143" t="s">
        <v>249</v>
      </c>
      <c r="D423" s="204">
        <v>44286</v>
      </c>
      <c r="E423" s="204">
        <v>44405</v>
      </c>
      <c r="F423" s="204">
        <v>44496</v>
      </c>
      <c r="G423" s="204"/>
      <c r="H423" s="204"/>
      <c r="I423" s="204"/>
      <c r="J423" s="204"/>
      <c r="K423" s="204"/>
      <c r="L423" s="204"/>
      <c r="M423" s="207"/>
      <c r="N423" s="207"/>
      <c r="O423" s="207"/>
      <c r="P423" s="140"/>
      <c r="Q423" s="94"/>
      <c r="R423" s="94"/>
      <c r="S423" s="94"/>
      <c r="T423" s="94"/>
      <c r="U423" s="94"/>
      <c r="V423" s="94"/>
      <c r="W423" s="94"/>
      <c r="X423" s="94"/>
      <c r="Y423" s="94"/>
      <c r="Z423" s="94"/>
      <c r="AA423" s="94"/>
      <c r="AB423" s="94"/>
      <c r="AC423" s="94"/>
      <c r="AD423" s="94"/>
    </row>
    <row r="424" spans="1:30" s="14" customFormat="1" ht="15" customHeight="1" x14ac:dyDescent="0.15">
      <c r="A424" s="273"/>
      <c r="B424" s="275"/>
      <c r="C424" s="143" t="s">
        <v>248</v>
      </c>
      <c r="D424" s="204">
        <v>44286</v>
      </c>
      <c r="E424" s="204">
        <v>44405</v>
      </c>
      <c r="F424" s="204">
        <v>44496</v>
      </c>
      <c r="G424" s="204"/>
      <c r="H424" s="204"/>
      <c r="I424" s="204"/>
      <c r="J424" s="204"/>
      <c r="K424" s="204"/>
      <c r="L424" s="204"/>
      <c r="M424" s="207"/>
      <c r="N424" s="207"/>
      <c r="O424" s="207"/>
      <c r="P424" s="140"/>
      <c r="Q424" s="94"/>
      <c r="R424" s="94"/>
      <c r="S424" s="94"/>
      <c r="T424" s="94"/>
      <c r="U424" s="94"/>
      <c r="V424" s="94"/>
      <c r="W424" s="94"/>
      <c r="X424" s="94"/>
      <c r="Y424" s="94"/>
      <c r="Z424" s="94"/>
      <c r="AA424" s="94"/>
      <c r="AB424" s="94"/>
      <c r="AC424" s="94"/>
      <c r="AD424" s="94"/>
    </row>
    <row r="425" spans="1:30" s="14" customFormat="1" ht="15" customHeight="1" x14ac:dyDescent="0.15">
      <c r="A425" s="273"/>
      <c r="B425" s="275"/>
      <c r="C425" s="143" t="s">
        <v>251</v>
      </c>
      <c r="D425" s="205" t="s">
        <v>386</v>
      </c>
      <c r="E425" s="204" t="s">
        <v>386</v>
      </c>
      <c r="F425" s="205" t="s">
        <v>386</v>
      </c>
      <c r="G425" s="204"/>
      <c r="H425" s="204"/>
      <c r="I425" s="204"/>
      <c r="J425" s="204"/>
      <c r="K425" s="204"/>
      <c r="L425" s="204"/>
      <c r="M425" s="207"/>
      <c r="N425" s="207"/>
      <c r="O425" s="207"/>
      <c r="P425" s="140"/>
      <c r="Q425" s="94"/>
      <c r="R425" s="94"/>
      <c r="S425" s="94"/>
      <c r="T425" s="94"/>
      <c r="U425" s="94"/>
      <c r="V425" s="94"/>
      <c r="W425" s="94"/>
      <c r="X425" s="94"/>
      <c r="Y425" s="94"/>
      <c r="Z425" s="94"/>
      <c r="AA425" s="94"/>
      <c r="AB425" s="94"/>
      <c r="AC425" s="94"/>
      <c r="AD425" s="94"/>
    </row>
    <row r="426" spans="1:30" s="14" customFormat="1" ht="15" customHeight="1" x14ac:dyDescent="0.15">
      <c r="A426" s="273"/>
      <c r="B426" s="275"/>
      <c r="C426" s="143" t="s">
        <v>250</v>
      </c>
      <c r="D426" s="145">
        <v>44281</v>
      </c>
      <c r="E426" s="145">
        <v>44396</v>
      </c>
      <c r="F426" s="145">
        <v>44494</v>
      </c>
      <c r="G426" s="135"/>
      <c r="H426" s="204"/>
      <c r="I426" s="204"/>
      <c r="J426" s="204"/>
      <c r="K426" s="204"/>
      <c r="L426" s="204"/>
      <c r="M426" s="207"/>
      <c r="N426" s="207"/>
      <c r="O426" s="207"/>
      <c r="P426" s="140"/>
      <c r="Q426" s="94"/>
      <c r="R426" s="94"/>
      <c r="S426" s="94"/>
      <c r="T426" s="94"/>
      <c r="U426" s="94"/>
      <c r="V426" s="94"/>
      <c r="W426" s="94"/>
      <c r="X426" s="94"/>
      <c r="Y426" s="94"/>
      <c r="Z426" s="94"/>
      <c r="AA426" s="94"/>
      <c r="AB426" s="94"/>
      <c r="AC426" s="94"/>
      <c r="AD426" s="94"/>
    </row>
    <row r="427" spans="1:30" s="14" customFormat="1" ht="15" customHeight="1" x14ac:dyDescent="0.15">
      <c r="A427" s="273"/>
      <c r="B427" s="275"/>
      <c r="C427" s="143" t="s">
        <v>300</v>
      </c>
      <c r="D427" s="145">
        <v>44279</v>
      </c>
      <c r="E427" s="204">
        <v>44391</v>
      </c>
      <c r="F427" s="145">
        <v>44489</v>
      </c>
      <c r="G427" s="135"/>
      <c r="H427" s="204"/>
      <c r="I427" s="204"/>
      <c r="J427" s="204"/>
      <c r="K427" s="204"/>
      <c r="L427" s="204"/>
      <c r="M427" s="207"/>
      <c r="N427" s="207"/>
      <c r="O427" s="207"/>
      <c r="P427" s="140"/>
      <c r="Q427" s="94"/>
      <c r="R427" s="94"/>
      <c r="S427" s="94"/>
      <c r="T427" s="94"/>
      <c r="U427" s="94"/>
      <c r="V427" s="94"/>
      <c r="W427" s="94"/>
      <c r="X427" s="94"/>
      <c r="Y427" s="94"/>
      <c r="Z427" s="94"/>
      <c r="AA427" s="94"/>
      <c r="AB427" s="94"/>
      <c r="AC427" s="94"/>
      <c r="AD427" s="94"/>
    </row>
    <row r="428" spans="1:30" s="14" customFormat="1" ht="15" customHeight="1" x14ac:dyDescent="0.15">
      <c r="A428" s="273" t="s">
        <v>82</v>
      </c>
      <c r="B428" s="275">
        <f>COUNT(D428:Q428)</f>
        <v>11</v>
      </c>
      <c r="C428" s="143" t="s">
        <v>249</v>
      </c>
      <c r="D428" s="204">
        <v>44252</v>
      </c>
      <c r="E428" s="204">
        <v>44284</v>
      </c>
      <c r="F428" s="204">
        <v>44309</v>
      </c>
      <c r="G428" s="204">
        <v>44344</v>
      </c>
      <c r="H428" s="204">
        <v>44371</v>
      </c>
      <c r="I428" s="204">
        <v>44434</v>
      </c>
      <c r="J428" s="204">
        <v>44467</v>
      </c>
      <c r="K428" s="204">
        <v>44508</v>
      </c>
      <c r="L428" s="204">
        <v>44526</v>
      </c>
      <c r="M428" s="204">
        <v>44543</v>
      </c>
      <c r="N428" s="204">
        <v>44553</v>
      </c>
      <c r="O428" s="207"/>
      <c r="P428" s="140"/>
      <c r="Q428" s="94"/>
      <c r="R428" s="94"/>
      <c r="S428" s="94"/>
      <c r="T428" s="94"/>
      <c r="U428" s="94"/>
      <c r="V428" s="94"/>
      <c r="W428" s="94"/>
      <c r="X428" s="94"/>
      <c r="Y428" s="94"/>
      <c r="Z428" s="94"/>
      <c r="AA428" s="94"/>
      <c r="AB428" s="94"/>
      <c r="AC428" s="94"/>
      <c r="AD428" s="94"/>
    </row>
    <row r="429" spans="1:30" s="14" customFormat="1" ht="15" customHeight="1" x14ac:dyDescent="0.15">
      <c r="A429" s="273"/>
      <c r="B429" s="275"/>
      <c r="C429" s="143" t="s">
        <v>248</v>
      </c>
      <c r="D429" s="204">
        <v>44252</v>
      </c>
      <c r="E429" s="204">
        <v>44280</v>
      </c>
      <c r="F429" s="204">
        <v>44308</v>
      </c>
      <c r="G429" s="204">
        <v>44343</v>
      </c>
      <c r="H429" s="204">
        <v>44371</v>
      </c>
      <c r="I429" s="204">
        <v>44434</v>
      </c>
      <c r="J429" s="204">
        <v>44467</v>
      </c>
      <c r="K429" s="204">
        <v>44498</v>
      </c>
      <c r="L429" s="204">
        <v>44525</v>
      </c>
      <c r="M429" s="204">
        <v>44540</v>
      </c>
      <c r="N429" s="204">
        <v>44553</v>
      </c>
      <c r="O429" s="207"/>
      <c r="P429" s="140"/>
      <c r="Q429" s="94"/>
      <c r="R429" s="94"/>
      <c r="S429" s="94"/>
      <c r="T429" s="94"/>
      <c r="U429" s="94"/>
      <c r="V429" s="94"/>
      <c r="W429" s="94"/>
      <c r="X429" s="94"/>
      <c r="Y429" s="94"/>
      <c r="Z429" s="94"/>
      <c r="AA429" s="94"/>
      <c r="AB429" s="94"/>
      <c r="AC429" s="94"/>
      <c r="AD429" s="94"/>
    </row>
    <row r="430" spans="1:30" s="14" customFormat="1" ht="15" customHeight="1" x14ac:dyDescent="0.15">
      <c r="A430" s="273"/>
      <c r="B430" s="275"/>
      <c r="C430" s="143" t="s">
        <v>251</v>
      </c>
      <c r="D430" s="205" t="s">
        <v>386</v>
      </c>
      <c r="E430" s="205" t="s">
        <v>386</v>
      </c>
      <c r="F430" s="205" t="s">
        <v>386</v>
      </c>
      <c r="G430" s="205" t="s">
        <v>386</v>
      </c>
      <c r="H430" s="205" t="s">
        <v>386</v>
      </c>
      <c r="I430" s="205" t="s">
        <v>386</v>
      </c>
      <c r="J430" s="205" t="s">
        <v>386</v>
      </c>
      <c r="K430" s="205" t="s">
        <v>386</v>
      </c>
      <c r="L430" s="205" t="s">
        <v>386</v>
      </c>
      <c r="M430" s="205" t="s">
        <v>386</v>
      </c>
      <c r="N430" s="205" t="s">
        <v>386</v>
      </c>
      <c r="O430" s="207"/>
      <c r="P430" s="140"/>
      <c r="Q430" s="94"/>
      <c r="R430" s="94"/>
      <c r="S430" s="94"/>
      <c r="T430" s="94"/>
      <c r="U430" s="94"/>
      <c r="V430" s="94"/>
      <c r="W430" s="94"/>
      <c r="X430" s="94"/>
      <c r="Y430" s="94"/>
      <c r="Z430" s="94"/>
      <c r="AA430" s="94"/>
      <c r="AB430" s="94"/>
      <c r="AC430" s="94"/>
      <c r="AD430" s="94"/>
    </row>
    <row r="431" spans="1:30" s="14" customFormat="1" ht="15" customHeight="1" x14ac:dyDescent="0.15">
      <c r="A431" s="273"/>
      <c r="B431" s="275"/>
      <c r="C431" s="143" t="s">
        <v>250</v>
      </c>
      <c r="D431" s="192" t="s">
        <v>133</v>
      </c>
      <c r="E431" s="192" t="s">
        <v>133</v>
      </c>
      <c r="F431" s="192" t="s">
        <v>133</v>
      </c>
      <c r="G431" s="192" t="s">
        <v>133</v>
      </c>
      <c r="H431" s="192" t="s">
        <v>133</v>
      </c>
      <c r="I431" s="192" t="s">
        <v>133</v>
      </c>
      <c r="J431" s="192" t="s">
        <v>133</v>
      </c>
      <c r="K431" s="192" t="s">
        <v>133</v>
      </c>
      <c r="L431" s="192" t="s">
        <v>133</v>
      </c>
      <c r="M431" s="192" t="s">
        <v>133</v>
      </c>
      <c r="N431" s="192" t="s">
        <v>133</v>
      </c>
      <c r="O431" s="207"/>
      <c r="P431" s="140"/>
      <c r="Q431" s="94"/>
      <c r="R431" s="94"/>
      <c r="S431" s="94"/>
      <c r="T431" s="94"/>
      <c r="U431" s="94"/>
      <c r="V431" s="94"/>
      <c r="W431" s="94"/>
      <c r="X431" s="94"/>
      <c r="Y431" s="94"/>
      <c r="Z431" s="94"/>
      <c r="AA431" s="94"/>
      <c r="AB431" s="94"/>
      <c r="AC431" s="94"/>
      <c r="AD431" s="94"/>
    </row>
    <row r="432" spans="1:30" s="14" customFormat="1" ht="15" customHeight="1" x14ac:dyDescent="0.15">
      <c r="A432" s="273"/>
      <c r="B432" s="275"/>
      <c r="C432" s="146" t="s">
        <v>252</v>
      </c>
      <c r="D432" s="145">
        <v>44242</v>
      </c>
      <c r="E432" s="205">
        <v>44267</v>
      </c>
      <c r="F432" s="205">
        <v>44295</v>
      </c>
      <c r="G432" s="205">
        <v>44330</v>
      </c>
      <c r="H432" s="205">
        <v>44358</v>
      </c>
      <c r="I432" s="204">
        <v>44421</v>
      </c>
      <c r="J432" s="204">
        <v>44453</v>
      </c>
      <c r="K432" s="204">
        <v>44482</v>
      </c>
      <c r="L432" s="204">
        <v>44508</v>
      </c>
      <c r="M432" s="204">
        <v>44529</v>
      </c>
      <c r="N432" s="145">
        <v>44543</v>
      </c>
      <c r="O432" s="207"/>
      <c r="P432" s="140"/>
      <c r="Q432" s="94"/>
      <c r="R432" s="94"/>
      <c r="S432" s="94"/>
      <c r="T432" s="94"/>
      <c r="U432" s="94"/>
      <c r="V432" s="94"/>
      <c r="W432" s="94"/>
      <c r="X432" s="94"/>
      <c r="Y432" s="94"/>
      <c r="Z432" s="94"/>
      <c r="AA432" s="94"/>
      <c r="AB432" s="94"/>
      <c r="AC432" s="94"/>
      <c r="AD432" s="94"/>
    </row>
    <row r="433" spans="1:30" s="14" customFormat="1" ht="15" customHeight="1" x14ac:dyDescent="0.15">
      <c r="A433" s="273"/>
      <c r="B433" s="275"/>
      <c r="C433" s="143" t="s">
        <v>300</v>
      </c>
      <c r="D433" s="205">
        <v>44239</v>
      </c>
      <c r="E433" s="205">
        <v>44267</v>
      </c>
      <c r="F433" s="205">
        <v>44294</v>
      </c>
      <c r="G433" s="205">
        <v>44329</v>
      </c>
      <c r="H433" s="205">
        <v>44358</v>
      </c>
      <c r="I433" s="204">
        <v>44420</v>
      </c>
      <c r="J433" s="204">
        <v>44452</v>
      </c>
      <c r="K433" s="204">
        <v>44482</v>
      </c>
      <c r="L433" s="204">
        <v>44508</v>
      </c>
      <c r="M433" s="208" t="s">
        <v>386</v>
      </c>
      <c r="N433" s="208" t="s">
        <v>386</v>
      </c>
      <c r="O433" s="207"/>
      <c r="P433" s="140"/>
      <c r="Q433" s="94"/>
      <c r="R433" s="94"/>
      <c r="S433" s="94"/>
      <c r="T433" s="94"/>
      <c r="U433" s="94"/>
      <c r="V433" s="94"/>
      <c r="W433" s="94"/>
      <c r="X433" s="94"/>
      <c r="Y433" s="94"/>
      <c r="Z433" s="94"/>
      <c r="AA433" s="94"/>
      <c r="AB433" s="94"/>
      <c r="AC433" s="94"/>
      <c r="AD433" s="94"/>
    </row>
    <row r="434" spans="1:30" s="12" customFormat="1" ht="15" customHeight="1" x14ac:dyDescent="0.15">
      <c r="A434" s="273" t="s">
        <v>83</v>
      </c>
      <c r="B434" s="275">
        <f>COUNT(D434:Q434)</f>
        <v>2</v>
      </c>
      <c r="C434" s="143" t="s">
        <v>249</v>
      </c>
      <c r="D434" s="204">
        <v>44503</v>
      </c>
      <c r="E434" s="204">
        <v>44559</v>
      </c>
      <c r="F434" s="204"/>
      <c r="G434" s="204"/>
      <c r="H434" s="204"/>
      <c r="I434" s="204"/>
      <c r="J434" s="204"/>
      <c r="K434" s="204"/>
      <c r="L434" s="204"/>
      <c r="M434" s="208"/>
      <c r="N434" s="208"/>
      <c r="O434" s="208"/>
      <c r="P434" s="134"/>
      <c r="Q434" s="93"/>
      <c r="R434" s="93"/>
      <c r="S434" s="93"/>
      <c r="T434" s="93"/>
      <c r="U434" s="93"/>
      <c r="V434" s="93"/>
      <c r="W434" s="93"/>
      <c r="X434" s="93"/>
      <c r="Y434" s="93"/>
      <c r="Z434" s="93"/>
      <c r="AA434" s="93"/>
      <c r="AB434" s="93"/>
      <c r="AC434" s="93"/>
      <c r="AD434" s="93"/>
    </row>
    <row r="435" spans="1:30" s="12" customFormat="1" ht="15" customHeight="1" x14ac:dyDescent="0.15">
      <c r="A435" s="274"/>
      <c r="B435" s="276"/>
      <c r="C435" s="143" t="s">
        <v>248</v>
      </c>
      <c r="D435" s="204">
        <v>44491</v>
      </c>
      <c r="E435" s="204">
        <v>44552</v>
      </c>
      <c r="F435" s="204"/>
      <c r="G435" s="204"/>
      <c r="H435" s="204"/>
      <c r="I435" s="204"/>
      <c r="J435" s="204"/>
      <c r="K435" s="204"/>
      <c r="L435" s="204"/>
      <c r="M435" s="208"/>
      <c r="N435" s="208"/>
      <c r="O435" s="208"/>
      <c r="P435" s="134"/>
      <c r="Q435" s="93"/>
      <c r="R435" s="93"/>
      <c r="S435" s="93"/>
      <c r="T435" s="93"/>
      <c r="U435" s="93"/>
      <c r="V435" s="93"/>
      <c r="W435" s="93"/>
      <c r="X435" s="93"/>
      <c r="Y435" s="93"/>
      <c r="Z435" s="93"/>
      <c r="AA435" s="93"/>
      <c r="AB435" s="93"/>
      <c r="AC435" s="93"/>
      <c r="AD435" s="93"/>
    </row>
    <row r="436" spans="1:30" s="12" customFormat="1" ht="15" customHeight="1" x14ac:dyDescent="0.15">
      <c r="A436" s="274"/>
      <c r="B436" s="276"/>
      <c r="C436" s="143" t="s">
        <v>251</v>
      </c>
      <c r="D436" s="192" t="s">
        <v>133</v>
      </c>
      <c r="E436" s="192" t="s">
        <v>133</v>
      </c>
      <c r="F436" s="135"/>
      <c r="G436" s="204"/>
      <c r="H436" s="204"/>
      <c r="I436" s="204"/>
      <c r="J436" s="204"/>
      <c r="K436" s="204"/>
      <c r="L436" s="204"/>
      <c r="M436" s="208"/>
      <c r="N436" s="208"/>
      <c r="O436" s="208"/>
      <c r="P436" s="134"/>
      <c r="Q436" s="93"/>
      <c r="R436" s="93"/>
      <c r="S436" s="93"/>
      <c r="T436" s="93"/>
      <c r="U436" s="93"/>
      <c r="V436" s="93"/>
      <c r="W436" s="93"/>
      <c r="X436" s="93"/>
      <c r="Y436" s="93"/>
      <c r="Z436" s="93"/>
      <c r="AA436" s="93"/>
      <c r="AB436" s="93"/>
      <c r="AC436" s="93"/>
      <c r="AD436" s="93"/>
    </row>
    <row r="437" spans="1:30" s="12" customFormat="1" ht="15" customHeight="1" x14ac:dyDescent="0.15">
      <c r="A437" s="274"/>
      <c r="B437" s="276"/>
      <c r="C437" s="143" t="s">
        <v>250</v>
      </c>
      <c r="D437" s="192" t="s">
        <v>133</v>
      </c>
      <c r="E437" s="192" t="s">
        <v>133</v>
      </c>
      <c r="F437" s="135"/>
      <c r="G437" s="204"/>
      <c r="H437" s="204"/>
      <c r="I437" s="204"/>
      <c r="J437" s="204"/>
      <c r="K437" s="204"/>
      <c r="L437" s="204"/>
      <c r="M437" s="208"/>
      <c r="N437" s="208"/>
      <c r="O437" s="208"/>
      <c r="P437" s="134"/>
      <c r="Q437" s="93"/>
      <c r="R437" s="93"/>
      <c r="S437" s="93"/>
      <c r="T437" s="93"/>
      <c r="U437" s="93"/>
      <c r="V437" s="93"/>
      <c r="W437" s="93"/>
      <c r="X437" s="93"/>
      <c r="Y437" s="93"/>
      <c r="Z437" s="93"/>
      <c r="AA437" s="93"/>
      <c r="AB437" s="93"/>
      <c r="AC437" s="93"/>
      <c r="AD437" s="93"/>
    </row>
    <row r="438" spans="1:30" s="12" customFormat="1" ht="15" customHeight="1" x14ac:dyDescent="0.15">
      <c r="A438" s="274"/>
      <c r="B438" s="276"/>
      <c r="C438" s="146" t="s">
        <v>252</v>
      </c>
      <c r="D438" s="204">
        <v>44475</v>
      </c>
      <c r="E438" s="216">
        <v>44572</v>
      </c>
      <c r="F438" s="135"/>
      <c r="G438" s="204"/>
      <c r="H438" s="204"/>
      <c r="I438" s="204"/>
      <c r="J438" s="204"/>
      <c r="K438" s="204"/>
      <c r="L438" s="204"/>
      <c r="M438" s="208"/>
      <c r="N438" s="208"/>
      <c r="O438" s="208"/>
      <c r="P438" s="134"/>
      <c r="Q438" s="93"/>
      <c r="R438" s="93"/>
      <c r="S438" s="93"/>
      <c r="T438" s="93"/>
      <c r="U438" s="93"/>
      <c r="V438" s="93"/>
      <c r="W438" s="93"/>
      <c r="X438" s="93"/>
      <c r="Y438" s="93"/>
      <c r="Z438" s="93"/>
      <c r="AA438" s="93"/>
      <c r="AB438" s="93"/>
      <c r="AC438" s="93"/>
      <c r="AD438" s="93"/>
    </row>
    <row r="439" spans="1:30" s="14" customFormat="1" ht="15" customHeight="1" x14ac:dyDescent="0.15">
      <c r="A439" s="273" t="s">
        <v>84</v>
      </c>
      <c r="B439" s="275">
        <f>COUNT(D439:Q439)</f>
        <v>3</v>
      </c>
      <c r="C439" s="143" t="s">
        <v>249</v>
      </c>
      <c r="D439" s="204">
        <v>44298</v>
      </c>
      <c r="E439" s="204">
        <v>44431</v>
      </c>
      <c r="F439" s="204">
        <v>44543</v>
      </c>
      <c r="G439" s="204"/>
      <c r="H439" s="204"/>
      <c r="I439" s="204"/>
      <c r="J439" s="204"/>
      <c r="K439" s="204"/>
      <c r="L439" s="204"/>
      <c r="M439" s="207"/>
      <c r="N439" s="207"/>
      <c r="O439" s="207"/>
      <c r="P439" s="140"/>
      <c r="Q439" s="94"/>
      <c r="R439" s="94"/>
      <c r="S439" s="94"/>
      <c r="T439" s="94"/>
      <c r="U439" s="94"/>
      <c r="V439" s="94"/>
      <c r="W439" s="94"/>
      <c r="X439" s="94"/>
      <c r="Y439" s="94"/>
      <c r="Z439" s="94"/>
      <c r="AA439" s="94"/>
      <c r="AB439" s="94"/>
      <c r="AC439" s="94"/>
      <c r="AD439" s="94"/>
    </row>
    <row r="440" spans="1:30" s="14" customFormat="1" ht="15" customHeight="1" x14ac:dyDescent="0.15">
      <c r="A440" s="273"/>
      <c r="B440" s="275"/>
      <c r="C440" s="143" t="s">
        <v>248</v>
      </c>
      <c r="D440" s="204">
        <v>44294</v>
      </c>
      <c r="E440" s="204">
        <v>44427</v>
      </c>
      <c r="F440" s="204">
        <v>44539</v>
      </c>
      <c r="G440" s="204"/>
      <c r="H440" s="204"/>
      <c r="I440" s="204"/>
      <c r="J440" s="204"/>
      <c r="K440" s="204"/>
      <c r="L440" s="204"/>
      <c r="M440" s="207"/>
      <c r="N440" s="207"/>
      <c r="O440" s="207"/>
      <c r="P440" s="140"/>
      <c r="Q440" s="94"/>
      <c r="R440" s="94"/>
      <c r="S440" s="94"/>
      <c r="T440" s="94"/>
      <c r="U440" s="94"/>
      <c r="V440" s="94"/>
      <c r="W440" s="94"/>
      <c r="X440" s="94"/>
      <c r="Y440" s="94"/>
      <c r="Z440" s="94"/>
      <c r="AA440" s="94"/>
      <c r="AB440" s="94"/>
      <c r="AC440" s="94"/>
      <c r="AD440" s="94"/>
    </row>
    <row r="441" spans="1:30" s="14" customFormat="1" ht="15" customHeight="1" x14ac:dyDescent="0.15">
      <c r="A441" s="273"/>
      <c r="B441" s="275"/>
      <c r="C441" s="143" t="s">
        <v>251</v>
      </c>
      <c r="D441" s="192" t="s">
        <v>133</v>
      </c>
      <c r="E441" s="192" t="s">
        <v>133</v>
      </c>
      <c r="F441" s="192" t="s">
        <v>133</v>
      </c>
      <c r="G441" s="135"/>
      <c r="H441" s="135"/>
      <c r="I441" s="204"/>
      <c r="J441" s="204"/>
      <c r="K441" s="204"/>
      <c r="L441" s="204"/>
      <c r="M441" s="207"/>
      <c r="N441" s="207"/>
      <c r="O441" s="207"/>
      <c r="P441" s="140"/>
      <c r="Q441" s="94"/>
      <c r="R441" s="94"/>
      <c r="S441" s="94"/>
      <c r="T441" s="94"/>
      <c r="U441" s="94"/>
      <c r="V441" s="94"/>
      <c r="W441" s="94"/>
      <c r="X441" s="94"/>
      <c r="Y441" s="94"/>
      <c r="Z441" s="94"/>
      <c r="AA441" s="94"/>
      <c r="AB441" s="94"/>
      <c r="AC441" s="94"/>
      <c r="AD441" s="94"/>
    </row>
    <row r="442" spans="1:30" s="14" customFormat="1" ht="15" customHeight="1" x14ac:dyDescent="0.15">
      <c r="A442" s="273"/>
      <c r="B442" s="275"/>
      <c r="C442" s="143" t="s">
        <v>250</v>
      </c>
      <c r="D442" s="192" t="s">
        <v>133</v>
      </c>
      <c r="E442" s="192" t="s">
        <v>133</v>
      </c>
      <c r="F442" s="192" t="s">
        <v>133</v>
      </c>
      <c r="G442" s="135"/>
      <c r="H442" s="135"/>
      <c r="I442" s="204"/>
      <c r="J442" s="204"/>
      <c r="K442" s="204"/>
      <c r="L442" s="204"/>
      <c r="M442" s="207"/>
      <c r="N442" s="207"/>
      <c r="O442" s="207"/>
      <c r="P442" s="140"/>
      <c r="Q442" s="94"/>
      <c r="R442" s="94"/>
      <c r="S442" s="94"/>
      <c r="T442" s="94"/>
      <c r="U442" s="94"/>
      <c r="V442" s="94"/>
      <c r="W442" s="94"/>
      <c r="X442" s="94"/>
      <c r="Y442" s="94"/>
      <c r="Z442" s="94"/>
      <c r="AA442" s="94"/>
      <c r="AB442" s="94"/>
      <c r="AC442" s="94"/>
      <c r="AD442" s="94"/>
    </row>
    <row r="443" spans="1:30" s="14" customFormat="1" ht="15" customHeight="1" x14ac:dyDescent="0.15">
      <c r="A443" s="273"/>
      <c r="B443" s="275"/>
      <c r="C443" s="146" t="s">
        <v>252</v>
      </c>
      <c r="D443" s="204" t="s">
        <v>386</v>
      </c>
      <c r="E443" s="205" t="s">
        <v>386</v>
      </c>
      <c r="F443" s="204">
        <v>44519</v>
      </c>
      <c r="G443" s="204"/>
      <c r="H443" s="204"/>
      <c r="I443" s="204"/>
      <c r="J443" s="204"/>
      <c r="K443" s="204"/>
      <c r="L443" s="204"/>
      <c r="M443" s="207"/>
      <c r="N443" s="207"/>
      <c r="O443" s="207"/>
      <c r="P443" s="140"/>
      <c r="Q443" s="94"/>
      <c r="R443" s="94"/>
      <c r="S443" s="94"/>
      <c r="T443" s="94"/>
      <c r="U443" s="94"/>
      <c r="V443" s="94"/>
      <c r="W443" s="94"/>
      <c r="X443" s="94"/>
      <c r="Y443" s="94"/>
      <c r="Z443" s="94"/>
      <c r="AA443" s="94"/>
      <c r="AB443" s="94"/>
      <c r="AC443" s="94"/>
      <c r="AD443" s="94"/>
    </row>
    <row r="444" spans="1:30" s="14" customFormat="1" ht="15" customHeight="1" x14ac:dyDescent="0.15">
      <c r="A444" s="273"/>
      <c r="B444" s="275"/>
      <c r="C444" s="143" t="s">
        <v>300</v>
      </c>
      <c r="D444" s="204">
        <v>44273</v>
      </c>
      <c r="E444" s="145">
        <v>44421</v>
      </c>
      <c r="F444" s="204">
        <v>44519</v>
      </c>
      <c r="G444" s="204"/>
      <c r="H444" s="204"/>
      <c r="I444" s="204"/>
      <c r="J444" s="204"/>
      <c r="K444" s="204"/>
      <c r="L444" s="204"/>
      <c r="M444" s="207"/>
      <c r="N444" s="207"/>
      <c r="O444" s="207"/>
      <c r="P444" s="140"/>
      <c r="Q444" s="94"/>
      <c r="R444" s="94"/>
      <c r="S444" s="94"/>
      <c r="T444" s="94"/>
      <c r="U444" s="94"/>
      <c r="V444" s="94"/>
      <c r="W444" s="94"/>
      <c r="X444" s="94"/>
      <c r="Y444" s="94"/>
      <c r="Z444" s="94"/>
      <c r="AA444" s="94"/>
      <c r="AB444" s="94"/>
      <c r="AC444" s="94"/>
      <c r="AD444" s="94"/>
    </row>
    <row r="445" spans="1:30" s="12" customFormat="1" ht="15" customHeight="1" x14ac:dyDescent="0.15">
      <c r="A445" s="273" t="s">
        <v>85</v>
      </c>
      <c r="B445" s="275">
        <f>COUNT(D445:Q445)</f>
        <v>6</v>
      </c>
      <c r="C445" s="143" t="s">
        <v>249</v>
      </c>
      <c r="D445" s="204">
        <v>44251</v>
      </c>
      <c r="E445" s="204">
        <v>44316</v>
      </c>
      <c r="F445" s="204">
        <v>44393</v>
      </c>
      <c r="G445" s="204">
        <v>44424</v>
      </c>
      <c r="H445" s="204">
        <v>44475</v>
      </c>
      <c r="I445" s="204">
        <v>44538</v>
      </c>
      <c r="J445" s="204"/>
      <c r="K445" s="204"/>
      <c r="L445" s="204"/>
      <c r="M445" s="207"/>
      <c r="N445" s="207"/>
      <c r="O445" s="207"/>
      <c r="P445" s="134"/>
      <c r="Q445" s="93"/>
      <c r="R445" s="93"/>
      <c r="S445" s="93"/>
      <c r="T445" s="93"/>
      <c r="U445" s="93"/>
      <c r="V445" s="93"/>
      <c r="W445" s="93"/>
      <c r="X445" s="93"/>
      <c r="Y445" s="93"/>
      <c r="Z445" s="93"/>
      <c r="AA445" s="93"/>
      <c r="AB445" s="93"/>
      <c r="AC445" s="93"/>
      <c r="AD445" s="93"/>
    </row>
    <row r="446" spans="1:30" s="12" customFormat="1" ht="15" customHeight="1" x14ac:dyDescent="0.15">
      <c r="A446" s="273"/>
      <c r="B446" s="275"/>
      <c r="C446" s="143" t="s">
        <v>248</v>
      </c>
      <c r="D446" s="204">
        <v>44251</v>
      </c>
      <c r="E446" s="204">
        <v>44316</v>
      </c>
      <c r="F446" s="204">
        <v>44393</v>
      </c>
      <c r="G446" s="204">
        <v>44424</v>
      </c>
      <c r="H446" s="204">
        <v>44475</v>
      </c>
      <c r="I446" s="204">
        <v>44538</v>
      </c>
      <c r="J446" s="204"/>
      <c r="K446" s="204"/>
      <c r="L446" s="204"/>
      <c r="M446" s="207"/>
      <c r="N446" s="207"/>
      <c r="O446" s="207"/>
      <c r="P446" s="134"/>
      <c r="Q446" s="93"/>
      <c r="R446" s="93"/>
      <c r="S446" s="93"/>
      <c r="T446" s="93"/>
      <c r="U446" s="93"/>
      <c r="V446" s="93"/>
      <c r="W446" s="93"/>
      <c r="X446" s="93"/>
      <c r="Y446" s="93"/>
      <c r="Z446" s="93"/>
      <c r="AA446" s="93"/>
      <c r="AB446" s="93"/>
      <c r="AC446" s="93"/>
      <c r="AD446" s="93"/>
    </row>
    <row r="447" spans="1:30" s="12" customFormat="1" ht="15" customHeight="1" x14ac:dyDescent="0.15">
      <c r="A447" s="273"/>
      <c r="B447" s="275"/>
      <c r="C447" s="143" t="s">
        <v>251</v>
      </c>
      <c r="D447" s="205" t="s">
        <v>386</v>
      </c>
      <c r="E447" s="205" t="s">
        <v>386</v>
      </c>
      <c r="F447" s="205" t="s">
        <v>386</v>
      </c>
      <c r="G447" s="141" t="s">
        <v>133</v>
      </c>
      <c r="H447" s="205" t="s">
        <v>386</v>
      </c>
      <c r="I447" s="205" t="s">
        <v>386</v>
      </c>
      <c r="J447" s="204"/>
      <c r="K447" s="204"/>
      <c r="L447" s="204"/>
      <c r="M447" s="207"/>
      <c r="N447" s="207"/>
      <c r="O447" s="207"/>
      <c r="P447" s="134"/>
      <c r="Q447" s="93"/>
      <c r="R447" s="93"/>
      <c r="S447" s="93"/>
      <c r="T447" s="93"/>
      <c r="U447" s="93"/>
      <c r="V447" s="93"/>
      <c r="W447" s="93"/>
      <c r="X447" s="93"/>
      <c r="Y447" s="93"/>
      <c r="Z447" s="93"/>
      <c r="AA447" s="93"/>
      <c r="AB447" s="93"/>
      <c r="AC447" s="93"/>
      <c r="AD447" s="93"/>
    </row>
    <row r="448" spans="1:30" s="12" customFormat="1" ht="15" customHeight="1" x14ac:dyDescent="0.15">
      <c r="A448" s="273"/>
      <c r="B448" s="275"/>
      <c r="C448" s="143" t="s">
        <v>250</v>
      </c>
      <c r="D448" s="141" t="s">
        <v>133</v>
      </c>
      <c r="E448" s="141" t="s">
        <v>133</v>
      </c>
      <c r="F448" s="141" t="s">
        <v>133</v>
      </c>
      <c r="G448" s="141" t="s">
        <v>133</v>
      </c>
      <c r="H448" s="141" t="s">
        <v>133</v>
      </c>
      <c r="I448" s="141" t="s">
        <v>133</v>
      </c>
      <c r="J448" s="135"/>
      <c r="K448" s="135"/>
      <c r="L448" s="204"/>
      <c r="M448" s="207"/>
      <c r="N448" s="207"/>
      <c r="O448" s="207"/>
      <c r="P448" s="134"/>
      <c r="Q448" s="93"/>
      <c r="R448" s="93"/>
      <c r="S448" s="93"/>
      <c r="T448" s="93"/>
      <c r="U448" s="93"/>
      <c r="V448" s="93"/>
      <c r="W448" s="93"/>
      <c r="X448" s="93"/>
      <c r="Y448" s="93"/>
      <c r="Z448" s="93"/>
      <c r="AA448" s="93"/>
      <c r="AB448" s="93"/>
      <c r="AC448" s="93"/>
      <c r="AD448" s="93"/>
    </row>
    <row r="449" spans="1:30" s="12" customFormat="1" ht="15" customHeight="1" x14ac:dyDescent="0.15">
      <c r="A449" s="273"/>
      <c r="B449" s="275"/>
      <c r="C449" s="143" t="s">
        <v>300</v>
      </c>
      <c r="D449" s="145">
        <v>44247</v>
      </c>
      <c r="E449" s="145">
        <v>44314</v>
      </c>
      <c r="F449" s="145">
        <v>44391</v>
      </c>
      <c r="G449" s="189" t="s">
        <v>386</v>
      </c>
      <c r="H449" s="145">
        <v>44474</v>
      </c>
      <c r="I449" s="145">
        <v>44537</v>
      </c>
      <c r="J449" s="135"/>
      <c r="K449" s="135"/>
      <c r="L449" s="204"/>
      <c r="M449" s="207"/>
      <c r="N449" s="207"/>
      <c r="O449" s="207"/>
      <c r="P449" s="134"/>
      <c r="Q449" s="93"/>
      <c r="R449" s="93"/>
      <c r="S449" s="93"/>
      <c r="T449" s="93"/>
      <c r="U449" s="93"/>
      <c r="V449" s="93"/>
      <c r="W449" s="93"/>
      <c r="X449" s="93"/>
      <c r="Y449" s="93"/>
      <c r="Z449" s="93"/>
      <c r="AA449" s="93"/>
      <c r="AB449" s="93"/>
      <c r="AC449" s="93"/>
      <c r="AD449" s="93"/>
    </row>
    <row r="450" spans="1:30" ht="15" customHeight="1" x14ac:dyDescent="0.15">
      <c r="A450" s="273" t="s">
        <v>86</v>
      </c>
      <c r="B450" s="275">
        <f>COUNT(D450:Q450)</f>
        <v>3</v>
      </c>
      <c r="C450" s="143" t="s">
        <v>249</v>
      </c>
      <c r="D450" s="204">
        <v>44298</v>
      </c>
      <c r="E450" s="204">
        <v>44489</v>
      </c>
      <c r="F450" s="204">
        <v>44539</v>
      </c>
      <c r="G450" s="204"/>
      <c r="H450" s="204"/>
      <c r="I450" s="204"/>
      <c r="J450" s="204"/>
      <c r="K450" s="204"/>
      <c r="L450" s="204"/>
      <c r="M450" s="207"/>
      <c r="N450" s="207"/>
      <c r="O450" s="207"/>
      <c r="P450" s="134"/>
      <c r="Q450" s="16"/>
      <c r="R450" s="16"/>
      <c r="S450" s="16"/>
      <c r="T450" s="16"/>
      <c r="U450" s="16"/>
      <c r="V450" s="16"/>
      <c r="W450" s="16"/>
      <c r="X450" s="16"/>
      <c r="Y450" s="16"/>
      <c r="Z450" s="16"/>
      <c r="AA450" s="16"/>
      <c r="AB450" s="16"/>
      <c r="AC450" s="16"/>
      <c r="AD450" s="16"/>
    </row>
    <row r="451" spans="1:30" ht="15" customHeight="1" x14ac:dyDescent="0.15">
      <c r="A451" s="274"/>
      <c r="B451" s="276"/>
      <c r="C451" s="143" t="s">
        <v>248</v>
      </c>
      <c r="D451" s="204">
        <v>44293</v>
      </c>
      <c r="E451" s="204">
        <v>44489</v>
      </c>
      <c r="F451" s="204">
        <v>44539</v>
      </c>
      <c r="G451" s="147"/>
      <c r="H451" s="203"/>
      <c r="I451" s="203"/>
      <c r="J451" s="203"/>
      <c r="K451" s="203"/>
      <c r="L451" s="203"/>
      <c r="M451" s="134"/>
      <c r="N451" s="134"/>
      <c r="O451" s="134"/>
      <c r="P451" s="134"/>
      <c r="Q451" s="16"/>
      <c r="R451" s="16"/>
      <c r="S451" s="16"/>
      <c r="T451" s="16"/>
      <c r="U451" s="16"/>
      <c r="V451" s="16"/>
      <c r="W451" s="16"/>
      <c r="X451" s="16"/>
      <c r="Y451" s="16"/>
      <c r="Z451" s="16"/>
      <c r="AA451" s="16"/>
      <c r="AB451" s="16"/>
      <c r="AC451" s="16"/>
      <c r="AD451" s="16"/>
    </row>
    <row r="452" spans="1:30" ht="15" customHeight="1" x14ac:dyDescent="0.15">
      <c r="A452" s="274"/>
      <c r="B452" s="276"/>
      <c r="C452" s="143" t="s">
        <v>251</v>
      </c>
      <c r="D452" s="190" t="s">
        <v>133</v>
      </c>
      <c r="E452" s="190" t="s">
        <v>133</v>
      </c>
      <c r="F452" s="190" t="s">
        <v>133</v>
      </c>
      <c r="G452" s="148"/>
      <c r="H452" s="149"/>
      <c r="I452" s="149"/>
      <c r="J452" s="149"/>
      <c r="K452" s="149"/>
      <c r="L452" s="149"/>
      <c r="M452" s="134"/>
      <c r="N452" s="134"/>
      <c r="O452" s="134"/>
      <c r="P452" s="134"/>
      <c r="Q452" s="16"/>
      <c r="R452" s="16"/>
      <c r="S452" s="16"/>
      <c r="T452" s="16"/>
      <c r="U452" s="16"/>
      <c r="V452" s="16"/>
      <c r="W452" s="16"/>
      <c r="X452" s="16"/>
      <c r="Y452" s="16"/>
      <c r="Z452" s="16"/>
      <c r="AA452" s="16"/>
      <c r="AB452" s="16"/>
      <c r="AC452" s="16"/>
      <c r="AD452" s="16"/>
    </row>
    <row r="453" spans="1:30" ht="15" customHeight="1" x14ac:dyDescent="0.15">
      <c r="A453" s="274"/>
      <c r="B453" s="276"/>
      <c r="C453" s="143" t="s">
        <v>250</v>
      </c>
      <c r="D453" s="191" t="s">
        <v>133</v>
      </c>
      <c r="E453" s="203" t="s">
        <v>386</v>
      </c>
      <c r="F453" s="203" t="s">
        <v>386</v>
      </c>
      <c r="G453" s="150"/>
      <c r="H453" s="203"/>
      <c r="I453" s="203"/>
      <c r="J453" s="203"/>
      <c r="K453" s="203"/>
      <c r="L453" s="203"/>
      <c r="M453" s="134"/>
      <c r="N453" s="134"/>
      <c r="O453" s="134"/>
      <c r="P453" s="134"/>
      <c r="Q453" s="16"/>
      <c r="R453" s="16"/>
      <c r="S453" s="16"/>
      <c r="T453" s="16"/>
      <c r="U453" s="16"/>
      <c r="V453" s="16"/>
      <c r="W453" s="16"/>
      <c r="X453" s="16"/>
      <c r="Y453" s="16"/>
      <c r="Z453" s="16"/>
      <c r="AA453" s="16"/>
      <c r="AB453" s="16"/>
      <c r="AC453" s="16"/>
      <c r="AD453" s="16"/>
    </row>
    <row r="454" spans="1:30" s="12" customFormat="1" x14ac:dyDescent="0.15">
      <c r="A454" s="112" t="s">
        <v>323</v>
      </c>
      <c r="B454" s="93"/>
      <c r="C454" s="112"/>
      <c r="D454" s="113"/>
      <c r="E454" s="113"/>
      <c r="F454" s="113"/>
      <c r="G454" s="113"/>
      <c r="H454" s="113"/>
      <c r="I454" s="113"/>
      <c r="J454" s="113"/>
      <c r="K454" s="113"/>
      <c r="L454" s="113"/>
    </row>
    <row r="455" spans="1:30" s="12" customFormat="1" x14ac:dyDescent="0.15">
      <c r="A455" s="93" t="s">
        <v>343</v>
      </c>
      <c r="B455" s="93"/>
      <c r="C455" s="112"/>
      <c r="D455" s="113"/>
      <c r="E455" s="113"/>
      <c r="F455" s="113"/>
      <c r="G455" s="113"/>
      <c r="H455" s="113"/>
      <c r="I455" s="113"/>
      <c r="J455" s="113"/>
      <c r="K455" s="113"/>
      <c r="L455" s="113"/>
    </row>
    <row r="456" spans="1:30" s="12" customFormat="1" x14ac:dyDescent="0.15">
      <c r="A456" s="93" t="s">
        <v>344</v>
      </c>
      <c r="B456" s="93"/>
      <c r="C456" s="112"/>
      <c r="D456" s="113"/>
      <c r="E456" s="113"/>
      <c r="F456" s="113"/>
      <c r="G456" s="113"/>
      <c r="H456" s="113"/>
      <c r="I456" s="113"/>
      <c r="J456" s="113"/>
      <c r="K456" s="113"/>
      <c r="L456" s="113"/>
    </row>
    <row r="457" spans="1:30" s="12" customFormat="1" x14ac:dyDescent="0.15">
      <c r="A457" s="112" t="s">
        <v>346</v>
      </c>
      <c r="B457" s="93"/>
      <c r="C457" s="112"/>
      <c r="D457" s="113"/>
      <c r="E457" s="113"/>
      <c r="F457" s="113"/>
      <c r="G457" s="113"/>
      <c r="H457" s="113"/>
      <c r="I457" s="113"/>
      <c r="J457" s="113"/>
      <c r="K457" s="113"/>
      <c r="L457" s="113"/>
    </row>
    <row r="458" spans="1:30" x14ac:dyDescent="0.15">
      <c r="A458" s="80"/>
      <c r="B458" s="17"/>
      <c r="C458" s="80"/>
      <c r="D458" s="83"/>
      <c r="E458" s="83"/>
      <c r="F458" s="83"/>
      <c r="G458" s="83"/>
      <c r="H458" s="83"/>
      <c r="I458" s="83"/>
      <c r="J458" s="83"/>
      <c r="K458" s="83"/>
      <c r="L458" s="83"/>
    </row>
    <row r="462" spans="1:30" x14ac:dyDescent="0.15">
      <c r="A462" s="80"/>
      <c r="B462" s="17"/>
      <c r="C462" s="80"/>
      <c r="D462" s="83"/>
      <c r="E462" s="83"/>
      <c r="F462" s="83"/>
      <c r="G462" s="83"/>
      <c r="H462" s="83"/>
      <c r="I462" s="83"/>
      <c r="J462" s="83"/>
      <c r="K462" s="83"/>
      <c r="L462" s="83"/>
    </row>
    <row r="465" spans="1:12" x14ac:dyDescent="0.15">
      <c r="A465" s="80"/>
      <c r="B465" s="17"/>
      <c r="C465" s="80"/>
      <c r="D465" s="83"/>
      <c r="E465" s="83"/>
      <c r="F465" s="83"/>
      <c r="G465" s="83"/>
      <c r="H465" s="83"/>
      <c r="I465" s="83"/>
      <c r="J465" s="83"/>
      <c r="K465" s="83"/>
      <c r="L465" s="83"/>
    </row>
    <row r="469" spans="1:12" x14ac:dyDescent="0.15">
      <c r="A469" s="80"/>
      <c r="B469" s="17"/>
      <c r="C469" s="80"/>
      <c r="D469" s="83"/>
      <c r="E469" s="83"/>
      <c r="F469" s="83"/>
      <c r="G469" s="83"/>
      <c r="H469" s="83"/>
      <c r="I469" s="83"/>
      <c r="J469" s="83"/>
      <c r="K469" s="83"/>
      <c r="L469" s="83"/>
    </row>
    <row r="472" spans="1:12" x14ac:dyDescent="0.15">
      <c r="A472" s="80"/>
      <c r="B472" s="17"/>
      <c r="C472" s="80"/>
      <c r="D472" s="83"/>
      <c r="E472" s="83"/>
      <c r="F472" s="83"/>
      <c r="G472" s="83"/>
      <c r="H472" s="83"/>
      <c r="I472" s="83"/>
      <c r="J472" s="83"/>
      <c r="K472" s="83"/>
      <c r="L472" s="83"/>
    </row>
    <row r="476" spans="1:12" x14ac:dyDescent="0.15">
      <c r="A476" s="80"/>
      <c r="B476" s="17"/>
      <c r="C476" s="80"/>
      <c r="D476" s="83"/>
      <c r="E476" s="83"/>
      <c r="F476" s="83"/>
      <c r="G476" s="83"/>
      <c r="H476" s="83"/>
      <c r="I476" s="83"/>
      <c r="J476" s="83"/>
      <c r="K476" s="83"/>
      <c r="L476" s="83"/>
    </row>
  </sheetData>
  <mergeCells count="174">
    <mergeCell ref="B411:B416"/>
    <mergeCell ref="A411:A416"/>
    <mergeCell ref="A417:A422"/>
    <mergeCell ref="B417:B422"/>
    <mergeCell ref="A423:A427"/>
    <mergeCell ref="B423:B427"/>
    <mergeCell ref="A428:A433"/>
    <mergeCell ref="B428:B433"/>
    <mergeCell ref="B365:B370"/>
    <mergeCell ref="A365:A370"/>
    <mergeCell ref="A371:A375"/>
    <mergeCell ref="B371:B375"/>
    <mergeCell ref="A330:A334"/>
    <mergeCell ref="B330:B334"/>
    <mergeCell ref="A276:A281"/>
    <mergeCell ref="B276:B281"/>
    <mergeCell ref="A360:A364"/>
    <mergeCell ref="B360:B364"/>
    <mergeCell ref="A298:A303"/>
    <mergeCell ref="B298:B303"/>
    <mergeCell ref="A320:A324"/>
    <mergeCell ref="B320:B324"/>
    <mergeCell ref="A316:A319"/>
    <mergeCell ref="B316:B319"/>
    <mergeCell ref="A282:A287"/>
    <mergeCell ref="B282:B287"/>
    <mergeCell ref="A350:A354"/>
    <mergeCell ref="B350:B354"/>
    <mergeCell ref="A346:A349"/>
    <mergeCell ref="B346:B349"/>
    <mergeCell ref="A355:A359"/>
    <mergeCell ref="B355:B359"/>
    <mergeCell ref="A335:A339"/>
    <mergeCell ref="B335:B339"/>
    <mergeCell ref="A311:A315"/>
    <mergeCell ref="B311:B315"/>
    <mergeCell ref="A450:A453"/>
    <mergeCell ref="B450:B453"/>
    <mergeCell ref="A341:A345"/>
    <mergeCell ref="B341:B345"/>
    <mergeCell ref="A388:A392"/>
    <mergeCell ref="B388:B392"/>
    <mergeCell ref="A325:A329"/>
    <mergeCell ref="B325:B329"/>
    <mergeCell ref="B376:B381"/>
    <mergeCell ref="A376:A381"/>
    <mergeCell ref="B399:B404"/>
    <mergeCell ref="A399:A404"/>
    <mergeCell ref="A394:A398"/>
    <mergeCell ref="B394:B398"/>
    <mergeCell ref="A445:A449"/>
    <mergeCell ref="B445:B449"/>
    <mergeCell ref="A434:A438"/>
    <mergeCell ref="B434:B438"/>
    <mergeCell ref="A382:A387"/>
    <mergeCell ref="B382:B387"/>
    <mergeCell ref="A405:A410"/>
    <mergeCell ref="B405:B410"/>
    <mergeCell ref="A439:A444"/>
    <mergeCell ref="B439:B444"/>
    <mergeCell ref="B3:B4"/>
    <mergeCell ref="A3:A4"/>
    <mergeCell ref="D3:P3"/>
    <mergeCell ref="C3:C4"/>
    <mergeCell ref="A245:A248"/>
    <mergeCell ref="B245:B248"/>
    <mergeCell ref="A249:A253"/>
    <mergeCell ref="B249:B253"/>
    <mergeCell ref="A40:A44"/>
    <mergeCell ref="B40:B44"/>
    <mergeCell ref="A45:A48"/>
    <mergeCell ref="B45:B48"/>
    <mergeCell ref="A18:A21"/>
    <mergeCell ref="B18:B21"/>
    <mergeCell ref="A27:A30"/>
    <mergeCell ref="B27:B30"/>
    <mergeCell ref="A31:A34"/>
    <mergeCell ref="B31:B34"/>
    <mergeCell ref="A94:A99"/>
    <mergeCell ref="B94:B99"/>
    <mergeCell ref="A100:A104"/>
    <mergeCell ref="B100:B104"/>
    <mergeCell ref="A6:A11"/>
    <mergeCell ref="B6:B11"/>
    <mergeCell ref="A132:A137"/>
    <mergeCell ref="B132:B137"/>
    <mergeCell ref="A115:A119"/>
    <mergeCell ref="B115:B119"/>
    <mergeCell ref="A12:A17"/>
    <mergeCell ref="B12:B17"/>
    <mergeCell ref="A35:A39"/>
    <mergeCell ref="B35:B39"/>
    <mergeCell ref="A63:A67"/>
    <mergeCell ref="B63:B67"/>
    <mergeCell ref="A68:A72"/>
    <mergeCell ref="B68:B72"/>
    <mergeCell ref="A83:A87"/>
    <mergeCell ref="B83:B87"/>
    <mergeCell ref="A120:A125"/>
    <mergeCell ref="B120:B125"/>
    <mergeCell ref="A22:A26"/>
    <mergeCell ref="B22:B26"/>
    <mergeCell ref="A126:A131"/>
    <mergeCell ref="B126:B131"/>
    <mergeCell ref="B138:B143"/>
    <mergeCell ref="A138:A143"/>
    <mergeCell ref="A166:A170"/>
    <mergeCell ref="B166:B170"/>
    <mergeCell ref="A177:A181"/>
    <mergeCell ref="B177:B181"/>
    <mergeCell ref="A73:A77"/>
    <mergeCell ref="B73:B77"/>
    <mergeCell ref="A49:A53"/>
    <mergeCell ref="B49:B53"/>
    <mergeCell ref="A54:A57"/>
    <mergeCell ref="B54:B57"/>
    <mergeCell ref="A58:A62"/>
    <mergeCell ref="B58:B62"/>
    <mergeCell ref="A78:A82"/>
    <mergeCell ref="B78:B82"/>
    <mergeCell ref="A161:A165"/>
    <mergeCell ref="B161:B165"/>
    <mergeCell ref="A88:A92"/>
    <mergeCell ref="B88:B92"/>
    <mergeCell ref="A105:A109"/>
    <mergeCell ref="B105:B109"/>
    <mergeCell ref="A110:A114"/>
    <mergeCell ref="B110:B114"/>
    <mergeCell ref="A156:A160"/>
    <mergeCell ref="B156:B160"/>
    <mergeCell ref="A150:A154"/>
    <mergeCell ref="B150:B154"/>
    <mergeCell ref="B171:B176"/>
    <mergeCell ref="A171:A176"/>
    <mergeCell ref="A182:A187"/>
    <mergeCell ref="B182:B187"/>
    <mergeCell ref="A144:A149"/>
    <mergeCell ref="B144:B149"/>
    <mergeCell ref="A209:A213"/>
    <mergeCell ref="B209:B213"/>
    <mergeCell ref="A229:A234"/>
    <mergeCell ref="B229:B234"/>
    <mergeCell ref="A236:A239"/>
    <mergeCell ref="B236:B239"/>
    <mergeCell ref="A218:A222"/>
    <mergeCell ref="B218:B222"/>
    <mergeCell ref="B188:B193"/>
    <mergeCell ref="A188:A193"/>
    <mergeCell ref="A194:A198"/>
    <mergeCell ref="B194:B198"/>
    <mergeCell ref="A200:A204"/>
    <mergeCell ref="B200:B204"/>
    <mergeCell ref="A205:A208"/>
    <mergeCell ref="B205:B208"/>
    <mergeCell ref="A288:A291"/>
    <mergeCell ref="B288:B291"/>
    <mergeCell ref="A304:A309"/>
    <mergeCell ref="B304:B309"/>
    <mergeCell ref="B292:B297"/>
    <mergeCell ref="A292:A297"/>
    <mergeCell ref="A214:A217"/>
    <mergeCell ref="B214:B217"/>
    <mergeCell ref="A223:A228"/>
    <mergeCell ref="B223:B228"/>
    <mergeCell ref="A254:A258"/>
    <mergeCell ref="B254:B258"/>
    <mergeCell ref="A259:A264"/>
    <mergeCell ref="B259:B264"/>
    <mergeCell ref="B271:B275"/>
    <mergeCell ref="A271:A275"/>
    <mergeCell ref="A240:A244"/>
    <mergeCell ref="B240:B244"/>
    <mergeCell ref="A265:A270"/>
    <mergeCell ref="B265:B270"/>
  </mergeCells>
  <printOptions horizontalCentered="1"/>
  <pageMargins left="0.39370078740157483" right="0.39370078740157483" top="0.98425196850393704" bottom="0.39370078740157483" header="0.31496062992125984" footer="0.23622047244094491"/>
  <pageSetup paperSize="9" scale="77" fitToHeight="0" orientation="landscape" r:id="rId1"/>
  <headerFooter>
    <oddFooter>&amp;C&amp;"Times New Roman,обычный"&amp;8&amp;A&amp;R&amp;P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U157"/>
  <sheetViews>
    <sheetView zoomScaleNormal="100" zoomScaleSheetLayoutView="98" zoomScalePageLayoutView="78" workbookViewId="0">
      <pane xSplit="1" topLeftCell="B1" activePane="topRight" state="frozen"/>
      <selection pane="topRight" activeCell="A3" sqref="A3:A5"/>
    </sheetView>
  </sheetViews>
  <sheetFormatPr baseColWidth="10" defaultColWidth="8.83203125" defaultRowHeight="12" x14ac:dyDescent="0.15"/>
  <cols>
    <col min="1" max="1" width="22.83203125" style="3" customWidth="1"/>
    <col min="2" max="2" width="32.5" style="3" customWidth="1"/>
    <col min="3" max="3" width="5.5" style="3" customWidth="1"/>
    <col min="4" max="5" width="4.5" style="3" customWidth="1"/>
    <col min="6" max="6" width="5.5" style="8" customWidth="1"/>
    <col min="7" max="7" width="10" style="3" customWidth="1"/>
    <col min="8" max="8" width="11.5" style="3" customWidth="1"/>
    <col min="9" max="9" width="11.83203125" style="3" customWidth="1"/>
    <col min="10" max="10" width="7.5" style="75" customWidth="1"/>
    <col min="11" max="13" width="11.83203125" style="3" customWidth="1"/>
    <col min="14" max="14" width="7.5" style="74" customWidth="1"/>
    <col min="15" max="15" width="11.83203125" style="74" customWidth="1"/>
    <col min="16" max="16" width="11.83203125" style="70" customWidth="1"/>
    <col min="17" max="17" width="11.83203125" style="3" customWidth="1"/>
    <col min="18" max="18" width="7.5" style="23" customWidth="1"/>
    <col min="19" max="19" width="12" style="23" customWidth="1"/>
    <col min="20" max="20" width="11.83203125" style="50" customWidth="1"/>
    <col min="21" max="21" width="8.83203125" style="198"/>
    <col min="22" max="16384" width="8.83203125" style="3"/>
  </cols>
  <sheetData>
    <row r="1" spans="1:21" s="4" customFormat="1" ht="19.5" customHeight="1" x14ac:dyDescent="0.15">
      <c r="A1" s="63" t="s">
        <v>548</v>
      </c>
      <c r="B1" s="64"/>
      <c r="C1" s="64"/>
      <c r="D1" s="64"/>
      <c r="E1" s="64"/>
      <c r="F1" s="64"/>
      <c r="G1" s="64"/>
      <c r="H1" s="64"/>
      <c r="I1" s="64"/>
      <c r="J1" s="71"/>
      <c r="K1" s="64"/>
      <c r="L1" s="64"/>
      <c r="M1" s="64"/>
      <c r="N1" s="71"/>
      <c r="O1" s="71"/>
      <c r="P1" s="67"/>
      <c r="Q1" s="64"/>
      <c r="R1" s="71"/>
      <c r="S1" s="71"/>
      <c r="T1" s="64"/>
      <c r="U1" s="195"/>
    </row>
    <row r="2" spans="1:21" s="28" customFormat="1" ht="28" customHeight="1" x14ac:dyDescent="0.15">
      <c r="A2" s="285" t="s">
        <v>735</v>
      </c>
      <c r="B2" s="286"/>
      <c r="C2" s="286"/>
      <c r="D2" s="286"/>
      <c r="E2" s="286"/>
      <c r="F2" s="286"/>
      <c r="G2" s="286"/>
      <c r="H2" s="286"/>
      <c r="I2" s="286"/>
      <c r="J2" s="286"/>
      <c r="K2" s="286"/>
      <c r="L2" s="286"/>
      <c r="M2" s="286"/>
      <c r="N2" s="286"/>
      <c r="O2" s="286"/>
      <c r="P2" s="286"/>
      <c r="Q2" s="286"/>
      <c r="R2" s="286"/>
      <c r="S2" s="286"/>
      <c r="T2" s="286"/>
      <c r="U2" s="196"/>
    </row>
    <row r="3" spans="1:21" s="4" customFormat="1" ht="85" customHeight="1" x14ac:dyDescent="0.15">
      <c r="A3" s="288" t="s">
        <v>96</v>
      </c>
      <c r="B3" s="222" t="str">
        <f>' Оценка (раздел 2)'!D3</f>
        <v>2.1. Размещаются ли в открытом доступе на сайте законодательного (представительного) органа или на сайте, предназначенном для размещения бюджетных данных, проекты законов о внесении изменений в закон о бюджете на 2021 год и на плановый период 2022 и 2023 годов?</v>
      </c>
      <c r="C3" s="287" t="s">
        <v>585</v>
      </c>
      <c r="D3" s="287"/>
      <c r="E3" s="287"/>
      <c r="F3" s="287"/>
      <c r="G3" s="288" t="s">
        <v>119</v>
      </c>
      <c r="H3" s="288" t="s">
        <v>122</v>
      </c>
      <c r="I3" s="288" t="s">
        <v>220</v>
      </c>
      <c r="J3" s="288"/>
      <c r="K3" s="289"/>
      <c r="L3" s="289"/>
      <c r="M3" s="288" t="s">
        <v>236</v>
      </c>
      <c r="N3" s="288"/>
      <c r="O3" s="289"/>
      <c r="P3" s="289"/>
      <c r="Q3" s="288" t="s">
        <v>118</v>
      </c>
      <c r="R3" s="288"/>
      <c r="S3" s="289"/>
      <c r="T3" s="289"/>
      <c r="U3" s="195"/>
    </row>
    <row r="4" spans="1:21" s="4" customFormat="1" ht="28" customHeight="1" x14ac:dyDescent="0.15">
      <c r="A4" s="288"/>
      <c r="B4" s="27" t="str">
        <f>'Методика (раздел 2)'!B12</f>
        <v xml:space="preserve">Да, размещаются </v>
      </c>
      <c r="C4" s="288" t="s">
        <v>93</v>
      </c>
      <c r="D4" s="288" t="s">
        <v>121</v>
      </c>
      <c r="E4" s="288" t="s">
        <v>100</v>
      </c>
      <c r="F4" s="287" t="s">
        <v>97</v>
      </c>
      <c r="G4" s="288"/>
      <c r="H4" s="288"/>
      <c r="I4" s="288" t="s">
        <v>222</v>
      </c>
      <c r="J4" s="288" t="s">
        <v>223</v>
      </c>
      <c r="K4" s="289"/>
      <c r="L4" s="290" t="s">
        <v>224</v>
      </c>
      <c r="M4" s="288" t="s">
        <v>222</v>
      </c>
      <c r="N4" s="288" t="s">
        <v>223</v>
      </c>
      <c r="O4" s="289"/>
      <c r="P4" s="290" t="s">
        <v>224</v>
      </c>
      <c r="Q4" s="288" t="s">
        <v>222</v>
      </c>
      <c r="R4" s="288" t="s">
        <v>223</v>
      </c>
      <c r="S4" s="289"/>
      <c r="T4" s="290" t="s">
        <v>224</v>
      </c>
      <c r="U4" s="195"/>
    </row>
    <row r="5" spans="1:21" s="11" customFormat="1" ht="28" customHeight="1" x14ac:dyDescent="0.15">
      <c r="A5" s="288"/>
      <c r="B5" s="27" t="str">
        <f>'Методика (раздел 2)'!B13</f>
        <v>Нет, в установленные сроки не размещаются или размещаются в отдельных случаях</v>
      </c>
      <c r="C5" s="288"/>
      <c r="D5" s="288"/>
      <c r="E5" s="288"/>
      <c r="F5" s="287"/>
      <c r="G5" s="288"/>
      <c r="H5" s="288"/>
      <c r="I5" s="289"/>
      <c r="J5" s="223" t="s">
        <v>237</v>
      </c>
      <c r="K5" s="223" t="s">
        <v>238</v>
      </c>
      <c r="L5" s="291"/>
      <c r="M5" s="289"/>
      <c r="N5" s="223" t="s">
        <v>237</v>
      </c>
      <c r="O5" s="223" t="s">
        <v>238</v>
      </c>
      <c r="P5" s="291"/>
      <c r="Q5" s="289"/>
      <c r="R5" s="223" t="s">
        <v>237</v>
      </c>
      <c r="S5" s="223" t="s">
        <v>238</v>
      </c>
      <c r="T5" s="291"/>
      <c r="U5" s="197"/>
    </row>
    <row r="6" spans="1:21" s="4" customFormat="1" ht="15" customHeight="1" x14ac:dyDescent="0.15">
      <c r="A6" s="21" t="s">
        <v>0</v>
      </c>
      <c r="B6" s="22"/>
      <c r="C6" s="22"/>
      <c r="D6" s="22"/>
      <c r="E6" s="22"/>
      <c r="F6" s="22"/>
      <c r="G6" s="24"/>
      <c r="H6" s="24"/>
      <c r="I6" s="24"/>
      <c r="J6" s="24"/>
      <c r="K6" s="24"/>
      <c r="L6" s="85"/>
      <c r="M6" s="85"/>
      <c r="N6" s="24"/>
      <c r="O6" s="24"/>
      <c r="P6" s="85"/>
      <c r="Q6" s="100"/>
      <c r="R6" s="99"/>
      <c r="S6" s="99"/>
      <c r="T6" s="100"/>
      <c r="U6" s="195"/>
    </row>
    <row r="7" spans="1:21" s="4" customFormat="1" ht="15" customHeight="1" x14ac:dyDescent="0.15">
      <c r="A7" s="101" t="s">
        <v>1</v>
      </c>
      <c r="B7" s="101" t="s">
        <v>105</v>
      </c>
      <c r="C7" s="102">
        <f>IF(B7=B$4,2,0)</f>
        <v>0</v>
      </c>
      <c r="D7" s="102"/>
      <c r="E7" s="102"/>
      <c r="F7" s="103">
        <f>C7*(1-D7)*(1-E7)</f>
        <v>0</v>
      </c>
      <c r="G7" s="104">
        <f>'Изменения в бюджет'!B6</f>
        <v>7</v>
      </c>
      <c r="H7" s="104">
        <v>4</v>
      </c>
      <c r="I7" s="105" t="s">
        <v>375</v>
      </c>
      <c r="J7" s="106">
        <v>5</v>
      </c>
      <c r="K7" s="104">
        <v>4</v>
      </c>
      <c r="L7" s="107" t="s">
        <v>744</v>
      </c>
      <c r="M7" s="105" t="s">
        <v>376</v>
      </c>
      <c r="N7" s="106">
        <v>7</v>
      </c>
      <c r="O7" s="104">
        <v>3</v>
      </c>
      <c r="P7" s="107" t="s">
        <v>571</v>
      </c>
      <c r="Q7" s="105" t="s">
        <v>469</v>
      </c>
      <c r="R7" s="224">
        <v>1</v>
      </c>
      <c r="S7" s="224">
        <v>0</v>
      </c>
      <c r="T7" s="115" t="s">
        <v>642</v>
      </c>
      <c r="U7" s="195" t="s">
        <v>133</v>
      </c>
    </row>
    <row r="8" spans="1:21" s="4" customFormat="1" ht="15" customHeight="1" x14ac:dyDescent="0.15">
      <c r="A8" s="101" t="s">
        <v>2</v>
      </c>
      <c r="B8" s="101" t="s">
        <v>105</v>
      </c>
      <c r="C8" s="102">
        <f t="shared" ref="C8:C24" si="0">IF(B8=B$4,2,0)</f>
        <v>0</v>
      </c>
      <c r="D8" s="102"/>
      <c r="E8" s="102"/>
      <c r="F8" s="103">
        <f t="shared" ref="F8:F24" si="1">C8*(1-D8)*(1-E8)</f>
        <v>0</v>
      </c>
      <c r="G8" s="104">
        <f>'Изменения в бюджет'!B12</f>
        <v>4</v>
      </c>
      <c r="H8" s="104">
        <v>2</v>
      </c>
      <c r="I8" s="105" t="s">
        <v>225</v>
      </c>
      <c r="J8" s="106">
        <v>2</v>
      </c>
      <c r="K8" s="104" t="s">
        <v>241</v>
      </c>
      <c r="L8" s="107" t="s">
        <v>587</v>
      </c>
      <c r="M8" s="105" t="s">
        <v>129</v>
      </c>
      <c r="N8" s="106">
        <v>4</v>
      </c>
      <c r="O8" s="104">
        <v>2</v>
      </c>
      <c r="P8" s="107" t="s">
        <v>572</v>
      </c>
      <c r="Q8" s="105" t="s">
        <v>486</v>
      </c>
      <c r="R8" s="224" t="s">
        <v>133</v>
      </c>
      <c r="S8" s="224" t="s">
        <v>133</v>
      </c>
      <c r="T8" s="101" t="s">
        <v>643</v>
      </c>
      <c r="U8" s="195" t="s">
        <v>133</v>
      </c>
    </row>
    <row r="9" spans="1:21" s="4" customFormat="1" ht="15" customHeight="1" x14ac:dyDescent="0.15">
      <c r="A9" s="101" t="s">
        <v>3</v>
      </c>
      <c r="B9" s="101" t="s">
        <v>116</v>
      </c>
      <c r="C9" s="102">
        <f t="shared" si="0"/>
        <v>2</v>
      </c>
      <c r="D9" s="102"/>
      <c r="E9" s="102"/>
      <c r="F9" s="103">
        <f t="shared" si="1"/>
        <v>2</v>
      </c>
      <c r="G9" s="104">
        <f>'Изменения в бюджет'!B18</f>
        <v>4</v>
      </c>
      <c r="H9" s="104">
        <v>3</v>
      </c>
      <c r="I9" s="105" t="s">
        <v>377</v>
      </c>
      <c r="J9" s="106">
        <v>0</v>
      </c>
      <c r="K9" s="104">
        <v>0</v>
      </c>
      <c r="L9" s="107" t="s">
        <v>526</v>
      </c>
      <c r="M9" s="105" t="s">
        <v>176</v>
      </c>
      <c r="N9" s="106">
        <v>4</v>
      </c>
      <c r="O9" s="104">
        <v>3</v>
      </c>
      <c r="P9" s="107" t="s">
        <v>573</v>
      </c>
      <c r="Q9" s="101" t="s">
        <v>221</v>
      </c>
      <c r="R9" s="224" t="s">
        <v>133</v>
      </c>
      <c r="S9" s="224" t="s">
        <v>133</v>
      </c>
      <c r="T9" s="101" t="s">
        <v>133</v>
      </c>
      <c r="U9" s="195"/>
    </row>
    <row r="10" spans="1:21" s="4" customFormat="1" ht="15" customHeight="1" x14ac:dyDescent="0.15">
      <c r="A10" s="228" t="s">
        <v>4</v>
      </c>
      <c r="B10" s="228" t="s">
        <v>105</v>
      </c>
      <c r="C10" s="229">
        <f t="shared" si="0"/>
        <v>0</v>
      </c>
      <c r="D10" s="229"/>
      <c r="E10" s="229"/>
      <c r="F10" s="230">
        <f t="shared" si="1"/>
        <v>0</v>
      </c>
      <c r="G10" s="231">
        <f>'Изменения в бюджет'!B22</f>
        <v>3</v>
      </c>
      <c r="H10" s="231" t="s">
        <v>241</v>
      </c>
      <c r="I10" s="232" t="s">
        <v>226</v>
      </c>
      <c r="J10" s="233">
        <v>0</v>
      </c>
      <c r="K10" s="231">
        <v>0</v>
      </c>
      <c r="L10" s="234" t="s">
        <v>526</v>
      </c>
      <c r="M10" s="232" t="s">
        <v>240</v>
      </c>
      <c r="N10" s="233">
        <v>3</v>
      </c>
      <c r="O10" s="231" t="s">
        <v>241</v>
      </c>
      <c r="P10" s="234" t="s">
        <v>588</v>
      </c>
      <c r="Q10" s="228" t="s">
        <v>221</v>
      </c>
      <c r="R10" s="235" t="s">
        <v>133</v>
      </c>
      <c r="S10" s="235" t="s">
        <v>133</v>
      </c>
      <c r="T10" s="228" t="s">
        <v>133</v>
      </c>
      <c r="U10" s="195"/>
    </row>
    <row r="11" spans="1:21" s="12" customFormat="1" ht="15" customHeight="1" x14ac:dyDescent="0.15">
      <c r="A11" s="101" t="s">
        <v>5</v>
      </c>
      <c r="B11" s="101" t="s">
        <v>116</v>
      </c>
      <c r="C11" s="102">
        <f t="shared" si="0"/>
        <v>2</v>
      </c>
      <c r="D11" s="102"/>
      <c r="E11" s="102"/>
      <c r="F11" s="103">
        <f t="shared" si="1"/>
        <v>2</v>
      </c>
      <c r="G11" s="104">
        <f>'Изменения в бюджет'!B27</f>
        <v>5</v>
      </c>
      <c r="H11" s="104">
        <v>5</v>
      </c>
      <c r="I11" s="105" t="s">
        <v>227</v>
      </c>
      <c r="J11" s="106">
        <v>4</v>
      </c>
      <c r="K11" s="104">
        <v>0</v>
      </c>
      <c r="L11" s="107" t="s">
        <v>555</v>
      </c>
      <c r="M11" s="105" t="s">
        <v>509</v>
      </c>
      <c r="N11" s="106">
        <v>5</v>
      </c>
      <c r="O11" s="104">
        <v>5</v>
      </c>
      <c r="P11" s="107" t="s">
        <v>133</v>
      </c>
      <c r="Q11" s="101" t="s">
        <v>221</v>
      </c>
      <c r="R11" s="224" t="s">
        <v>133</v>
      </c>
      <c r="S11" s="224" t="s">
        <v>133</v>
      </c>
      <c r="T11" s="101" t="s">
        <v>133</v>
      </c>
      <c r="U11" s="195"/>
    </row>
    <row r="12" spans="1:21" s="12" customFormat="1" ht="15" customHeight="1" x14ac:dyDescent="0.15">
      <c r="A12" s="101" t="s">
        <v>6</v>
      </c>
      <c r="B12" s="101" t="s">
        <v>105</v>
      </c>
      <c r="C12" s="102">
        <f t="shared" si="0"/>
        <v>0</v>
      </c>
      <c r="D12" s="102"/>
      <c r="E12" s="102"/>
      <c r="F12" s="103">
        <f t="shared" si="1"/>
        <v>0</v>
      </c>
      <c r="G12" s="104">
        <f>'Изменения в бюджет'!B31</f>
        <v>3</v>
      </c>
      <c r="H12" s="104">
        <v>0</v>
      </c>
      <c r="I12" s="105" t="s">
        <v>228</v>
      </c>
      <c r="J12" s="106">
        <v>2</v>
      </c>
      <c r="K12" s="104">
        <v>0</v>
      </c>
      <c r="L12" s="107" t="s">
        <v>593</v>
      </c>
      <c r="M12" s="105" t="s">
        <v>512</v>
      </c>
      <c r="N12" s="224">
        <v>0</v>
      </c>
      <c r="O12" s="104">
        <v>0</v>
      </c>
      <c r="P12" s="107" t="s">
        <v>772</v>
      </c>
      <c r="Q12" s="101" t="s">
        <v>221</v>
      </c>
      <c r="R12" s="224" t="s">
        <v>133</v>
      </c>
      <c r="S12" s="224" t="s">
        <v>133</v>
      </c>
      <c r="T12" s="101" t="s">
        <v>133</v>
      </c>
      <c r="U12" s="195"/>
    </row>
    <row r="13" spans="1:21" s="4" customFormat="1" ht="15" customHeight="1" x14ac:dyDescent="0.15">
      <c r="A13" s="101" t="s">
        <v>7</v>
      </c>
      <c r="B13" s="101" t="s">
        <v>105</v>
      </c>
      <c r="C13" s="102">
        <f t="shared" si="0"/>
        <v>0</v>
      </c>
      <c r="D13" s="102"/>
      <c r="E13" s="102"/>
      <c r="F13" s="103">
        <f t="shared" si="1"/>
        <v>0</v>
      </c>
      <c r="G13" s="104">
        <f>'Изменения в бюджет'!B35</f>
        <v>5</v>
      </c>
      <c r="H13" s="104" t="s">
        <v>241</v>
      </c>
      <c r="I13" s="105" t="s">
        <v>229</v>
      </c>
      <c r="J13" s="106">
        <v>0</v>
      </c>
      <c r="K13" s="104">
        <v>0</v>
      </c>
      <c r="L13" s="107" t="s">
        <v>526</v>
      </c>
      <c r="M13" s="105" t="s">
        <v>242</v>
      </c>
      <c r="N13" s="106">
        <v>5</v>
      </c>
      <c r="O13" s="104" t="s">
        <v>241</v>
      </c>
      <c r="P13" s="107" t="s">
        <v>589</v>
      </c>
      <c r="Q13" s="101" t="s">
        <v>221</v>
      </c>
      <c r="R13" s="224" t="s">
        <v>133</v>
      </c>
      <c r="S13" s="224" t="s">
        <v>133</v>
      </c>
      <c r="T13" s="101" t="s">
        <v>133</v>
      </c>
      <c r="U13" s="195"/>
    </row>
    <row r="14" spans="1:21" s="12" customFormat="1" ht="15" customHeight="1" x14ac:dyDescent="0.15">
      <c r="A14" s="101" t="s">
        <v>8</v>
      </c>
      <c r="B14" s="101" t="s">
        <v>116</v>
      </c>
      <c r="C14" s="102">
        <f t="shared" si="0"/>
        <v>2</v>
      </c>
      <c r="D14" s="102"/>
      <c r="E14" s="102"/>
      <c r="F14" s="103">
        <f t="shared" si="1"/>
        <v>2</v>
      </c>
      <c r="G14" s="104">
        <f>'Изменения в бюджет'!B40</f>
        <v>4</v>
      </c>
      <c r="H14" s="104">
        <v>3</v>
      </c>
      <c r="I14" s="105" t="s">
        <v>513</v>
      </c>
      <c r="J14" s="106">
        <v>4</v>
      </c>
      <c r="K14" s="104">
        <v>3</v>
      </c>
      <c r="L14" s="107" t="s">
        <v>553</v>
      </c>
      <c r="M14" s="105" t="s">
        <v>487</v>
      </c>
      <c r="N14" s="106">
        <v>4</v>
      </c>
      <c r="O14" s="104">
        <v>3</v>
      </c>
      <c r="P14" s="107" t="s">
        <v>653</v>
      </c>
      <c r="Q14" s="101" t="s">
        <v>221</v>
      </c>
      <c r="R14" s="224" t="s">
        <v>133</v>
      </c>
      <c r="S14" s="224" t="s">
        <v>133</v>
      </c>
      <c r="T14" s="101" t="s">
        <v>133</v>
      </c>
      <c r="U14" s="195"/>
    </row>
    <row r="15" spans="1:21" s="4" customFormat="1" ht="15" customHeight="1" x14ac:dyDescent="0.15">
      <c r="A15" s="101" t="s">
        <v>9</v>
      </c>
      <c r="B15" s="101" t="s">
        <v>116</v>
      </c>
      <c r="C15" s="102">
        <f t="shared" si="0"/>
        <v>2</v>
      </c>
      <c r="D15" s="102"/>
      <c r="E15" s="102"/>
      <c r="F15" s="103">
        <f t="shared" si="1"/>
        <v>2</v>
      </c>
      <c r="G15" s="104">
        <f>'Изменения в бюджет'!B45</f>
        <v>6</v>
      </c>
      <c r="H15" s="104">
        <v>5</v>
      </c>
      <c r="I15" s="105" t="s">
        <v>230</v>
      </c>
      <c r="J15" s="106">
        <v>6</v>
      </c>
      <c r="K15" s="104">
        <v>3</v>
      </c>
      <c r="L15" s="107" t="s">
        <v>554</v>
      </c>
      <c r="M15" s="105" t="s">
        <v>243</v>
      </c>
      <c r="N15" s="106">
        <v>6</v>
      </c>
      <c r="O15" s="104">
        <v>5</v>
      </c>
      <c r="P15" s="107" t="s">
        <v>574</v>
      </c>
      <c r="Q15" s="101" t="s">
        <v>221</v>
      </c>
      <c r="R15" s="224" t="s">
        <v>133</v>
      </c>
      <c r="S15" s="224" t="s">
        <v>133</v>
      </c>
      <c r="T15" s="101" t="s">
        <v>133</v>
      </c>
      <c r="U15" s="195"/>
    </row>
    <row r="16" spans="1:21" s="4" customFormat="1" ht="15" customHeight="1" x14ac:dyDescent="0.15">
      <c r="A16" s="101" t="s">
        <v>10</v>
      </c>
      <c r="B16" s="101" t="s">
        <v>105</v>
      </c>
      <c r="C16" s="102">
        <f t="shared" si="0"/>
        <v>0</v>
      </c>
      <c r="D16" s="102"/>
      <c r="E16" s="102"/>
      <c r="F16" s="103">
        <f t="shared" si="1"/>
        <v>0</v>
      </c>
      <c r="G16" s="104">
        <f>'Изменения в бюджет'!B49</f>
        <v>5</v>
      </c>
      <c r="H16" s="104">
        <v>2</v>
      </c>
      <c r="I16" s="105" t="s">
        <v>178</v>
      </c>
      <c r="J16" s="106">
        <v>5</v>
      </c>
      <c r="K16" s="104">
        <v>0</v>
      </c>
      <c r="L16" s="107" t="s">
        <v>555</v>
      </c>
      <c r="M16" s="105" t="s">
        <v>254</v>
      </c>
      <c r="N16" s="106">
        <v>4</v>
      </c>
      <c r="O16" s="104">
        <v>1</v>
      </c>
      <c r="P16" s="107" t="s">
        <v>575</v>
      </c>
      <c r="Q16" s="105" t="s">
        <v>379</v>
      </c>
      <c r="R16" s="106">
        <v>5</v>
      </c>
      <c r="S16" s="224">
        <v>2</v>
      </c>
      <c r="T16" s="101" t="s">
        <v>749</v>
      </c>
      <c r="U16" s="195" t="s">
        <v>133</v>
      </c>
    </row>
    <row r="17" spans="1:21" s="4" customFormat="1" ht="15" customHeight="1" x14ac:dyDescent="0.15">
      <c r="A17" s="101" t="s">
        <v>11</v>
      </c>
      <c r="B17" s="101" t="s">
        <v>105</v>
      </c>
      <c r="C17" s="102">
        <f t="shared" si="0"/>
        <v>0</v>
      </c>
      <c r="D17" s="102"/>
      <c r="E17" s="102"/>
      <c r="F17" s="103">
        <f t="shared" si="1"/>
        <v>0</v>
      </c>
      <c r="G17" s="104">
        <f>'Изменения в бюджет'!B54</f>
        <v>6</v>
      </c>
      <c r="H17" s="104">
        <v>4</v>
      </c>
      <c r="I17" s="105" t="s">
        <v>231</v>
      </c>
      <c r="J17" s="106">
        <v>5</v>
      </c>
      <c r="K17" s="104">
        <v>1</v>
      </c>
      <c r="L17" s="107" t="s">
        <v>556</v>
      </c>
      <c r="M17" s="105" t="s">
        <v>244</v>
      </c>
      <c r="N17" s="106">
        <v>5</v>
      </c>
      <c r="O17" s="104">
        <v>4</v>
      </c>
      <c r="P17" s="107" t="s">
        <v>576</v>
      </c>
      <c r="Q17" s="105" t="s">
        <v>380</v>
      </c>
      <c r="R17" s="106">
        <v>0</v>
      </c>
      <c r="S17" s="224">
        <v>0</v>
      </c>
      <c r="T17" s="107" t="s">
        <v>526</v>
      </c>
      <c r="U17" s="195"/>
    </row>
    <row r="18" spans="1:21" s="61" customFormat="1" ht="15" customHeight="1" x14ac:dyDescent="0.15">
      <c r="A18" s="101" t="s">
        <v>12</v>
      </c>
      <c r="B18" s="101" t="s">
        <v>105</v>
      </c>
      <c r="C18" s="102">
        <f t="shared" si="0"/>
        <v>0</v>
      </c>
      <c r="D18" s="102"/>
      <c r="E18" s="102"/>
      <c r="F18" s="103">
        <f t="shared" si="1"/>
        <v>0</v>
      </c>
      <c r="G18" s="104">
        <f>'Изменения в бюджет'!B58</f>
        <v>7</v>
      </c>
      <c r="H18" s="104">
        <v>0</v>
      </c>
      <c r="I18" s="105" t="s">
        <v>232</v>
      </c>
      <c r="J18" s="106">
        <v>0</v>
      </c>
      <c r="K18" s="104">
        <v>0</v>
      </c>
      <c r="L18" s="107" t="s">
        <v>526</v>
      </c>
      <c r="M18" s="105" t="s">
        <v>382</v>
      </c>
      <c r="N18" s="106">
        <v>7</v>
      </c>
      <c r="O18" s="104">
        <v>0</v>
      </c>
      <c r="P18" s="107" t="s">
        <v>555</v>
      </c>
      <c r="Q18" s="105" t="s">
        <v>253</v>
      </c>
      <c r="R18" s="106">
        <v>0</v>
      </c>
      <c r="S18" s="224">
        <v>0</v>
      </c>
      <c r="T18" s="107" t="s">
        <v>526</v>
      </c>
      <c r="U18" s="195"/>
    </row>
    <row r="19" spans="1:21" s="4" customFormat="1" ht="15" customHeight="1" x14ac:dyDescent="0.15">
      <c r="A19" s="101" t="s">
        <v>13</v>
      </c>
      <c r="B19" s="101" t="s">
        <v>105</v>
      </c>
      <c r="C19" s="102">
        <f t="shared" si="0"/>
        <v>0</v>
      </c>
      <c r="D19" s="102"/>
      <c r="E19" s="102"/>
      <c r="F19" s="103">
        <f t="shared" si="1"/>
        <v>0</v>
      </c>
      <c r="G19" s="104">
        <f>'Изменения в бюджет'!B63</f>
        <v>2</v>
      </c>
      <c r="H19" s="104">
        <v>0</v>
      </c>
      <c r="I19" s="105" t="s">
        <v>181</v>
      </c>
      <c r="J19" s="106">
        <v>2</v>
      </c>
      <c r="K19" s="104">
        <v>0</v>
      </c>
      <c r="L19" s="107" t="s">
        <v>555</v>
      </c>
      <c r="M19" s="105" t="s">
        <v>383</v>
      </c>
      <c r="N19" s="106">
        <v>2</v>
      </c>
      <c r="O19" s="104">
        <v>0</v>
      </c>
      <c r="P19" s="107" t="s">
        <v>555</v>
      </c>
      <c r="Q19" s="101" t="s">
        <v>221</v>
      </c>
      <c r="R19" s="224" t="s">
        <v>133</v>
      </c>
      <c r="S19" s="224" t="s">
        <v>133</v>
      </c>
      <c r="T19" s="101" t="s">
        <v>133</v>
      </c>
      <c r="U19" s="195"/>
    </row>
    <row r="20" spans="1:21" s="4" customFormat="1" ht="15" customHeight="1" x14ac:dyDescent="0.15">
      <c r="A20" s="101" t="s">
        <v>14</v>
      </c>
      <c r="B20" s="101" t="s">
        <v>105</v>
      </c>
      <c r="C20" s="102">
        <f t="shared" si="0"/>
        <v>0</v>
      </c>
      <c r="D20" s="102"/>
      <c r="E20" s="102"/>
      <c r="F20" s="103">
        <f t="shared" si="1"/>
        <v>0</v>
      </c>
      <c r="G20" s="104">
        <f>'Изменения в бюджет'!B68</f>
        <v>6</v>
      </c>
      <c r="H20" s="104">
        <v>0</v>
      </c>
      <c r="I20" s="105" t="s">
        <v>233</v>
      </c>
      <c r="J20" s="106">
        <v>6</v>
      </c>
      <c r="K20" s="104">
        <v>0</v>
      </c>
      <c r="L20" s="107" t="s">
        <v>594</v>
      </c>
      <c r="M20" s="105" t="s">
        <v>385</v>
      </c>
      <c r="N20" s="106">
        <v>6</v>
      </c>
      <c r="O20" s="104">
        <v>0</v>
      </c>
      <c r="P20" s="234" t="s">
        <v>595</v>
      </c>
      <c r="Q20" s="101" t="s">
        <v>221</v>
      </c>
      <c r="R20" s="224" t="s">
        <v>133</v>
      </c>
      <c r="S20" s="224" t="s">
        <v>133</v>
      </c>
      <c r="T20" s="101" t="s">
        <v>133</v>
      </c>
      <c r="U20" s="195"/>
    </row>
    <row r="21" spans="1:21" s="4" customFormat="1" ht="15" customHeight="1" x14ac:dyDescent="0.15">
      <c r="A21" s="101" t="s">
        <v>15</v>
      </c>
      <c r="B21" s="101" t="s">
        <v>105</v>
      </c>
      <c r="C21" s="102">
        <f t="shared" si="0"/>
        <v>0</v>
      </c>
      <c r="D21" s="102"/>
      <c r="E21" s="102"/>
      <c r="F21" s="103">
        <f t="shared" si="1"/>
        <v>0</v>
      </c>
      <c r="G21" s="104">
        <f>'Изменения в бюджет'!B73</f>
        <v>5</v>
      </c>
      <c r="H21" s="104">
        <v>1</v>
      </c>
      <c r="I21" s="105" t="s">
        <v>234</v>
      </c>
      <c r="J21" s="106">
        <v>2</v>
      </c>
      <c r="K21" s="104">
        <v>0</v>
      </c>
      <c r="L21" s="107" t="s">
        <v>557</v>
      </c>
      <c r="M21" s="105" t="s">
        <v>135</v>
      </c>
      <c r="N21" s="106">
        <v>5</v>
      </c>
      <c r="O21" s="104">
        <v>1</v>
      </c>
      <c r="P21" s="107" t="s">
        <v>584</v>
      </c>
      <c r="Q21" s="105" t="s">
        <v>388</v>
      </c>
      <c r="R21" s="106">
        <v>5</v>
      </c>
      <c r="S21" s="224">
        <v>1</v>
      </c>
      <c r="T21" s="107" t="s">
        <v>584</v>
      </c>
      <c r="U21" s="195" t="s">
        <v>133</v>
      </c>
    </row>
    <row r="22" spans="1:21" s="4" customFormat="1" ht="15" customHeight="1" x14ac:dyDescent="0.15">
      <c r="A22" s="101" t="s">
        <v>16</v>
      </c>
      <c r="B22" s="101" t="s">
        <v>105</v>
      </c>
      <c r="C22" s="102">
        <f t="shared" si="0"/>
        <v>0</v>
      </c>
      <c r="D22" s="102"/>
      <c r="E22" s="102"/>
      <c r="F22" s="103">
        <f t="shared" si="1"/>
        <v>0</v>
      </c>
      <c r="G22" s="104">
        <f>'Изменения в бюджет'!B78</f>
        <v>5</v>
      </c>
      <c r="H22" s="104">
        <v>0</v>
      </c>
      <c r="I22" s="105" t="s">
        <v>235</v>
      </c>
      <c r="J22" s="106">
        <v>0</v>
      </c>
      <c r="K22" s="104">
        <v>0</v>
      </c>
      <c r="L22" s="107" t="s">
        <v>526</v>
      </c>
      <c r="M22" s="105" t="s">
        <v>137</v>
      </c>
      <c r="N22" s="224">
        <v>0</v>
      </c>
      <c r="O22" s="104">
        <v>0</v>
      </c>
      <c r="P22" s="107" t="s">
        <v>526</v>
      </c>
      <c r="Q22" s="105" t="s">
        <v>389</v>
      </c>
      <c r="R22" s="106">
        <v>5</v>
      </c>
      <c r="S22" s="224">
        <v>0</v>
      </c>
      <c r="T22" s="107" t="s">
        <v>555</v>
      </c>
      <c r="U22" s="195" t="s">
        <v>133</v>
      </c>
    </row>
    <row r="23" spans="1:21" s="4" customFormat="1" ht="15" customHeight="1" x14ac:dyDescent="0.15">
      <c r="A23" s="101" t="s">
        <v>17</v>
      </c>
      <c r="B23" s="101" t="s">
        <v>116</v>
      </c>
      <c r="C23" s="102">
        <f t="shared" si="0"/>
        <v>2</v>
      </c>
      <c r="D23" s="102"/>
      <c r="E23" s="102"/>
      <c r="F23" s="103">
        <f t="shared" si="1"/>
        <v>2</v>
      </c>
      <c r="G23" s="104">
        <f>'Изменения в бюджет'!B83</f>
        <v>6</v>
      </c>
      <c r="H23" s="231">
        <v>5</v>
      </c>
      <c r="I23" s="105" t="s">
        <v>390</v>
      </c>
      <c r="J23" s="106">
        <v>0</v>
      </c>
      <c r="K23" s="104">
        <v>0</v>
      </c>
      <c r="L23" s="107" t="s">
        <v>526</v>
      </c>
      <c r="M23" s="105" t="s">
        <v>139</v>
      </c>
      <c r="N23" s="106">
        <v>6</v>
      </c>
      <c r="O23" s="231">
        <v>5</v>
      </c>
      <c r="P23" s="107" t="s">
        <v>577</v>
      </c>
      <c r="Q23" s="105" t="s">
        <v>245</v>
      </c>
      <c r="R23" s="106">
        <v>0</v>
      </c>
      <c r="S23" s="224">
        <v>0</v>
      </c>
      <c r="T23" s="107" t="s">
        <v>526</v>
      </c>
      <c r="U23" s="195"/>
    </row>
    <row r="24" spans="1:21" s="4" customFormat="1" ht="15" customHeight="1" x14ac:dyDescent="0.15">
      <c r="A24" s="101" t="s">
        <v>485</v>
      </c>
      <c r="B24" s="101" t="s">
        <v>105</v>
      </c>
      <c r="C24" s="102">
        <f t="shared" si="0"/>
        <v>0</v>
      </c>
      <c r="D24" s="102"/>
      <c r="E24" s="102"/>
      <c r="F24" s="103">
        <f t="shared" si="1"/>
        <v>0</v>
      </c>
      <c r="G24" s="104">
        <f>'Изменения в бюджет'!B88</f>
        <v>1</v>
      </c>
      <c r="H24" s="104">
        <v>0</v>
      </c>
      <c r="I24" s="232" t="s">
        <v>410</v>
      </c>
      <c r="J24" s="231">
        <v>0</v>
      </c>
      <c r="K24" s="231">
        <v>0</v>
      </c>
      <c r="L24" s="234" t="s">
        <v>550</v>
      </c>
      <c r="M24" s="232" t="s">
        <v>412</v>
      </c>
      <c r="N24" s="231">
        <v>0</v>
      </c>
      <c r="O24" s="231">
        <v>0</v>
      </c>
      <c r="P24" s="234" t="s">
        <v>550</v>
      </c>
      <c r="Q24" s="232" t="s">
        <v>762</v>
      </c>
      <c r="R24" s="235">
        <v>1</v>
      </c>
      <c r="S24" s="235">
        <v>0</v>
      </c>
      <c r="T24" s="234" t="s">
        <v>763</v>
      </c>
      <c r="U24" s="195" t="s">
        <v>133</v>
      </c>
    </row>
    <row r="25" spans="1:21" s="4" customFormat="1" ht="15" customHeight="1" x14ac:dyDescent="0.15">
      <c r="A25" s="21" t="s">
        <v>18</v>
      </c>
      <c r="B25" s="22"/>
      <c r="C25" s="22"/>
      <c r="D25" s="22"/>
      <c r="E25" s="22"/>
      <c r="F25" s="22"/>
      <c r="G25" s="108"/>
      <c r="H25" s="108"/>
      <c r="I25" s="21"/>
      <c r="J25" s="22"/>
      <c r="K25" s="108"/>
      <c r="L25" s="109"/>
      <c r="M25" s="109"/>
      <c r="N25" s="22"/>
      <c r="O25" s="108"/>
      <c r="P25" s="109"/>
      <c r="Q25" s="21"/>
      <c r="R25" s="22"/>
      <c r="S25" s="99"/>
      <c r="T25" s="100"/>
      <c r="U25" s="195"/>
    </row>
    <row r="26" spans="1:21" s="4" customFormat="1" ht="15" customHeight="1" x14ac:dyDescent="0.15">
      <c r="A26" s="101" t="s">
        <v>19</v>
      </c>
      <c r="B26" s="101" t="s">
        <v>105</v>
      </c>
      <c r="C26" s="102">
        <f t="shared" ref="C26:C36" si="2">IF(B26=B$4,2,0)</f>
        <v>0</v>
      </c>
      <c r="D26" s="102"/>
      <c r="E26" s="102"/>
      <c r="F26" s="103">
        <f>C26*(1-D26)*(1-E26)</f>
        <v>0</v>
      </c>
      <c r="G26" s="104">
        <f>'Изменения в бюджет'!B94</f>
        <v>6</v>
      </c>
      <c r="H26" s="104">
        <v>0</v>
      </c>
      <c r="I26" s="105" t="s">
        <v>246</v>
      </c>
      <c r="J26" s="106">
        <v>0</v>
      </c>
      <c r="K26" s="104">
        <v>0</v>
      </c>
      <c r="L26" s="107" t="s">
        <v>526</v>
      </c>
      <c r="M26" s="105" t="s">
        <v>391</v>
      </c>
      <c r="N26" s="106">
        <v>6</v>
      </c>
      <c r="O26" s="104">
        <v>0</v>
      </c>
      <c r="P26" s="107" t="s">
        <v>596</v>
      </c>
      <c r="Q26" s="105" t="s">
        <v>392</v>
      </c>
      <c r="R26" s="106">
        <v>0</v>
      </c>
      <c r="S26" s="224">
        <v>0</v>
      </c>
      <c r="T26" s="107" t="s">
        <v>526</v>
      </c>
      <c r="U26" s="195"/>
    </row>
    <row r="27" spans="1:21" s="4" customFormat="1" ht="15" customHeight="1" x14ac:dyDescent="0.15">
      <c r="A27" s="101" t="s">
        <v>20</v>
      </c>
      <c r="B27" s="101" t="s">
        <v>116</v>
      </c>
      <c r="C27" s="102">
        <f t="shared" si="2"/>
        <v>2</v>
      </c>
      <c r="D27" s="102"/>
      <c r="E27" s="102"/>
      <c r="F27" s="103">
        <f t="shared" ref="F27:F36" si="3">C27*(1-D27)*(1-E27)</f>
        <v>2</v>
      </c>
      <c r="G27" s="104">
        <f>'Изменения в бюджет'!B100</f>
        <v>3</v>
      </c>
      <c r="H27" s="104">
        <v>3</v>
      </c>
      <c r="I27" s="105" t="s">
        <v>247</v>
      </c>
      <c r="J27" s="106">
        <v>2</v>
      </c>
      <c r="K27" s="104">
        <v>2</v>
      </c>
      <c r="L27" s="107" t="s">
        <v>597</v>
      </c>
      <c r="M27" s="105" t="s">
        <v>414</v>
      </c>
      <c r="N27" s="106">
        <v>3</v>
      </c>
      <c r="O27" s="104">
        <v>3</v>
      </c>
      <c r="P27" s="107" t="s">
        <v>133</v>
      </c>
      <c r="Q27" s="101" t="s">
        <v>221</v>
      </c>
      <c r="R27" s="224" t="s">
        <v>133</v>
      </c>
      <c r="S27" s="224" t="s">
        <v>133</v>
      </c>
      <c r="T27" s="101" t="s">
        <v>133</v>
      </c>
      <c r="U27" s="195"/>
    </row>
    <row r="28" spans="1:21" s="4" customFormat="1" ht="15" customHeight="1" x14ac:dyDescent="0.15">
      <c r="A28" s="228" t="s">
        <v>21</v>
      </c>
      <c r="B28" s="228" t="s">
        <v>105</v>
      </c>
      <c r="C28" s="229">
        <f t="shared" si="2"/>
        <v>0</v>
      </c>
      <c r="D28" s="229"/>
      <c r="E28" s="229"/>
      <c r="F28" s="230">
        <f t="shared" si="3"/>
        <v>0</v>
      </c>
      <c r="G28" s="231">
        <f>'Изменения в бюджет'!B105</f>
        <v>4</v>
      </c>
      <c r="H28" s="231">
        <v>2</v>
      </c>
      <c r="I28" s="232" t="s">
        <v>143</v>
      </c>
      <c r="J28" s="233">
        <v>4</v>
      </c>
      <c r="K28" s="231" t="s">
        <v>241</v>
      </c>
      <c r="L28" s="234" t="s">
        <v>588</v>
      </c>
      <c r="M28" s="232" t="s">
        <v>142</v>
      </c>
      <c r="N28" s="233">
        <v>4</v>
      </c>
      <c r="O28" s="231">
        <v>2</v>
      </c>
      <c r="P28" s="234" t="s">
        <v>578</v>
      </c>
      <c r="Q28" s="228" t="s">
        <v>221</v>
      </c>
      <c r="R28" s="235" t="s">
        <v>133</v>
      </c>
      <c r="S28" s="235" t="s">
        <v>133</v>
      </c>
      <c r="T28" s="228" t="s">
        <v>133</v>
      </c>
      <c r="U28" s="195"/>
    </row>
    <row r="29" spans="1:21" s="4" customFormat="1" ht="15" customHeight="1" x14ac:dyDescent="0.15">
      <c r="A29" s="101" t="s">
        <v>22</v>
      </c>
      <c r="B29" s="101" t="s">
        <v>105</v>
      </c>
      <c r="C29" s="102">
        <f t="shared" si="2"/>
        <v>0</v>
      </c>
      <c r="D29" s="102"/>
      <c r="E29" s="102"/>
      <c r="F29" s="103">
        <f t="shared" si="3"/>
        <v>0</v>
      </c>
      <c r="G29" s="104">
        <f>'Изменения в бюджет'!B110</f>
        <v>4</v>
      </c>
      <c r="H29" s="104">
        <v>1</v>
      </c>
      <c r="I29" s="105" t="s">
        <v>258</v>
      </c>
      <c r="J29" s="106">
        <v>4</v>
      </c>
      <c r="K29" s="104">
        <v>1</v>
      </c>
      <c r="L29" s="107" t="s">
        <v>598</v>
      </c>
      <c r="M29" s="105" t="s">
        <v>415</v>
      </c>
      <c r="N29" s="106">
        <v>4</v>
      </c>
      <c r="O29" s="104">
        <v>1</v>
      </c>
      <c r="P29" s="107" t="s">
        <v>592</v>
      </c>
      <c r="Q29" s="101" t="s">
        <v>221</v>
      </c>
      <c r="R29" s="224" t="s">
        <v>133</v>
      </c>
      <c r="S29" s="224" t="s">
        <v>133</v>
      </c>
      <c r="T29" s="101" t="s">
        <v>133</v>
      </c>
      <c r="U29" s="195"/>
    </row>
    <row r="30" spans="1:21" s="4" customFormat="1" ht="15" customHeight="1" x14ac:dyDescent="0.15">
      <c r="A30" s="101" t="s">
        <v>23</v>
      </c>
      <c r="B30" s="101" t="s">
        <v>105</v>
      </c>
      <c r="C30" s="102">
        <f t="shared" si="2"/>
        <v>0</v>
      </c>
      <c r="D30" s="102"/>
      <c r="E30" s="102"/>
      <c r="F30" s="103">
        <f t="shared" si="3"/>
        <v>0</v>
      </c>
      <c r="G30" s="104">
        <f>'Изменения в бюджет'!B115</f>
        <v>3</v>
      </c>
      <c r="H30" s="104">
        <v>1</v>
      </c>
      <c r="I30" s="105" t="s">
        <v>217</v>
      </c>
      <c r="J30" s="106">
        <v>3</v>
      </c>
      <c r="K30" s="104">
        <v>1</v>
      </c>
      <c r="L30" s="107" t="s">
        <v>558</v>
      </c>
      <c r="M30" s="105" t="s">
        <v>182</v>
      </c>
      <c r="N30" s="106">
        <v>3</v>
      </c>
      <c r="O30" s="104">
        <v>1</v>
      </c>
      <c r="P30" s="107" t="s">
        <v>558</v>
      </c>
      <c r="Q30" s="101" t="s">
        <v>221</v>
      </c>
      <c r="R30" s="224" t="s">
        <v>133</v>
      </c>
      <c r="S30" s="224" t="s">
        <v>133</v>
      </c>
      <c r="T30" s="101" t="s">
        <v>133</v>
      </c>
      <c r="U30" s="195"/>
    </row>
    <row r="31" spans="1:21" s="4" customFormat="1" ht="15" customHeight="1" x14ac:dyDescent="0.15">
      <c r="A31" s="101" t="s">
        <v>24</v>
      </c>
      <c r="B31" s="101" t="s">
        <v>116</v>
      </c>
      <c r="C31" s="102">
        <f t="shared" si="2"/>
        <v>2</v>
      </c>
      <c r="D31" s="102"/>
      <c r="E31" s="102"/>
      <c r="F31" s="103">
        <f t="shared" si="3"/>
        <v>2</v>
      </c>
      <c r="G31" s="104">
        <f>'Изменения в бюджет'!B120</f>
        <v>3</v>
      </c>
      <c r="H31" s="104">
        <v>3</v>
      </c>
      <c r="I31" s="105" t="s">
        <v>259</v>
      </c>
      <c r="J31" s="106">
        <v>0</v>
      </c>
      <c r="K31" s="104">
        <v>0</v>
      </c>
      <c r="L31" s="107" t="s">
        <v>526</v>
      </c>
      <c r="M31" s="105" t="s">
        <v>394</v>
      </c>
      <c r="N31" s="106">
        <v>3</v>
      </c>
      <c r="O31" s="104" t="s">
        <v>241</v>
      </c>
      <c r="P31" s="107" t="s">
        <v>588</v>
      </c>
      <c r="Q31" s="105" t="s">
        <v>183</v>
      </c>
      <c r="R31" s="106">
        <v>3</v>
      </c>
      <c r="S31" s="224">
        <v>3</v>
      </c>
      <c r="T31" s="101" t="s">
        <v>133</v>
      </c>
      <c r="U31" s="195"/>
    </row>
    <row r="32" spans="1:21" s="4" customFormat="1" ht="15" customHeight="1" x14ac:dyDescent="0.15">
      <c r="A32" s="101" t="s">
        <v>25</v>
      </c>
      <c r="B32" s="101" t="s">
        <v>105</v>
      </c>
      <c r="C32" s="102">
        <f t="shared" si="2"/>
        <v>0</v>
      </c>
      <c r="D32" s="102"/>
      <c r="E32" s="102"/>
      <c r="F32" s="103">
        <f t="shared" si="3"/>
        <v>0</v>
      </c>
      <c r="G32" s="104">
        <f>'Изменения в бюджет'!B126</f>
        <v>4</v>
      </c>
      <c r="H32" s="104">
        <v>0</v>
      </c>
      <c r="I32" s="105" t="s">
        <v>470</v>
      </c>
      <c r="J32" s="106">
        <v>0</v>
      </c>
      <c r="K32" s="104">
        <v>0</v>
      </c>
      <c r="L32" s="107" t="s">
        <v>562</v>
      </c>
      <c r="M32" s="105" t="s">
        <v>396</v>
      </c>
      <c r="N32" s="106">
        <v>4</v>
      </c>
      <c r="O32" s="104">
        <v>0</v>
      </c>
      <c r="P32" s="107" t="s">
        <v>555</v>
      </c>
      <c r="Q32" s="105" t="s">
        <v>255</v>
      </c>
      <c r="R32" s="106">
        <v>0</v>
      </c>
      <c r="S32" s="224">
        <v>0</v>
      </c>
      <c r="T32" s="107" t="s">
        <v>526</v>
      </c>
      <c r="U32" s="195"/>
    </row>
    <row r="33" spans="1:21" s="4" customFormat="1" ht="15" customHeight="1" x14ac:dyDescent="0.15">
      <c r="A33" s="101" t="s">
        <v>26</v>
      </c>
      <c r="B33" s="101" t="s">
        <v>105</v>
      </c>
      <c r="C33" s="102">
        <f t="shared" si="2"/>
        <v>0</v>
      </c>
      <c r="D33" s="102"/>
      <c r="E33" s="102"/>
      <c r="F33" s="103">
        <f t="shared" si="3"/>
        <v>0</v>
      </c>
      <c r="G33" s="104">
        <f>'Изменения в бюджет'!B132</f>
        <v>9</v>
      </c>
      <c r="H33" s="104">
        <v>3</v>
      </c>
      <c r="I33" s="105" t="s">
        <v>260</v>
      </c>
      <c r="J33" s="106">
        <v>9</v>
      </c>
      <c r="K33" s="104" t="s">
        <v>241</v>
      </c>
      <c r="L33" s="107" t="s">
        <v>656</v>
      </c>
      <c r="M33" s="105" t="s">
        <v>397</v>
      </c>
      <c r="N33" s="106">
        <v>9</v>
      </c>
      <c r="O33" s="104">
        <v>3</v>
      </c>
      <c r="P33" s="107" t="s">
        <v>599</v>
      </c>
      <c r="Q33" s="105" t="s">
        <v>256</v>
      </c>
      <c r="R33" s="106">
        <v>0</v>
      </c>
      <c r="S33" s="224">
        <v>0</v>
      </c>
      <c r="T33" s="107" t="s">
        <v>526</v>
      </c>
      <c r="U33" s="195"/>
    </row>
    <row r="34" spans="1:21" s="4" customFormat="1" ht="15" customHeight="1" x14ac:dyDescent="0.15">
      <c r="A34" s="101" t="s">
        <v>27</v>
      </c>
      <c r="B34" s="101" t="s">
        <v>105</v>
      </c>
      <c r="C34" s="102">
        <f t="shared" si="2"/>
        <v>0</v>
      </c>
      <c r="D34" s="102"/>
      <c r="E34" s="102"/>
      <c r="F34" s="103">
        <f t="shared" si="3"/>
        <v>0</v>
      </c>
      <c r="G34" s="104">
        <f>'Изменения в бюджет'!B138</f>
        <v>4</v>
      </c>
      <c r="H34" s="104">
        <v>0</v>
      </c>
      <c r="I34" s="105" t="s">
        <v>171</v>
      </c>
      <c r="J34" s="106">
        <v>4</v>
      </c>
      <c r="K34" s="104">
        <v>0</v>
      </c>
      <c r="L34" s="107" t="s">
        <v>596</v>
      </c>
      <c r="M34" s="105" t="s">
        <v>261</v>
      </c>
      <c r="N34" s="106">
        <v>0</v>
      </c>
      <c r="O34" s="104">
        <v>0</v>
      </c>
      <c r="P34" s="107" t="s">
        <v>526</v>
      </c>
      <c r="Q34" s="105" t="s">
        <v>257</v>
      </c>
      <c r="R34" s="106">
        <v>0</v>
      </c>
      <c r="S34" s="224">
        <v>0</v>
      </c>
      <c r="T34" s="107" t="s">
        <v>526</v>
      </c>
      <c r="U34" s="195"/>
    </row>
    <row r="35" spans="1:21" s="12" customFormat="1" ht="15" customHeight="1" x14ac:dyDescent="0.15">
      <c r="A35" s="101" t="s">
        <v>484</v>
      </c>
      <c r="B35" s="101" t="s">
        <v>116</v>
      </c>
      <c r="C35" s="102">
        <f t="shared" si="2"/>
        <v>2</v>
      </c>
      <c r="D35" s="102"/>
      <c r="E35" s="102"/>
      <c r="F35" s="103">
        <f t="shared" si="3"/>
        <v>2</v>
      </c>
      <c r="G35" s="104">
        <f>'Изменения в бюджет'!B144</f>
        <v>1</v>
      </c>
      <c r="H35" s="104">
        <v>1</v>
      </c>
      <c r="I35" s="105" t="s">
        <v>523</v>
      </c>
      <c r="J35" s="106">
        <v>1</v>
      </c>
      <c r="K35" s="104">
        <v>0</v>
      </c>
      <c r="L35" s="107" t="s">
        <v>524</v>
      </c>
      <c r="M35" s="105" t="s">
        <v>521</v>
      </c>
      <c r="N35" s="106">
        <v>1</v>
      </c>
      <c r="O35" s="104">
        <v>1</v>
      </c>
      <c r="P35" s="107" t="s">
        <v>133</v>
      </c>
      <c r="Q35" s="105" t="s">
        <v>522</v>
      </c>
      <c r="R35" s="106">
        <v>0</v>
      </c>
      <c r="S35" s="224">
        <v>0</v>
      </c>
      <c r="T35" s="107" t="s">
        <v>526</v>
      </c>
      <c r="U35" s="195"/>
    </row>
    <row r="36" spans="1:21" s="4" customFormat="1" ht="15" customHeight="1" x14ac:dyDescent="0.15">
      <c r="A36" s="101" t="s">
        <v>28</v>
      </c>
      <c r="B36" s="101" t="s">
        <v>116</v>
      </c>
      <c r="C36" s="102">
        <f t="shared" si="2"/>
        <v>2</v>
      </c>
      <c r="D36" s="102"/>
      <c r="E36" s="102"/>
      <c r="F36" s="103">
        <f t="shared" si="3"/>
        <v>2</v>
      </c>
      <c r="G36" s="104">
        <f>'Изменения в бюджет'!B150</f>
        <v>3</v>
      </c>
      <c r="H36" s="104">
        <v>3</v>
      </c>
      <c r="I36" s="105" t="s">
        <v>262</v>
      </c>
      <c r="J36" s="106">
        <v>3</v>
      </c>
      <c r="K36" s="104">
        <v>3</v>
      </c>
      <c r="L36" s="107" t="s">
        <v>133</v>
      </c>
      <c r="M36" s="105" t="s">
        <v>186</v>
      </c>
      <c r="N36" s="106">
        <v>3</v>
      </c>
      <c r="O36" s="104">
        <v>3</v>
      </c>
      <c r="P36" s="107" t="s">
        <v>133</v>
      </c>
      <c r="Q36" s="101" t="s">
        <v>221</v>
      </c>
      <c r="R36" s="224" t="s">
        <v>133</v>
      </c>
      <c r="S36" s="224" t="s">
        <v>133</v>
      </c>
      <c r="T36" s="101" t="s">
        <v>133</v>
      </c>
      <c r="U36" s="195"/>
    </row>
    <row r="37" spans="1:21" s="4" customFormat="1" ht="15" customHeight="1" x14ac:dyDescent="0.15">
      <c r="A37" s="21" t="s">
        <v>29</v>
      </c>
      <c r="B37" s="22"/>
      <c r="C37" s="22"/>
      <c r="D37" s="22"/>
      <c r="E37" s="22"/>
      <c r="F37" s="22"/>
      <c r="G37" s="108"/>
      <c r="H37" s="108"/>
      <c r="I37" s="21"/>
      <c r="J37" s="22"/>
      <c r="K37" s="108"/>
      <c r="L37" s="109"/>
      <c r="M37" s="109"/>
      <c r="N37" s="22"/>
      <c r="O37" s="108"/>
      <c r="P37" s="109"/>
      <c r="Q37" s="21"/>
      <c r="R37" s="22"/>
      <c r="S37" s="99"/>
      <c r="T37" s="100"/>
      <c r="U37" s="195"/>
    </row>
    <row r="38" spans="1:21" s="4" customFormat="1" ht="15" customHeight="1" x14ac:dyDescent="0.15">
      <c r="A38" s="101" t="s">
        <v>30</v>
      </c>
      <c r="B38" s="101" t="s">
        <v>116</v>
      </c>
      <c r="C38" s="102">
        <f t="shared" ref="C38:C45" si="4">IF(B38=B$4,2,0)</f>
        <v>2</v>
      </c>
      <c r="D38" s="102"/>
      <c r="E38" s="102"/>
      <c r="F38" s="103">
        <f>C38*(1-D38)*(1-E38)</f>
        <v>2</v>
      </c>
      <c r="G38" s="104">
        <f>'Изменения в бюджет'!B156</f>
        <v>4</v>
      </c>
      <c r="H38" s="104">
        <v>3</v>
      </c>
      <c r="I38" s="105" t="s">
        <v>265</v>
      </c>
      <c r="J38" s="106">
        <v>4</v>
      </c>
      <c r="K38" s="104">
        <v>2</v>
      </c>
      <c r="L38" s="107" t="s">
        <v>586</v>
      </c>
      <c r="M38" s="105" t="s">
        <v>399</v>
      </c>
      <c r="N38" s="106">
        <v>4</v>
      </c>
      <c r="O38" s="104">
        <v>3</v>
      </c>
      <c r="P38" s="107" t="s">
        <v>745</v>
      </c>
      <c r="Q38" s="101" t="s">
        <v>221</v>
      </c>
      <c r="R38" s="224" t="s">
        <v>133</v>
      </c>
      <c r="S38" s="224" t="s">
        <v>133</v>
      </c>
      <c r="T38" s="101" t="s">
        <v>133</v>
      </c>
      <c r="U38" s="195"/>
    </row>
    <row r="39" spans="1:21" s="12" customFormat="1" ht="15" customHeight="1" x14ac:dyDescent="0.15">
      <c r="A39" s="101" t="s">
        <v>31</v>
      </c>
      <c r="B39" s="101" t="s">
        <v>105</v>
      </c>
      <c r="C39" s="102">
        <f t="shared" si="4"/>
        <v>0</v>
      </c>
      <c r="D39" s="102"/>
      <c r="E39" s="102"/>
      <c r="F39" s="103">
        <f>C39*(1-D39)*(1-E39)</f>
        <v>0</v>
      </c>
      <c r="G39" s="104">
        <f>'Изменения в бюджет'!B161</f>
        <v>2</v>
      </c>
      <c r="H39" s="104" t="s">
        <v>241</v>
      </c>
      <c r="I39" s="105" t="s">
        <v>471</v>
      </c>
      <c r="J39" s="106">
        <v>1</v>
      </c>
      <c r="K39" s="104">
        <v>0</v>
      </c>
      <c r="L39" s="107" t="s">
        <v>600</v>
      </c>
      <c r="M39" s="105" t="s">
        <v>472</v>
      </c>
      <c r="N39" s="106">
        <v>1</v>
      </c>
      <c r="O39" s="231" t="s">
        <v>241</v>
      </c>
      <c r="P39" s="234" t="s">
        <v>601</v>
      </c>
      <c r="Q39" s="101" t="s">
        <v>221</v>
      </c>
      <c r="R39" s="224" t="s">
        <v>133</v>
      </c>
      <c r="S39" s="224" t="s">
        <v>133</v>
      </c>
      <c r="T39" s="101" t="s">
        <v>133</v>
      </c>
      <c r="U39" s="195"/>
    </row>
    <row r="40" spans="1:21" s="4" customFormat="1" ht="15" customHeight="1" x14ac:dyDescent="0.15">
      <c r="A40" s="101" t="s">
        <v>95</v>
      </c>
      <c r="B40" s="101" t="s">
        <v>105</v>
      </c>
      <c r="C40" s="102">
        <f t="shared" si="4"/>
        <v>0</v>
      </c>
      <c r="D40" s="102"/>
      <c r="E40" s="102"/>
      <c r="F40" s="103">
        <f t="shared" ref="F40:F45" si="5">C40*(1-D40)*(1-E40)</f>
        <v>0</v>
      </c>
      <c r="G40" s="104">
        <f>'Изменения в бюджет'!B166</f>
        <v>4</v>
      </c>
      <c r="H40" s="104">
        <v>0</v>
      </c>
      <c r="I40" s="105" t="s">
        <v>266</v>
      </c>
      <c r="J40" s="106">
        <v>4</v>
      </c>
      <c r="K40" s="104">
        <v>0</v>
      </c>
      <c r="L40" s="107" t="s">
        <v>559</v>
      </c>
      <c r="M40" s="105" t="s">
        <v>400</v>
      </c>
      <c r="N40" s="106">
        <v>4</v>
      </c>
      <c r="O40" s="104">
        <v>0</v>
      </c>
      <c r="P40" s="107" t="s">
        <v>560</v>
      </c>
      <c r="Q40" s="105" t="s">
        <v>267</v>
      </c>
      <c r="R40" s="224" t="s">
        <v>133</v>
      </c>
      <c r="S40" s="224" t="s">
        <v>133</v>
      </c>
      <c r="T40" s="101" t="s">
        <v>590</v>
      </c>
      <c r="U40" s="195" t="s">
        <v>133</v>
      </c>
    </row>
    <row r="41" spans="1:21" s="4" customFormat="1" ht="15" customHeight="1" x14ac:dyDescent="0.15">
      <c r="A41" s="101" t="s">
        <v>32</v>
      </c>
      <c r="B41" s="101" t="s">
        <v>116</v>
      </c>
      <c r="C41" s="102">
        <f t="shared" si="4"/>
        <v>2</v>
      </c>
      <c r="D41" s="102"/>
      <c r="E41" s="102"/>
      <c r="F41" s="103">
        <f t="shared" si="5"/>
        <v>2</v>
      </c>
      <c r="G41" s="104">
        <f>'Изменения в бюджет'!B171</f>
        <v>4</v>
      </c>
      <c r="H41" s="104">
        <v>3</v>
      </c>
      <c r="I41" s="105" t="s">
        <v>268</v>
      </c>
      <c r="J41" s="106">
        <v>4</v>
      </c>
      <c r="K41" s="104">
        <v>3</v>
      </c>
      <c r="L41" s="107" t="s">
        <v>563</v>
      </c>
      <c r="M41" s="105" t="s">
        <v>146</v>
      </c>
      <c r="N41" s="106">
        <v>4</v>
      </c>
      <c r="O41" s="104">
        <v>3</v>
      </c>
      <c r="P41" s="107" t="s">
        <v>579</v>
      </c>
      <c r="Q41" s="105" t="s">
        <v>147</v>
      </c>
      <c r="R41" s="106">
        <v>2</v>
      </c>
      <c r="S41" s="224">
        <v>1</v>
      </c>
      <c r="T41" s="107" t="s">
        <v>591</v>
      </c>
      <c r="U41" s="195" t="s">
        <v>133</v>
      </c>
    </row>
    <row r="42" spans="1:21" s="4" customFormat="1" ht="15" customHeight="1" x14ac:dyDescent="0.15">
      <c r="A42" s="101" t="s">
        <v>33</v>
      </c>
      <c r="B42" s="101" t="s">
        <v>105</v>
      </c>
      <c r="C42" s="102">
        <f t="shared" si="4"/>
        <v>0</v>
      </c>
      <c r="D42" s="102"/>
      <c r="E42" s="102"/>
      <c r="F42" s="103">
        <f t="shared" si="5"/>
        <v>0</v>
      </c>
      <c r="G42" s="104">
        <f>'Изменения в бюджет'!B177</f>
        <v>4</v>
      </c>
      <c r="H42" s="104">
        <v>0</v>
      </c>
      <c r="I42" s="105" t="s">
        <v>269</v>
      </c>
      <c r="J42" s="106">
        <v>4</v>
      </c>
      <c r="K42" s="104">
        <v>0</v>
      </c>
      <c r="L42" s="107" t="s">
        <v>611</v>
      </c>
      <c r="M42" s="105" t="s">
        <v>534</v>
      </c>
      <c r="N42" s="106">
        <v>4</v>
      </c>
      <c r="O42" s="104">
        <v>0</v>
      </c>
      <c r="P42" s="234" t="s">
        <v>761</v>
      </c>
      <c r="Q42" s="101" t="s">
        <v>221</v>
      </c>
      <c r="R42" s="224" t="s">
        <v>133</v>
      </c>
      <c r="S42" s="224" t="s">
        <v>133</v>
      </c>
      <c r="T42" s="101" t="s">
        <v>133</v>
      </c>
      <c r="U42" s="195"/>
    </row>
    <row r="43" spans="1:21" s="4" customFormat="1" ht="15" customHeight="1" x14ac:dyDescent="0.15">
      <c r="A43" s="101" t="s">
        <v>34</v>
      </c>
      <c r="B43" s="101" t="s">
        <v>105</v>
      </c>
      <c r="C43" s="102">
        <f t="shared" si="4"/>
        <v>0</v>
      </c>
      <c r="D43" s="102"/>
      <c r="E43" s="102"/>
      <c r="F43" s="103">
        <f t="shared" si="5"/>
        <v>0</v>
      </c>
      <c r="G43" s="104">
        <f>'Изменения в бюджет'!B182</f>
        <v>4</v>
      </c>
      <c r="H43" s="104">
        <v>2</v>
      </c>
      <c r="I43" s="105" t="s">
        <v>270</v>
      </c>
      <c r="J43" s="106">
        <v>4</v>
      </c>
      <c r="K43" s="104">
        <v>2</v>
      </c>
      <c r="L43" s="107" t="s">
        <v>602</v>
      </c>
      <c r="M43" s="105" t="s">
        <v>401</v>
      </c>
      <c r="N43" s="106">
        <v>4</v>
      </c>
      <c r="O43" s="104">
        <v>1</v>
      </c>
      <c r="P43" s="107" t="s">
        <v>603</v>
      </c>
      <c r="Q43" s="105" t="s">
        <v>402</v>
      </c>
      <c r="R43" s="106">
        <v>2</v>
      </c>
      <c r="S43" s="224" t="s">
        <v>241</v>
      </c>
      <c r="T43" s="101" t="s">
        <v>766</v>
      </c>
      <c r="U43" s="195" t="s">
        <v>133</v>
      </c>
    </row>
    <row r="44" spans="1:21" s="4" customFormat="1" ht="15" customHeight="1" x14ac:dyDescent="0.15">
      <c r="A44" s="101" t="s">
        <v>35</v>
      </c>
      <c r="B44" s="101" t="s">
        <v>105</v>
      </c>
      <c r="C44" s="102">
        <f t="shared" si="4"/>
        <v>0</v>
      </c>
      <c r="D44" s="103"/>
      <c r="E44" s="103"/>
      <c r="F44" s="103">
        <f t="shared" si="5"/>
        <v>0</v>
      </c>
      <c r="G44" s="104">
        <f>'Изменения в бюджет'!B188</f>
        <v>5</v>
      </c>
      <c r="H44" s="104">
        <v>0</v>
      </c>
      <c r="I44" s="105" t="s">
        <v>271</v>
      </c>
      <c r="J44" s="106">
        <v>5</v>
      </c>
      <c r="K44" s="104">
        <v>0</v>
      </c>
      <c r="L44" s="107" t="s">
        <v>596</v>
      </c>
      <c r="M44" s="105" t="s">
        <v>272</v>
      </c>
      <c r="N44" s="106">
        <v>5</v>
      </c>
      <c r="O44" s="104">
        <v>0</v>
      </c>
      <c r="P44" s="107" t="s">
        <v>746</v>
      </c>
      <c r="Q44" s="105" t="s">
        <v>403</v>
      </c>
      <c r="R44" s="106">
        <v>0</v>
      </c>
      <c r="S44" s="224">
        <v>0</v>
      </c>
      <c r="T44" s="101" t="s">
        <v>528</v>
      </c>
      <c r="U44" s="195"/>
    </row>
    <row r="45" spans="1:21" s="4" customFormat="1" ht="15" customHeight="1" x14ac:dyDescent="0.15">
      <c r="A45" s="101" t="s">
        <v>483</v>
      </c>
      <c r="B45" s="101" t="s">
        <v>105</v>
      </c>
      <c r="C45" s="102">
        <f t="shared" si="4"/>
        <v>0</v>
      </c>
      <c r="D45" s="102"/>
      <c r="E45" s="102"/>
      <c r="F45" s="103">
        <f t="shared" si="5"/>
        <v>0</v>
      </c>
      <c r="G45" s="104">
        <f>'Изменения в бюджет'!B194</f>
        <v>1</v>
      </c>
      <c r="H45" s="104">
        <v>0</v>
      </c>
      <c r="I45" s="105" t="s">
        <v>490</v>
      </c>
      <c r="J45" s="104">
        <v>0</v>
      </c>
      <c r="K45" s="104">
        <v>0</v>
      </c>
      <c r="L45" s="107" t="s">
        <v>551</v>
      </c>
      <c r="M45" s="105" t="s">
        <v>491</v>
      </c>
      <c r="N45" s="104">
        <v>0</v>
      </c>
      <c r="O45" s="104">
        <v>0</v>
      </c>
      <c r="P45" s="107" t="s">
        <v>551</v>
      </c>
      <c r="Q45" s="105" t="s">
        <v>492</v>
      </c>
      <c r="R45" s="104">
        <v>1</v>
      </c>
      <c r="S45" s="224">
        <v>0</v>
      </c>
      <c r="T45" s="101" t="s">
        <v>604</v>
      </c>
      <c r="U45" s="195" t="s">
        <v>133</v>
      </c>
    </row>
    <row r="46" spans="1:21" ht="15" customHeight="1" x14ac:dyDescent="0.15">
      <c r="A46" s="21" t="s">
        <v>36</v>
      </c>
      <c r="B46" s="22"/>
      <c r="C46" s="22"/>
      <c r="D46" s="22"/>
      <c r="E46" s="22"/>
      <c r="F46" s="22"/>
      <c r="G46" s="108"/>
      <c r="H46" s="108"/>
      <c r="I46" s="21"/>
      <c r="J46" s="22"/>
      <c r="K46" s="108"/>
      <c r="L46" s="109"/>
      <c r="M46" s="109"/>
      <c r="N46" s="22"/>
      <c r="O46" s="108"/>
      <c r="P46" s="109"/>
      <c r="Q46" s="21"/>
      <c r="R46" s="22"/>
      <c r="S46" s="99"/>
      <c r="T46" s="100"/>
    </row>
    <row r="47" spans="1:21" s="4" customFormat="1" ht="15" customHeight="1" x14ac:dyDescent="0.15">
      <c r="A47" s="101" t="s">
        <v>37</v>
      </c>
      <c r="B47" s="101" t="s">
        <v>105</v>
      </c>
      <c r="C47" s="102">
        <f t="shared" ref="C47:C53" si="6">IF(B47=B$4,2,0)</f>
        <v>0</v>
      </c>
      <c r="D47" s="102"/>
      <c r="E47" s="102"/>
      <c r="F47" s="103">
        <f>C47*(1-D47)*(1-E47)</f>
        <v>0</v>
      </c>
      <c r="G47" s="104">
        <f>'Изменения в бюджет'!B200</f>
        <v>3</v>
      </c>
      <c r="H47" s="104">
        <v>0</v>
      </c>
      <c r="I47" s="105" t="s">
        <v>273</v>
      </c>
      <c r="J47" s="106">
        <v>0</v>
      </c>
      <c r="K47" s="104">
        <v>0</v>
      </c>
      <c r="L47" s="107" t="s">
        <v>526</v>
      </c>
      <c r="M47" s="105" t="s">
        <v>277</v>
      </c>
      <c r="N47" s="106">
        <v>0</v>
      </c>
      <c r="O47" s="104">
        <v>0</v>
      </c>
      <c r="P47" s="107" t="s">
        <v>526</v>
      </c>
      <c r="Q47" s="105" t="s">
        <v>282</v>
      </c>
      <c r="R47" s="106">
        <v>0</v>
      </c>
      <c r="S47" s="224">
        <v>0</v>
      </c>
      <c r="T47" s="107" t="s">
        <v>526</v>
      </c>
      <c r="U47" s="195"/>
    </row>
    <row r="48" spans="1:21" s="4" customFormat="1" ht="15" customHeight="1" x14ac:dyDescent="0.15">
      <c r="A48" s="101" t="s">
        <v>38</v>
      </c>
      <c r="B48" s="101" t="s">
        <v>105</v>
      </c>
      <c r="C48" s="102">
        <f t="shared" si="6"/>
        <v>0</v>
      </c>
      <c r="D48" s="102"/>
      <c r="E48" s="102"/>
      <c r="F48" s="103">
        <f t="shared" ref="F48:F53" si="7">C48*(1-D48)*(1-E48)</f>
        <v>0</v>
      </c>
      <c r="G48" s="104">
        <f>'Изменения в бюджет'!B205</f>
        <v>3</v>
      </c>
      <c r="H48" s="104">
        <v>1</v>
      </c>
      <c r="I48" s="105" t="s">
        <v>274</v>
      </c>
      <c r="J48" s="106">
        <v>0</v>
      </c>
      <c r="K48" s="104">
        <v>0</v>
      </c>
      <c r="L48" s="107" t="s">
        <v>526</v>
      </c>
      <c r="M48" s="105" t="s">
        <v>278</v>
      </c>
      <c r="N48" s="106">
        <v>3</v>
      </c>
      <c r="O48" s="104">
        <v>1</v>
      </c>
      <c r="P48" s="101" t="s">
        <v>580</v>
      </c>
      <c r="Q48" s="105" t="s">
        <v>221</v>
      </c>
      <c r="R48" s="106" t="s">
        <v>133</v>
      </c>
      <c r="S48" s="224" t="s">
        <v>133</v>
      </c>
      <c r="T48" s="101" t="s">
        <v>133</v>
      </c>
      <c r="U48" s="195"/>
    </row>
    <row r="49" spans="1:21" s="4" customFormat="1" ht="15" customHeight="1" x14ac:dyDescent="0.15">
      <c r="A49" s="101" t="s">
        <v>39</v>
      </c>
      <c r="B49" s="101" t="s">
        <v>116</v>
      </c>
      <c r="C49" s="102">
        <f t="shared" si="6"/>
        <v>2</v>
      </c>
      <c r="D49" s="102"/>
      <c r="E49" s="102"/>
      <c r="F49" s="103">
        <f t="shared" si="7"/>
        <v>2</v>
      </c>
      <c r="G49" s="104">
        <f>'Изменения в бюджет'!B209</f>
        <v>2</v>
      </c>
      <c r="H49" s="104">
        <v>2</v>
      </c>
      <c r="I49" s="105" t="s">
        <v>416</v>
      </c>
      <c r="J49" s="224">
        <v>2</v>
      </c>
      <c r="K49" s="104">
        <v>2</v>
      </c>
      <c r="L49" s="107" t="s">
        <v>133</v>
      </c>
      <c r="M49" s="105" t="s">
        <v>417</v>
      </c>
      <c r="N49" s="224">
        <v>2</v>
      </c>
      <c r="O49" s="104">
        <v>2</v>
      </c>
      <c r="P49" s="101" t="s">
        <v>133</v>
      </c>
      <c r="Q49" s="101" t="s">
        <v>221</v>
      </c>
      <c r="R49" s="224" t="s">
        <v>133</v>
      </c>
      <c r="S49" s="224" t="s">
        <v>133</v>
      </c>
      <c r="T49" s="101" t="s">
        <v>133</v>
      </c>
      <c r="U49" s="195"/>
    </row>
    <row r="50" spans="1:21" s="4" customFormat="1" ht="15" customHeight="1" x14ac:dyDescent="0.15">
      <c r="A50" s="101" t="s">
        <v>40</v>
      </c>
      <c r="B50" s="101" t="s">
        <v>105</v>
      </c>
      <c r="C50" s="102">
        <f t="shared" si="6"/>
        <v>0</v>
      </c>
      <c r="D50" s="102"/>
      <c r="E50" s="102"/>
      <c r="F50" s="103">
        <f t="shared" si="7"/>
        <v>0</v>
      </c>
      <c r="G50" s="104">
        <f>'Изменения в бюджет'!B214</f>
        <v>6</v>
      </c>
      <c r="H50" s="104">
        <v>2</v>
      </c>
      <c r="I50" s="105" t="s">
        <v>275</v>
      </c>
      <c r="J50" s="106">
        <v>6</v>
      </c>
      <c r="K50" s="104">
        <v>2</v>
      </c>
      <c r="L50" s="107" t="s">
        <v>564</v>
      </c>
      <c r="M50" s="105" t="s">
        <v>279</v>
      </c>
      <c r="N50" s="106">
        <v>4</v>
      </c>
      <c r="O50" s="104">
        <v>0</v>
      </c>
      <c r="P50" s="107" t="s">
        <v>605</v>
      </c>
      <c r="Q50" s="101" t="s">
        <v>221</v>
      </c>
      <c r="R50" s="224" t="s">
        <v>133</v>
      </c>
      <c r="S50" s="224" t="s">
        <v>133</v>
      </c>
      <c r="T50" s="101" t="s">
        <v>133</v>
      </c>
      <c r="U50" s="195"/>
    </row>
    <row r="51" spans="1:21" s="4" customFormat="1" ht="15" customHeight="1" x14ac:dyDescent="0.15">
      <c r="A51" s="101" t="s">
        <v>89</v>
      </c>
      <c r="B51" s="101" t="s">
        <v>105</v>
      </c>
      <c r="C51" s="102">
        <f t="shared" si="6"/>
        <v>0</v>
      </c>
      <c r="D51" s="102"/>
      <c r="E51" s="102"/>
      <c r="F51" s="103">
        <f t="shared" si="7"/>
        <v>0</v>
      </c>
      <c r="G51" s="104">
        <f>'Изменения в бюджет'!B218</f>
        <v>5</v>
      </c>
      <c r="H51" s="104">
        <v>0</v>
      </c>
      <c r="I51" s="105" t="s">
        <v>276</v>
      </c>
      <c r="J51" s="106">
        <v>2</v>
      </c>
      <c r="K51" s="104">
        <v>0</v>
      </c>
      <c r="L51" s="107" t="s">
        <v>606</v>
      </c>
      <c r="M51" s="105" t="s">
        <v>405</v>
      </c>
      <c r="N51" s="106">
        <v>2</v>
      </c>
      <c r="O51" s="104">
        <v>1</v>
      </c>
      <c r="P51" s="107" t="s">
        <v>581</v>
      </c>
      <c r="Q51" s="105" t="s">
        <v>221</v>
      </c>
      <c r="R51" s="106" t="s">
        <v>133</v>
      </c>
      <c r="S51" s="224" t="s">
        <v>133</v>
      </c>
      <c r="T51" s="101" t="s">
        <v>133</v>
      </c>
      <c r="U51" s="195"/>
    </row>
    <row r="52" spans="1:21" s="4" customFormat="1" ht="15" customHeight="1" x14ac:dyDescent="0.15">
      <c r="A52" s="101" t="s">
        <v>41</v>
      </c>
      <c r="B52" s="101" t="s">
        <v>105</v>
      </c>
      <c r="C52" s="102">
        <f t="shared" si="6"/>
        <v>0</v>
      </c>
      <c r="D52" s="103"/>
      <c r="E52" s="103"/>
      <c r="F52" s="103">
        <f t="shared" si="7"/>
        <v>0</v>
      </c>
      <c r="G52" s="104">
        <f>'Изменения в бюджет'!B223</f>
        <v>2</v>
      </c>
      <c r="H52" s="104">
        <v>0</v>
      </c>
      <c r="I52" s="105" t="s">
        <v>419</v>
      </c>
      <c r="J52" s="106">
        <v>0</v>
      </c>
      <c r="K52" s="104">
        <v>0</v>
      </c>
      <c r="L52" s="107" t="s">
        <v>526</v>
      </c>
      <c r="M52" s="105" t="s">
        <v>280</v>
      </c>
      <c r="N52" s="106">
        <v>2</v>
      </c>
      <c r="O52" s="104">
        <v>0</v>
      </c>
      <c r="P52" s="107" t="s">
        <v>657</v>
      </c>
      <c r="Q52" s="105" t="s">
        <v>420</v>
      </c>
      <c r="R52" s="224">
        <v>1</v>
      </c>
      <c r="S52" s="224">
        <v>0</v>
      </c>
      <c r="T52" s="101" t="s">
        <v>607</v>
      </c>
      <c r="U52" s="195" t="s">
        <v>133</v>
      </c>
    </row>
    <row r="53" spans="1:21" s="4" customFormat="1" ht="15" customHeight="1" x14ac:dyDescent="0.15">
      <c r="A53" s="101" t="s">
        <v>42</v>
      </c>
      <c r="B53" s="101" t="s">
        <v>116</v>
      </c>
      <c r="C53" s="102">
        <f t="shared" si="6"/>
        <v>2</v>
      </c>
      <c r="D53" s="102"/>
      <c r="E53" s="102"/>
      <c r="F53" s="103">
        <f t="shared" si="7"/>
        <v>2</v>
      </c>
      <c r="G53" s="104">
        <f>'Изменения в бюджет'!B229</f>
        <v>5</v>
      </c>
      <c r="H53" s="104">
        <v>4</v>
      </c>
      <c r="I53" s="105" t="s">
        <v>421</v>
      </c>
      <c r="J53" s="106">
        <v>4</v>
      </c>
      <c r="K53" s="104">
        <v>3</v>
      </c>
      <c r="L53" s="107" t="s">
        <v>648</v>
      </c>
      <c r="M53" s="105" t="s">
        <v>407</v>
      </c>
      <c r="N53" s="106">
        <v>5</v>
      </c>
      <c r="O53" s="104">
        <v>4</v>
      </c>
      <c r="P53" s="107" t="s">
        <v>608</v>
      </c>
      <c r="Q53" s="105" t="s">
        <v>190</v>
      </c>
      <c r="R53" s="106">
        <v>5</v>
      </c>
      <c r="S53" s="224">
        <v>4</v>
      </c>
      <c r="T53" s="107" t="s">
        <v>608</v>
      </c>
      <c r="U53" s="195" t="s">
        <v>133</v>
      </c>
    </row>
    <row r="54" spans="1:21" ht="15" customHeight="1" x14ac:dyDescent="0.15">
      <c r="A54" s="21" t="s">
        <v>43</v>
      </c>
      <c r="B54" s="22"/>
      <c r="C54" s="22"/>
      <c r="D54" s="22"/>
      <c r="E54" s="22"/>
      <c r="F54" s="22"/>
      <c r="G54" s="108"/>
      <c r="H54" s="108"/>
      <c r="I54" s="21"/>
      <c r="J54" s="22"/>
      <c r="K54" s="108"/>
      <c r="L54" s="109"/>
      <c r="M54" s="109"/>
      <c r="N54" s="22"/>
      <c r="O54" s="108"/>
      <c r="P54" s="109"/>
      <c r="Q54" s="21"/>
      <c r="R54" s="22"/>
      <c r="S54" s="99"/>
      <c r="T54" s="100"/>
    </row>
    <row r="55" spans="1:21" s="4" customFormat="1" ht="15" customHeight="1" x14ac:dyDescent="0.15">
      <c r="A55" s="101" t="s">
        <v>44</v>
      </c>
      <c r="B55" s="101" t="s">
        <v>105</v>
      </c>
      <c r="C55" s="102">
        <f t="shared" ref="C55:C98" si="8">IF(B55=B$4,2,0)</f>
        <v>0</v>
      </c>
      <c r="D55" s="102"/>
      <c r="E55" s="102"/>
      <c r="F55" s="103">
        <f t="shared" ref="F55:F68" si="9">C55*(1-D55)*(1-E55)</f>
        <v>0</v>
      </c>
      <c r="G55" s="104">
        <f>'Изменения в бюджет'!B236</f>
        <v>2</v>
      </c>
      <c r="H55" s="104">
        <v>1</v>
      </c>
      <c r="I55" s="105" t="s">
        <v>283</v>
      </c>
      <c r="J55" s="106">
        <v>2</v>
      </c>
      <c r="K55" s="104">
        <v>0</v>
      </c>
      <c r="L55" s="107" t="s">
        <v>555</v>
      </c>
      <c r="M55" s="105" t="s">
        <v>192</v>
      </c>
      <c r="N55" s="106">
        <v>2</v>
      </c>
      <c r="O55" s="104">
        <v>1</v>
      </c>
      <c r="P55" s="107" t="s">
        <v>582</v>
      </c>
      <c r="Q55" s="105" t="s">
        <v>221</v>
      </c>
      <c r="R55" s="106" t="s">
        <v>133</v>
      </c>
      <c r="S55" s="224" t="s">
        <v>133</v>
      </c>
      <c r="T55" s="101" t="s">
        <v>133</v>
      </c>
      <c r="U55" s="195"/>
    </row>
    <row r="56" spans="1:21" s="4" customFormat="1" ht="15" customHeight="1" x14ac:dyDescent="0.15">
      <c r="A56" s="101" t="s">
        <v>45</v>
      </c>
      <c r="B56" s="101" t="s">
        <v>105</v>
      </c>
      <c r="C56" s="102">
        <f t="shared" si="8"/>
        <v>0</v>
      </c>
      <c r="D56" s="102"/>
      <c r="E56" s="102"/>
      <c r="F56" s="103">
        <f t="shared" si="9"/>
        <v>0</v>
      </c>
      <c r="G56" s="104">
        <f>'Изменения в бюджет'!B240</f>
        <v>2</v>
      </c>
      <c r="H56" s="104">
        <v>1</v>
      </c>
      <c r="I56" s="105" t="s">
        <v>284</v>
      </c>
      <c r="J56" s="106">
        <v>2</v>
      </c>
      <c r="K56" s="104">
        <v>1</v>
      </c>
      <c r="L56" s="107" t="s">
        <v>619</v>
      </c>
      <c r="M56" s="105" t="s">
        <v>149</v>
      </c>
      <c r="N56" s="106">
        <v>2</v>
      </c>
      <c r="O56" s="104">
        <v>1</v>
      </c>
      <c r="P56" s="107" t="s">
        <v>583</v>
      </c>
      <c r="Q56" s="105" t="s">
        <v>221</v>
      </c>
      <c r="R56" s="106" t="s">
        <v>133</v>
      </c>
      <c r="S56" s="224" t="s">
        <v>133</v>
      </c>
      <c r="T56" s="101" t="s">
        <v>133</v>
      </c>
      <c r="U56" s="195"/>
    </row>
    <row r="57" spans="1:21" s="4" customFormat="1" ht="15" customHeight="1" x14ac:dyDescent="0.15">
      <c r="A57" s="101" t="s">
        <v>46</v>
      </c>
      <c r="B57" s="101" t="s">
        <v>105</v>
      </c>
      <c r="C57" s="102">
        <f t="shared" si="8"/>
        <v>0</v>
      </c>
      <c r="D57" s="102"/>
      <c r="E57" s="102"/>
      <c r="F57" s="103">
        <f t="shared" si="9"/>
        <v>0</v>
      </c>
      <c r="G57" s="104">
        <f>'Изменения в бюджет'!B245</f>
        <v>4</v>
      </c>
      <c r="H57" s="104">
        <v>0</v>
      </c>
      <c r="I57" s="105" t="s">
        <v>285</v>
      </c>
      <c r="J57" s="106">
        <v>0</v>
      </c>
      <c r="K57" s="104">
        <v>0</v>
      </c>
      <c r="L57" s="107" t="s">
        <v>526</v>
      </c>
      <c r="M57" s="105" t="s">
        <v>291</v>
      </c>
      <c r="N57" s="106">
        <v>4</v>
      </c>
      <c r="O57" s="104">
        <v>0</v>
      </c>
      <c r="P57" s="107" t="s">
        <v>555</v>
      </c>
      <c r="Q57" s="105" t="s">
        <v>221</v>
      </c>
      <c r="R57" s="106" t="s">
        <v>133</v>
      </c>
      <c r="S57" s="224" t="s">
        <v>133</v>
      </c>
      <c r="T57" s="101" t="s">
        <v>133</v>
      </c>
      <c r="U57" s="195"/>
    </row>
    <row r="58" spans="1:21" s="4" customFormat="1" ht="15" customHeight="1" x14ac:dyDescent="0.15">
      <c r="A58" s="101" t="s">
        <v>47</v>
      </c>
      <c r="B58" s="101" t="s">
        <v>105</v>
      </c>
      <c r="C58" s="102">
        <f>IF(B58=B$4,2,0)</f>
        <v>0</v>
      </c>
      <c r="D58" s="102"/>
      <c r="E58" s="102"/>
      <c r="F58" s="103">
        <f t="shared" si="9"/>
        <v>0</v>
      </c>
      <c r="G58" s="104">
        <f>'Изменения в бюджет'!B249</f>
        <v>3</v>
      </c>
      <c r="H58" s="104" t="s">
        <v>241</v>
      </c>
      <c r="I58" s="105" t="s">
        <v>286</v>
      </c>
      <c r="J58" s="106">
        <v>0</v>
      </c>
      <c r="K58" s="104">
        <v>0</v>
      </c>
      <c r="L58" s="107" t="s">
        <v>526</v>
      </c>
      <c r="M58" s="105" t="s">
        <v>152</v>
      </c>
      <c r="N58" s="106">
        <v>2</v>
      </c>
      <c r="O58" s="104" t="s">
        <v>241</v>
      </c>
      <c r="P58" s="107" t="s">
        <v>609</v>
      </c>
      <c r="Q58" s="105" t="s">
        <v>221</v>
      </c>
      <c r="R58" s="106" t="s">
        <v>133</v>
      </c>
      <c r="S58" s="224" t="s">
        <v>133</v>
      </c>
      <c r="T58" s="101" t="s">
        <v>133</v>
      </c>
      <c r="U58" s="195"/>
    </row>
    <row r="59" spans="1:21" s="4" customFormat="1" ht="15" customHeight="1" x14ac:dyDescent="0.15">
      <c r="A59" s="101" t="s">
        <v>48</v>
      </c>
      <c r="B59" s="101" t="s">
        <v>105</v>
      </c>
      <c r="C59" s="102">
        <f t="shared" si="8"/>
        <v>0</v>
      </c>
      <c r="D59" s="102"/>
      <c r="E59" s="102"/>
      <c r="F59" s="103">
        <f t="shared" si="9"/>
        <v>0</v>
      </c>
      <c r="G59" s="104">
        <f>'Изменения в бюджет'!B254</f>
        <v>5</v>
      </c>
      <c r="H59" s="104">
        <v>2</v>
      </c>
      <c r="I59" s="105" t="s">
        <v>287</v>
      </c>
      <c r="J59" s="106">
        <v>0</v>
      </c>
      <c r="K59" s="104">
        <v>0</v>
      </c>
      <c r="L59" s="107" t="s">
        <v>526</v>
      </c>
      <c r="M59" s="105" t="s">
        <v>425</v>
      </c>
      <c r="N59" s="106">
        <v>5</v>
      </c>
      <c r="O59" s="104">
        <v>2</v>
      </c>
      <c r="P59" s="107" t="s">
        <v>610</v>
      </c>
      <c r="Q59" s="105" t="s">
        <v>221</v>
      </c>
      <c r="R59" s="106" t="s">
        <v>133</v>
      </c>
      <c r="S59" s="224" t="s">
        <v>133</v>
      </c>
      <c r="T59" s="101" t="s">
        <v>133</v>
      </c>
      <c r="U59" s="195"/>
    </row>
    <row r="60" spans="1:21" s="4" customFormat="1" ht="15" customHeight="1" x14ac:dyDescent="0.15">
      <c r="A60" s="101" t="s">
        <v>49</v>
      </c>
      <c r="B60" s="101" t="s">
        <v>116</v>
      </c>
      <c r="C60" s="102">
        <f t="shared" si="8"/>
        <v>2</v>
      </c>
      <c r="D60" s="102"/>
      <c r="E60" s="102"/>
      <c r="F60" s="103">
        <f t="shared" si="9"/>
        <v>2</v>
      </c>
      <c r="G60" s="104">
        <f>'Изменения в бюджет'!B259</f>
        <v>2</v>
      </c>
      <c r="H60" s="104">
        <v>2</v>
      </c>
      <c r="I60" s="105" t="s">
        <v>153</v>
      </c>
      <c r="J60" s="106">
        <v>2</v>
      </c>
      <c r="K60" s="104">
        <v>2</v>
      </c>
      <c r="L60" s="107" t="s">
        <v>133</v>
      </c>
      <c r="M60" s="105" t="s">
        <v>426</v>
      </c>
      <c r="N60" s="106">
        <v>2</v>
      </c>
      <c r="O60" s="104">
        <v>2</v>
      </c>
      <c r="P60" s="107" t="s">
        <v>133</v>
      </c>
      <c r="Q60" s="105" t="s">
        <v>427</v>
      </c>
      <c r="R60" s="106">
        <v>2</v>
      </c>
      <c r="S60" s="224">
        <v>2</v>
      </c>
      <c r="T60" s="107" t="s">
        <v>133</v>
      </c>
      <c r="U60" s="195"/>
    </row>
    <row r="61" spans="1:21" s="4" customFormat="1" ht="15" customHeight="1" x14ac:dyDescent="0.15">
      <c r="A61" s="101" t="s">
        <v>50</v>
      </c>
      <c r="B61" s="101" t="s">
        <v>105</v>
      </c>
      <c r="C61" s="102">
        <f t="shared" si="8"/>
        <v>0</v>
      </c>
      <c r="D61" s="102"/>
      <c r="E61" s="102"/>
      <c r="F61" s="103">
        <f t="shared" si="9"/>
        <v>0</v>
      </c>
      <c r="G61" s="104">
        <f>'Изменения в бюджет'!B265</f>
        <v>6</v>
      </c>
      <c r="H61" s="104">
        <v>4</v>
      </c>
      <c r="I61" s="105" t="s">
        <v>431</v>
      </c>
      <c r="J61" s="106">
        <v>6</v>
      </c>
      <c r="K61" s="104">
        <v>4</v>
      </c>
      <c r="L61" s="107" t="s">
        <v>649</v>
      </c>
      <c r="M61" s="105" t="s">
        <v>432</v>
      </c>
      <c r="N61" s="106">
        <v>3</v>
      </c>
      <c r="O61" s="104">
        <v>3</v>
      </c>
      <c r="P61" s="107" t="s">
        <v>539</v>
      </c>
      <c r="Q61" s="105" t="s">
        <v>294</v>
      </c>
      <c r="R61" s="106">
        <v>0</v>
      </c>
      <c r="S61" s="224">
        <v>0</v>
      </c>
      <c r="T61" s="107" t="s">
        <v>526</v>
      </c>
      <c r="U61" s="195"/>
    </row>
    <row r="62" spans="1:21" s="4" customFormat="1" ht="15" customHeight="1" x14ac:dyDescent="0.15">
      <c r="A62" s="101" t="s">
        <v>51</v>
      </c>
      <c r="B62" s="101" t="s">
        <v>105</v>
      </c>
      <c r="C62" s="102">
        <f t="shared" si="8"/>
        <v>0</v>
      </c>
      <c r="D62" s="102"/>
      <c r="E62" s="102"/>
      <c r="F62" s="103">
        <f t="shared" si="9"/>
        <v>0</v>
      </c>
      <c r="G62" s="104">
        <f>'Изменения в бюджет'!B271</f>
        <v>5</v>
      </c>
      <c r="H62" s="104">
        <v>0</v>
      </c>
      <c r="I62" s="105" t="s">
        <v>538</v>
      </c>
      <c r="J62" s="106">
        <v>5</v>
      </c>
      <c r="K62" s="104">
        <v>0</v>
      </c>
      <c r="L62" s="107" t="s">
        <v>596</v>
      </c>
      <c r="M62" s="105" t="s">
        <v>218</v>
      </c>
      <c r="N62" s="106">
        <v>4</v>
      </c>
      <c r="O62" s="104">
        <v>0</v>
      </c>
      <c r="P62" s="107" t="s">
        <v>612</v>
      </c>
      <c r="Q62" s="105" t="s">
        <v>221</v>
      </c>
      <c r="R62" s="106" t="s">
        <v>133</v>
      </c>
      <c r="S62" s="224" t="s">
        <v>133</v>
      </c>
      <c r="T62" s="224" t="s">
        <v>133</v>
      </c>
      <c r="U62" s="195"/>
    </row>
    <row r="63" spans="1:21" s="4" customFormat="1" ht="15" customHeight="1" x14ac:dyDescent="0.15">
      <c r="A63" s="101" t="s">
        <v>52</v>
      </c>
      <c r="B63" s="101" t="s">
        <v>116</v>
      </c>
      <c r="C63" s="102">
        <f t="shared" si="8"/>
        <v>2</v>
      </c>
      <c r="D63" s="102"/>
      <c r="E63" s="102"/>
      <c r="F63" s="103">
        <f t="shared" si="9"/>
        <v>2</v>
      </c>
      <c r="G63" s="104">
        <f>'Изменения в бюджет'!B276</f>
        <v>10</v>
      </c>
      <c r="H63" s="104">
        <v>9</v>
      </c>
      <c r="I63" s="105" t="s">
        <v>239</v>
      </c>
      <c r="J63" s="106">
        <v>0</v>
      </c>
      <c r="K63" s="104">
        <v>0</v>
      </c>
      <c r="L63" s="107" t="s">
        <v>526</v>
      </c>
      <c r="M63" s="105" t="s">
        <v>154</v>
      </c>
      <c r="N63" s="106">
        <v>10</v>
      </c>
      <c r="O63" s="104">
        <v>9</v>
      </c>
      <c r="P63" s="234" t="s">
        <v>613</v>
      </c>
      <c r="Q63" s="151" t="s">
        <v>154</v>
      </c>
      <c r="R63" s="106">
        <v>0</v>
      </c>
      <c r="S63" s="224">
        <v>0</v>
      </c>
      <c r="T63" s="107" t="s">
        <v>526</v>
      </c>
      <c r="U63" s="195"/>
    </row>
    <row r="64" spans="1:21" s="4" customFormat="1" ht="15" customHeight="1" x14ac:dyDescent="0.15">
      <c r="A64" s="228" t="s">
        <v>53</v>
      </c>
      <c r="B64" s="101" t="s">
        <v>105</v>
      </c>
      <c r="C64" s="102">
        <f t="shared" si="8"/>
        <v>0</v>
      </c>
      <c r="D64" s="102"/>
      <c r="E64" s="102"/>
      <c r="F64" s="103">
        <f t="shared" si="9"/>
        <v>0</v>
      </c>
      <c r="G64" s="104">
        <f>'Изменения в бюджет'!B282</f>
        <v>2</v>
      </c>
      <c r="H64" s="104">
        <v>1</v>
      </c>
      <c r="I64" s="105" t="s">
        <v>473</v>
      </c>
      <c r="J64" s="106">
        <v>2</v>
      </c>
      <c r="K64" s="104">
        <v>1</v>
      </c>
      <c r="L64" s="234" t="s">
        <v>614</v>
      </c>
      <c r="M64" s="105" t="s">
        <v>540</v>
      </c>
      <c r="N64" s="106">
        <v>2</v>
      </c>
      <c r="O64" s="104">
        <v>0</v>
      </c>
      <c r="P64" s="107" t="s">
        <v>561</v>
      </c>
      <c r="Q64" s="105" t="s">
        <v>474</v>
      </c>
      <c r="R64" s="106">
        <v>0</v>
      </c>
      <c r="S64" s="224">
        <v>0</v>
      </c>
      <c r="T64" s="107" t="s">
        <v>526</v>
      </c>
      <c r="U64" s="195"/>
    </row>
    <row r="65" spans="1:21" s="4" customFormat="1" ht="15" customHeight="1" x14ac:dyDescent="0.15">
      <c r="A65" s="228" t="s">
        <v>54</v>
      </c>
      <c r="B65" s="101" t="s">
        <v>105</v>
      </c>
      <c r="C65" s="102">
        <f t="shared" si="8"/>
        <v>0</v>
      </c>
      <c r="D65" s="102"/>
      <c r="E65" s="102"/>
      <c r="F65" s="103">
        <f t="shared" si="9"/>
        <v>0</v>
      </c>
      <c r="G65" s="104">
        <f>'Изменения в бюджет'!B288</f>
        <v>8</v>
      </c>
      <c r="H65" s="104">
        <v>4</v>
      </c>
      <c r="I65" s="105" t="s">
        <v>196</v>
      </c>
      <c r="J65" s="106">
        <v>8</v>
      </c>
      <c r="K65" s="104">
        <v>3</v>
      </c>
      <c r="L65" s="234" t="s">
        <v>615</v>
      </c>
      <c r="M65" s="105" t="s">
        <v>292</v>
      </c>
      <c r="N65" s="106">
        <v>7</v>
      </c>
      <c r="O65" s="104">
        <v>4</v>
      </c>
      <c r="P65" s="107" t="s">
        <v>616</v>
      </c>
      <c r="Q65" s="105" t="s">
        <v>221</v>
      </c>
      <c r="R65" s="106" t="s">
        <v>133</v>
      </c>
      <c r="S65" s="224" t="s">
        <v>133</v>
      </c>
      <c r="T65" s="101" t="s">
        <v>133</v>
      </c>
      <c r="U65" s="195"/>
    </row>
    <row r="66" spans="1:21" s="4" customFormat="1" ht="15" customHeight="1" x14ac:dyDescent="0.15">
      <c r="A66" s="101" t="s">
        <v>55</v>
      </c>
      <c r="B66" s="101" t="s">
        <v>105</v>
      </c>
      <c r="C66" s="102">
        <f t="shared" si="8"/>
        <v>0</v>
      </c>
      <c r="D66" s="102"/>
      <c r="E66" s="102"/>
      <c r="F66" s="103">
        <f t="shared" si="9"/>
        <v>0</v>
      </c>
      <c r="G66" s="104">
        <f>'Изменения в бюджет'!B292</f>
        <v>4</v>
      </c>
      <c r="H66" s="104">
        <v>0</v>
      </c>
      <c r="I66" s="105" t="s">
        <v>434</v>
      </c>
      <c r="J66" s="106">
        <v>4</v>
      </c>
      <c r="K66" s="104">
        <v>0</v>
      </c>
      <c r="L66" s="107" t="s">
        <v>596</v>
      </c>
      <c r="M66" s="105" t="s">
        <v>169</v>
      </c>
      <c r="N66" s="106">
        <v>4</v>
      </c>
      <c r="O66" s="104">
        <v>0</v>
      </c>
      <c r="P66" s="107" t="s">
        <v>596</v>
      </c>
      <c r="Q66" s="105" t="s">
        <v>295</v>
      </c>
      <c r="R66" s="106">
        <v>0</v>
      </c>
      <c r="S66" s="224">
        <v>0</v>
      </c>
      <c r="T66" s="107" t="s">
        <v>526</v>
      </c>
      <c r="U66" s="195"/>
    </row>
    <row r="67" spans="1:21" s="4" customFormat="1" ht="15" customHeight="1" x14ac:dyDescent="0.15">
      <c r="A67" s="101" t="s">
        <v>56</v>
      </c>
      <c r="B67" s="101" t="s">
        <v>105</v>
      </c>
      <c r="C67" s="102">
        <f t="shared" si="8"/>
        <v>0</v>
      </c>
      <c r="D67" s="102"/>
      <c r="E67" s="102"/>
      <c r="F67" s="103">
        <f t="shared" si="9"/>
        <v>0</v>
      </c>
      <c r="G67" s="104">
        <f>'Изменения в бюджет'!B298</f>
        <v>13</v>
      </c>
      <c r="H67" s="104">
        <v>0</v>
      </c>
      <c r="I67" s="105" t="s">
        <v>289</v>
      </c>
      <c r="J67" s="106">
        <v>7</v>
      </c>
      <c r="K67" s="104">
        <v>0</v>
      </c>
      <c r="L67" s="107" t="s">
        <v>617</v>
      </c>
      <c r="M67" s="105" t="s">
        <v>296</v>
      </c>
      <c r="N67" s="106">
        <v>13</v>
      </c>
      <c r="O67" s="104">
        <v>0</v>
      </c>
      <c r="P67" s="107" t="s">
        <v>555</v>
      </c>
      <c r="Q67" s="105" t="s">
        <v>436</v>
      </c>
      <c r="R67" s="106">
        <v>13</v>
      </c>
      <c r="S67" s="224">
        <v>0</v>
      </c>
      <c r="T67" s="107" t="s">
        <v>555</v>
      </c>
      <c r="U67" s="195" t="s">
        <v>133</v>
      </c>
    </row>
    <row r="68" spans="1:21" s="4" customFormat="1" ht="15" customHeight="1" x14ac:dyDescent="0.15">
      <c r="A68" s="101" t="s">
        <v>57</v>
      </c>
      <c r="B68" s="101" t="s">
        <v>105</v>
      </c>
      <c r="C68" s="102">
        <f t="shared" si="8"/>
        <v>0</v>
      </c>
      <c r="D68" s="102"/>
      <c r="E68" s="102"/>
      <c r="F68" s="103">
        <f t="shared" si="9"/>
        <v>0</v>
      </c>
      <c r="G68" s="104">
        <f>'Изменения в бюджет'!B304</f>
        <v>6</v>
      </c>
      <c r="H68" s="104">
        <v>0</v>
      </c>
      <c r="I68" s="105" t="s">
        <v>290</v>
      </c>
      <c r="J68" s="106">
        <v>6</v>
      </c>
      <c r="K68" s="104">
        <v>0</v>
      </c>
      <c r="L68" s="107" t="s">
        <v>596</v>
      </c>
      <c r="M68" s="105" t="s">
        <v>293</v>
      </c>
      <c r="N68" s="106" t="s">
        <v>133</v>
      </c>
      <c r="O68" s="104" t="s">
        <v>133</v>
      </c>
      <c r="P68" s="107" t="s">
        <v>655</v>
      </c>
      <c r="Q68" s="105" t="s">
        <v>437</v>
      </c>
      <c r="R68" s="106">
        <v>6</v>
      </c>
      <c r="S68" s="224">
        <v>0</v>
      </c>
      <c r="T68" s="107" t="s">
        <v>596</v>
      </c>
      <c r="U68" s="195" t="s">
        <v>133</v>
      </c>
    </row>
    <row r="69" spans="1:21" ht="15" customHeight="1" x14ac:dyDescent="0.15">
      <c r="A69" s="21" t="s">
        <v>58</v>
      </c>
      <c r="B69" s="21"/>
      <c r="C69" s="22"/>
      <c r="D69" s="22"/>
      <c r="E69" s="22"/>
      <c r="F69" s="22"/>
      <c r="G69" s="108"/>
      <c r="H69" s="108"/>
      <c r="I69" s="21"/>
      <c r="J69" s="22"/>
      <c r="K69" s="108"/>
      <c r="L69" s="109"/>
      <c r="M69" s="109"/>
      <c r="N69" s="22"/>
      <c r="O69" s="108"/>
      <c r="P69" s="109"/>
      <c r="Q69" s="21"/>
      <c r="R69" s="22"/>
      <c r="S69" s="99"/>
      <c r="T69" s="100"/>
    </row>
    <row r="70" spans="1:21" s="12" customFormat="1" ht="15" customHeight="1" x14ac:dyDescent="0.15">
      <c r="A70" s="228" t="s">
        <v>59</v>
      </c>
      <c r="B70" s="101" t="s">
        <v>105</v>
      </c>
      <c r="C70" s="102">
        <f t="shared" si="8"/>
        <v>0</v>
      </c>
      <c r="D70" s="102"/>
      <c r="E70" s="102"/>
      <c r="F70" s="103">
        <f t="shared" ref="F70:F74" si="10">C70*(1-D70)*(1-E70)</f>
        <v>0</v>
      </c>
      <c r="G70" s="104">
        <f>'Изменения в бюджет'!B311</f>
        <v>2</v>
      </c>
      <c r="H70" s="104">
        <v>1</v>
      </c>
      <c r="I70" s="105" t="s">
        <v>494</v>
      </c>
      <c r="J70" s="106">
        <v>1</v>
      </c>
      <c r="K70" s="104">
        <v>1</v>
      </c>
      <c r="L70" s="234" t="s">
        <v>618</v>
      </c>
      <c r="M70" s="105" t="s">
        <v>495</v>
      </c>
      <c r="N70" s="106">
        <v>0</v>
      </c>
      <c r="O70" s="104">
        <v>0</v>
      </c>
      <c r="P70" s="107" t="s">
        <v>526</v>
      </c>
      <c r="Q70" s="105" t="s">
        <v>221</v>
      </c>
      <c r="R70" s="106" t="s">
        <v>133</v>
      </c>
      <c r="S70" s="224" t="s">
        <v>133</v>
      </c>
      <c r="T70" s="101" t="s">
        <v>133</v>
      </c>
      <c r="U70" s="195"/>
    </row>
    <row r="71" spans="1:21" s="4" customFormat="1" ht="15" customHeight="1" x14ac:dyDescent="0.15">
      <c r="A71" s="101" t="s">
        <v>60</v>
      </c>
      <c r="B71" s="101" t="s">
        <v>116</v>
      </c>
      <c r="C71" s="102">
        <f t="shared" si="8"/>
        <v>2</v>
      </c>
      <c r="D71" s="102"/>
      <c r="E71" s="102"/>
      <c r="F71" s="103">
        <f t="shared" si="10"/>
        <v>2</v>
      </c>
      <c r="G71" s="104">
        <f>'Изменения в бюджет'!B316</f>
        <v>2</v>
      </c>
      <c r="H71" s="104">
        <v>2</v>
      </c>
      <c r="I71" s="105" t="s">
        <v>297</v>
      </c>
      <c r="J71" s="106">
        <v>0</v>
      </c>
      <c r="K71" s="104">
        <v>0</v>
      </c>
      <c r="L71" s="107" t="s">
        <v>526</v>
      </c>
      <c r="M71" s="105" t="s">
        <v>198</v>
      </c>
      <c r="N71" s="106">
        <v>2</v>
      </c>
      <c r="O71" s="104">
        <v>2</v>
      </c>
      <c r="P71" s="107" t="s">
        <v>133</v>
      </c>
      <c r="Q71" s="110" t="s">
        <v>438</v>
      </c>
      <c r="R71" s="224">
        <v>0</v>
      </c>
      <c r="S71" s="224">
        <v>0</v>
      </c>
      <c r="T71" s="107" t="s">
        <v>526</v>
      </c>
      <c r="U71" s="195"/>
    </row>
    <row r="72" spans="1:21" s="12" customFormat="1" ht="15" customHeight="1" x14ac:dyDescent="0.15">
      <c r="A72" s="101" t="s">
        <v>61</v>
      </c>
      <c r="B72" s="101" t="s">
        <v>116</v>
      </c>
      <c r="C72" s="102">
        <f t="shared" si="8"/>
        <v>2</v>
      </c>
      <c r="D72" s="102"/>
      <c r="E72" s="102"/>
      <c r="F72" s="103">
        <f t="shared" si="10"/>
        <v>2</v>
      </c>
      <c r="G72" s="104">
        <f>'Изменения в бюджет'!B320</f>
        <v>2</v>
      </c>
      <c r="H72" s="104">
        <v>2</v>
      </c>
      <c r="I72" s="105" t="s">
        <v>500</v>
      </c>
      <c r="J72" s="106">
        <v>2</v>
      </c>
      <c r="K72" s="104">
        <v>2</v>
      </c>
      <c r="L72" s="107" t="s">
        <v>620</v>
      </c>
      <c r="M72" s="105" t="s">
        <v>157</v>
      </c>
      <c r="N72" s="106">
        <v>2</v>
      </c>
      <c r="O72" s="104">
        <v>2</v>
      </c>
      <c r="P72" s="107" t="s">
        <v>133</v>
      </c>
      <c r="Q72" s="105" t="s">
        <v>221</v>
      </c>
      <c r="R72" s="106" t="s">
        <v>133</v>
      </c>
      <c r="S72" s="224" t="s">
        <v>133</v>
      </c>
      <c r="T72" s="101" t="s">
        <v>133</v>
      </c>
      <c r="U72" s="195"/>
    </row>
    <row r="73" spans="1:21" s="4" customFormat="1" ht="15" customHeight="1" x14ac:dyDescent="0.15">
      <c r="A73" s="101" t="s">
        <v>62</v>
      </c>
      <c r="B73" s="101" t="s">
        <v>105</v>
      </c>
      <c r="C73" s="102">
        <f t="shared" si="8"/>
        <v>0</v>
      </c>
      <c r="D73" s="102"/>
      <c r="E73" s="102"/>
      <c r="F73" s="103">
        <f t="shared" si="10"/>
        <v>0</v>
      </c>
      <c r="G73" s="104">
        <f>'Изменения в бюджет'!B325</f>
        <v>9</v>
      </c>
      <c r="H73" s="104">
        <v>0</v>
      </c>
      <c r="I73" s="105" t="s">
        <v>298</v>
      </c>
      <c r="J73" s="106">
        <v>0</v>
      </c>
      <c r="K73" s="104">
        <v>0</v>
      </c>
      <c r="L73" s="107" t="s">
        <v>526</v>
      </c>
      <c r="M73" s="105" t="s">
        <v>299</v>
      </c>
      <c r="N73" s="106">
        <v>0</v>
      </c>
      <c r="O73" s="104">
        <v>0</v>
      </c>
      <c r="P73" s="107" t="s">
        <v>526</v>
      </c>
      <c r="Q73" s="151" t="s">
        <v>468</v>
      </c>
      <c r="R73" s="106">
        <v>0</v>
      </c>
      <c r="S73" s="224">
        <v>0</v>
      </c>
      <c r="T73" s="107" t="s">
        <v>526</v>
      </c>
      <c r="U73" s="195"/>
    </row>
    <row r="74" spans="1:21" s="4" customFormat="1" ht="15" customHeight="1" x14ac:dyDescent="0.15">
      <c r="A74" s="101" t="s">
        <v>63</v>
      </c>
      <c r="B74" s="101" t="s">
        <v>105</v>
      </c>
      <c r="C74" s="102">
        <f t="shared" si="8"/>
        <v>0</v>
      </c>
      <c r="D74" s="102"/>
      <c r="E74" s="102"/>
      <c r="F74" s="103">
        <f t="shared" si="10"/>
        <v>0</v>
      </c>
      <c r="G74" s="104">
        <f>'Изменения в бюджет'!B330</f>
        <v>4</v>
      </c>
      <c r="H74" s="104">
        <v>0</v>
      </c>
      <c r="I74" s="105" t="s">
        <v>440</v>
      </c>
      <c r="J74" s="106">
        <v>4</v>
      </c>
      <c r="K74" s="104">
        <v>0</v>
      </c>
      <c r="L74" s="107" t="s">
        <v>595</v>
      </c>
      <c r="M74" s="105" t="s">
        <v>199</v>
      </c>
      <c r="N74" s="106">
        <v>4</v>
      </c>
      <c r="O74" s="104">
        <v>0</v>
      </c>
      <c r="P74" s="107" t="s">
        <v>561</v>
      </c>
      <c r="Q74" s="105" t="s">
        <v>221</v>
      </c>
      <c r="R74" s="106" t="s">
        <v>133</v>
      </c>
      <c r="S74" s="224" t="s">
        <v>133</v>
      </c>
      <c r="T74" s="101" t="s">
        <v>133</v>
      </c>
      <c r="U74" s="195"/>
    </row>
    <row r="75" spans="1:21" s="4" customFormat="1" ht="15" customHeight="1" x14ac:dyDescent="0.15">
      <c r="A75" s="101" t="s">
        <v>64</v>
      </c>
      <c r="B75" s="101" t="s">
        <v>105</v>
      </c>
      <c r="C75" s="102">
        <f t="shared" ref="C75" si="11">IF(B75=B$4,2,0)</f>
        <v>0</v>
      </c>
      <c r="D75" s="102"/>
      <c r="E75" s="102"/>
      <c r="F75" s="103">
        <f t="shared" ref="F75" si="12">C75*(1-D75)*(1-E75)</f>
        <v>0</v>
      </c>
      <c r="G75" s="104">
        <f>'Изменения в бюджет'!B335</f>
        <v>2</v>
      </c>
      <c r="H75" s="104">
        <v>0</v>
      </c>
      <c r="I75" s="105" t="s">
        <v>497</v>
      </c>
      <c r="J75" s="106">
        <v>0</v>
      </c>
      <c r="K75" s="104">
        <v>0</v>
      </c>
      <c r="L75" s="107" t="s">
        <v>526</v>
      </c>
      <c r="M75" s="105" t="s">
        <v>498</v>
      </c>
      <c r="N75" s="106">
        <v>1</v>
      </c>
      <c r="O75" s="104">
        <v>0</v>
      </c>
      <c r="P75" s="107" t="s">
        <v>621</v>
      </c>
      <c r="Q75" s="151" t="s">
        <v>499</v>
      </c>
      <c r="R75" s="106">
        <v>0</v>
      </c>
      <c r="S75" s="224">
        <v>0</v>
      </c>
      <c r="T75" s="107" t="s">
        <v>526</v>
      </c>
      <c r="U75" s="195"/>
    </row>
    <row r="76" spans="1:21" ht="15" customHeight="1" x14ac:dyDescent="0.15">
      <c r="A76" s="21" t="s">
        <v>65</v>
      </c>
      <c r="B76" s="21"/>
      <c r="C76" s="22"/>
      <c r="D76" s="22"/>
      <c r="E76" s="22"/>
      <c r="F76" s="22"/>
      <c r="G76" s="108"/>
      <c r="H76" s="108"/>
      <c r="I76" s="21"/>
      <c r="J76" s="22"/>
      <c r="K76" s="108"/>
      <c r="L76" s="109"/>
      <c r="M76" s="109"/>
      <c r="N76" s="22"/>
      <c r="O76" s="108"/>
      <c r="P76" s="109"/>
      <c r="Q76" s="21"/>
      <c r="R76" s="22"/>
      <c r="S76" s="99"/>
      <c r="T76" s="100"/>
    </row>
    <row r="77" spans="1:21" s="4" customFormat="1" ht="15" customHeight="1" x14ac:dyDescent="0.15">
      <c r="A77" s="101" t="s">
        <v>66</v>
      </c>
      <c r="B77" s="101" t="s">
        <v>116</v>
      </c>
      <c r="C77" s="102">
        <f t="shared" si="8"/>
        <v>2</v>
      </c>
      <c r="D77" s="102"/>
      <c r="E77" s="102"/>
      <c r="F77" s="103">
        <f>C77*(1-D77)*(1-E77)</f>
        <v>2</v>
      </c>
      <c r="G77" s="104">
        <f>'Изменения в бюджет'!B341</f>
        <v>3</v>
      </c>
      <c r="H77" s="104">
        <v>2</v>
      </c>
      <c r="I77" s="105" t="s">
        <v>541</v>
      </c>
      <c r="J77" s="106">
        <v>3</v>
      </c>
      <c r="K77" s="104">
        <v>0</v>
      </c>
      <c r="L77" s="107" t="s">
        <v>622</v>
      </c>
      <c r="M77" s="105" t="s">
        <v>441</v>
      </c>
      <c r="N77" s="106">
        <v>3</v>
      </c>
      <c r="O77" s="104">
        <v>2</v>
      </c>
      <c r="P77" s="107" t="s">
        <v>623</v>
      </c>
      <c r="Q77" s="105" t="s">
        <v>221</v>
      </c>
      <c r="R77" s="106" t="s">
        <v>133</v>
      </c>
      <c r="S77" s="224" t="s">
        <v>133</v>
      </c>
      <c r="T77" s="101" t="s">
        <v>133</v>
      </c>
      <c r="U77" s="195"/>
    </row>
    <row r="78" spans="1:21" s="4" customFormat="1" ht="15" customHeight="1" x14ac:dyDescent="0.15">
      <c r="A78" s="101" t="s">
        <v>68</v>
      </c>
      <c r="B78" s="101" t="s">
        <v>105</v>
      </c>
      <c r="C78" s="102">
        <f t="shared" si="8"/>
        <v>0</v>
      </c>
      <c r="D78" s="102"/>
      <c r="E78" s="102"/>
      <c r="F78" s="103">
        <f t="shared" ref="F78:F86" si="13">C78*(1-D78)*(1-E78)</f>
        <v>0</v>
      </c>
      <c r="G78" s="104">
        <f>'Изменения в бюджет'!B346</f>
        <v>5</v>
      </c>
      <c r="H78" s="104">
        <v>0</v>
      </c>
      <c r="I78" s="105" t="s">
        <v>301</v>
      </c>
      <c r="J78" s="106">
        <v>0</v>
      </c>
      <c r="K78" s="104">
        <v>0</v>
      </c>
      <c r="L78" s="107" t="s">
        <v>526</v>
      </c>
      <c r="M78" s="105" t="s">
        <v>442</v>
      </c>
      <c r="N78" s="106">
        <v>1</v>
      </c>
      <c r="O78" s="104">
        <v>0</v>
      </c>
      <c r="P78" s="107" t="s">
        <v>526</v>
      </c>
      <c r="Q78" s="105" t="s">
        <v>221</v>
      </c>
      <c r="R78" s="106" t="s">
        <v>133</v>
      </c>
      <c r="S78" s="224" t="s">
        <v>133</v>
      </c>
      <c r="T78" s="101" t="s">
        <v>133</v>
      </c>
      <c r="U78" s="195"/>
    </row>
    <row r="79" spans="1:21" s="12" customFormat="1" ht="15" customHeight="1" x14ac:dyDescent="0.15">
      <c r="A79" s="101" t="s">
        <v>69</v>
      </c>
      <c r="B79" s="101" t="s">
        <v>105</v>
      </c>
      <c r="C79" s="102">
        <f t="shared" si="8"/>
        <v>0</v>
      </c>
      <c r="D79" s="102"/>
      <c r="E79" s="102"/>
      <c r="F79" s="103">
        <f>C79*(1-D79)*(1-E79)</f>
        <v>0</v>
      </c>
      <c r="G79" s="104">
        <f>'Изменения в бюджет'!B350</f>
        <v>3</v>
      </c>
      <c r="H79" s="104">
        <v>1</v>
      </c>
      <c r="I79" s="105" t="s">
        <v>475</v>
      </c>
      <c r="J79" s="104">
        <v>3</v>
      </c>
      <c r="K79" s="104">
        <v>1</v>
      </c>
      <c r="L79" s="107" t="s">
        <v>624</v>
      </c>
      <c r="M79" s="105" t="s">
        <v>476</v>
      </c>
      <c r="N79" s="104">
        <v>1</v>
      </c>
      <c r="O79" s="104">
        <v>1</v>
      </c>
      <c r="P79" s="107" t="s">
        <v>625</v>
      </c>
      <c r="Q79" s="105" t="s">
        <v>221</v>
      </c>
      <c r="R79" s="106" t="s">
        <v>133</v>
      </c>
      <c r="S79" s="224" t="s">
        <v>133</v>
      </c>
      <c r="T79" s="101" t="s">
        <v>133</v>
      </c>
      <c r="U79" s="195"/>
    </row>
    <row r="80" spans="1:21" s="4" customFormat="1" ht="15" customHeight="1" x14ac:dyDescent="0.15">
      <c r="A80" s="228" t="s">
        <v>70</v>
      </c>
      <c r="B80" s="101" t="s">
        <v>105</v>
      </c>
      <c r="C80" s="102">
        <f t="shared" si="8"/>
        <v>0</v>
      </c>
      <c r="D80" s="102"/>
      <c r="E80" s="102"/>
      <c r="F80" s="103">
        <f t="shared" si="13"/>
        <v>0</v>
      </c>
      <c r="G80" s="104">
        <f>'Изменения в бюджет'!B355</f>
        <v>2</v>
      </c>
      <c r="H80" s="231">
        <v>1</v>
      </c>
      <c r="I80" s="105" t="s">
        <v>302</v>
      </c>
      <c r="J80" s="106">
        <v>2</v>
      </c>
      <c r="K80" s="231">
        <v>0</v>
      </c>
      <c r="L80" s="234" t="s">
        <v>626</v>
      </c>
      <c r="M80" s="105" t="s">
        <v>443</v>
      </c>
      <c r="N80" s="106">
        <v>2</v>
      </c>
      <c r="O80" s="231">
        <v>1</v>
      </c>
      <c r="P80" s="107" t="s">
        <v>747</v>
      </c>
      <c r="Q80" s="105" t="s">
        <v>221</v>
      </c>
      <c r="R80" s="106" t="s">
        <v>133</v>
      </c>
      <c r="S80" s="224" t="s">
        <v>133</v>
      </c>
      <c r="T80" s="101" t="s">
        <v>133</v>
      </c>
      <c r="U80" s="195"/>
    </row>
    <row r="81" spans="1:21" s="4" customFormat="1" ht="15" customHeight="1" x14ac:dyDescent="0.15">
      <c r="A81" s="101" t="s">
        <v>72</v>
      </c>
      <c r="B81" s="101" t="s">
        <v>116</v>
      </c>
      <c r="C81" s="102">
        <f t="shared" si="8"/>
        <v>2</v>
      </c>
      <c r="D81" s="102"/>
      <c r="E81" s="102"/>
      <c r="F81" s="103">
        <f t="shared" si="13"/>
        <v>2</v>
      </c>
      <c r="G81" s="104">
        <f>'Изменения в бюджет'!B360</f>
        <v>2</v>
      </c>
      <c r="H81" s="104">
        <v>2</v>
      </c>
      <c r="I81" s="105" t="s">
        <v>306</v>
      </c>
      <c r="J81" s="106">
        <v>2</v>
      </c>
      <c r="K81" s="104">
        <v>2</v>
      </c>
      <c r="L81" s="107" t="s">
        <v>133</v>
      </c>
      <c r="M81" s="105" t="s">
        <v>200</v>
      </c>
      <c r="N81" s="106">
        <v>2</v>
      </c>
      <c r="O81" s="104">
        <v>2</v>
      </c>
      <c r="P81" s="107" t="s">
        <v>133</v>
      </c>
      <c r="Q81" s="105" t="s">
        <v>221</v>
      </c>
      <c r="R81" s="106" t="s">
        <v>133</v>
      </c>
      <c r="S81" s="224" t="s">
        <v>133</v>
      </c>
      <c r="T81" s="101" t="s">
        <v>133</v>
      </c>
      <c r="U81" s="195"/>
    </row>
    <row r="82" spans="1:21" s="4" customFormat="1" ht="15" customHeight="1" x14ac:dyDescent="0.15">
      <c r="A82" s="228" t="s">
        <v>73</v>
      </c>
      <c r="B82" s="101" t="s">
        <v>116</v>
      </c>
      <c r="C82" s="102">
        <f t="shared" si="8"/>
        <v>2</v>
      </c>
      <c r="D82" s="102"/>
      <c r="E82" s="102"/>
      <c r="F82" s="103">
        <f t="shared" si="13"/>
        <v>2</v>
      </c>
      <c r="G82" s="104">
        <f>'Изменения в бюджет'!B365</f>
        <v>4</v>
      </c>
      <c r="H82" s="104">
        <v>3</v>
      </c>
      <c r="I82" s="105" t="s">
        <v>201</v>
      </c>
      <c r="J82" s="106">
        <v>4</v>
      </c>
      <c r="K82" s="104">
        <v>3</v>
      </c>
      <c r="L82" s="107" t="s">
        <v>627</v>
      </c>
      <c r="M82" s="105" t="s">
        <v>307</v>
      </c>
      <c r="N82" s="106">
        <v>3</v>
      </c>
      <c r="O82" s="104">
        <v>2</v>
      </c>
      <c r="P82" s="107" t="s">
        <v>748</v>
      </c>
      <c r="Q82" s="105" t="s">
        <v>202</v>
      </c>
      <c r="R82" s="106">
        <v>4</v>
      </c>
      <c r="S82" s="224">
        <v>3</v>
      </c>
      <c r="T82" s="107" t="s">
        <v>537</v>
      </c>
      <c r="U82" s="195" t="s">
        <v>133</v>
      </c>
    </row>
    <row r="83" spans="1:21" s="4" customFormat="1" ht="15" customHeight="1" x14ac:dyDescent="0.15">
      <c r="A83" s="101" t="s">
        <v>216</v>
      </c>
      <c r="B83" s="101" t="s">
        <v>105</v>
      </c>
      <c r="C83" s="102">
        <f t="shared" si="8"/>
        <v>0</v>
      </c>
      <c r="D83" s="102"/>
      <c r="E83" s="102"/>
      <c r="F83" s="103">
        <f t="shared" si="13"/>
        <v>0</v>
      </c>
      <c r="G83" s="104">
        <f>'Изменения в бюджет'!B371</f>
        <v>6</v>
      </c>
      <c r="H83" s="104">
        <v>0</v>
      </c>
      <c r="I83" s="105" t="s">
        <v>203</v>
      </c>
      <c r="J83" s="106">
        <v>6</v>
      </c>
      <c r="K83" s="104">
        <v>0</v>
      </c>
      <c r="L83" s="107" t="s">
        <v>596</v>
      </c>
      <c r="M83" s="105" t="s">
        <v>445</v>
      </c>
      <c r="N83" s="106">
        <v>5</v>
      </c>
      <c r="O83" s="104">
        <v>0</v>
      </c>
      <c r="P83" s="107" t="s">
        <v>628</v>
      </c>
      <c r="Q83" s="105" t="s">
        <v>221</v>
      </c>
      <c r="R83" s="106" t="s">
        <v>133</v>
      </c>
      <c r="S83" s="224" t="s">
        <v>133</v>
      </c>
      <c r="T83" s="101" t="s">
        <v>133</v>
      </c>
      <c r="U83" s="195"/>
    </row>
    <row r="84" spans="1:21" s="4" customFormat="1" ht="15" customHeight="1" x14ac:dyDescent="0.15">
      <c r="A84" s="101" t="s">
        <v>74</v>
      </c>
      <c r="B84" s="101" t="s">
        <v>116</v>
      </c>
      <c r="C84" s="102">
        <f t="shared" si="8"/>
        <v>2</v>
      </c>
      <c r="D84" s="102"/>
      <c r="E84" s="102"/>
      <c r="F84" s="103">
        <f t="shared" si="13"/>
        <v>2</v>
      </c>
      <c r="G84" s="104">
        <f>'Изменения в бюджет'!B376</f>
        <v>3</v>
      </c>
      <c r="H84" s="104">
        <v>2</v>
      </c>
      <c r="I84" s="105" t="s">
        <v>448</v>
      </c>
      <c r="J84" s="106">
        <v>3</v>
      </c>
      <c r="K84" s="104">
        <v>2</v>
      </c>
      <c r="L84" s="107" t="s">
        <v>623</v>
      </c>
      <c r="M84" s="105" t="s">
        <v>204</v>
      </c>
      <c r="N84" s="106">
        <v>3</v>
      </c>
      <c r="O84" s="104">
        <v>2</v>
      </c>
      <c r="P84" s="107" t="s">
        <v>629</v>
      </c>
      <c r="Q84" s="105" t="s">
        <v>447</v>
      </c>
      <c r="R84" s="106" t="s">
        <v>133</v>
      </c>
      <c r="S84" s="224" t="s">
        <v>133</v>
      </c>
      <c r="T84" s="107" t="s">
        <v>650</v>
      </c>
      <c r="U84" s="195" t="s">
        <v>133</v>
      </c>
    </row>
    <row r="85" spans="1:21" s="4" customFormat="1" ht="15" customHeight="1" x14ac:dyDescent="0.15">
      <c r="A85" s="101" t="s">
        <v>75</v>
      </c>
      <c r="B85" s="101" t="s">
        <v>105</v>
      </c>
      <c r="C85" s="102">
        <f t="shared" si="8"/>
        <v>0</v>
      </c>
      <c r="D85" s="102"/>
      <c r="E85" s="102"/>
      <c r="F85" s="103">
        <f t="shared" si="13"/>
        <v>0</v>
      </c>
      <c r="G85" s="104">
        <f>'Изменения в бюджет'!B382</f>
        <v>4</v>
      </c>
      <c r="H85" s="104">
        <v>0</v>
      </c>
      <c r="I85" s="105" t="s">
        <v>303</v>
      </c>
      <c r="J85" s="106">
        <v>4</v>
      </c>
      <c r="K85" s="104">
        <v>0</v>
      </c>
      <c r="L85" s="107" t="s">
        <v>611</v>
      </c>
      <c r="M85" s="105" t="s">
        <v>449</v>
      </c>
      <c r="N85" s="106">
        <v>4</v>
      </c>
      <c r="O85" s="104">
        <v>0</v>
      </c>
      <c r="P85" s="107" t="s">
        <v>611</v>
      </c>
      <c r="Q85" s="105" t="s">
        <v>305</v>
      </c>
      <c r="R85" s="106">
        <v>0</v>
      </c>
      <c r="S85" s="224">
        <v>0</v>
      </c>
      <c r="T85" s="107" t="s">
        <v>526</v>
      </c>
      <c r="U85" s="195"/>
    </row>
    <row r="86" spans="1:21" s="4" customFormat="1" ht="15" customHeight="1" x14ac:dyDescent="0.15">
      <c r="A86" s="101" t="s">
        <v>76</v>
      </c>
      <c r="B86" s="101" t="s">
        <v>105</v>
      </c>
      <c r="C86" s="102">
        <f t="shared" si="8"/>
        <v>0</v>
      </c>
      <c r="D86" s="102"/>
      <c r="E86" s="102"/>
      <c r="F86" s="103">
        <f t="shared" si="13"/>
        <v>0</v>
      </c>
      <c r="G86" s="104">
        <f>'Изменения в бюджет'!B388</f>
        <v>5</v>
      </c>
      <c r="H86" s="104">
        <v>1</v>
      </c>
      <c r="I86" s="105" t="s">
        <v>330</v>
      </c>
      <c r="J86" s="106">
        <v>5</v>
      </c>
      <c r="K86" s="104">
        <v>1</v>
      </c>
      <c r="L86" s="107" t="s">
        <v>630</v>
      </c>
      <c r="M86" s="105" t="s">
        <v>208</v>
      </c>
      <c r="N86" s="106">
        <v>5</v>
      </c>
      <c r="O86" s="104">
        <v>1</v>
      </c>
      <c r="P86" s="107" t="s">
        <v>630</v>
      </c>
      <c r="Q86" s="105" t="s">
        <v>304</v>
      </c>
      <c r="R86" s="106" t="s">
        <v>133</v>
      </c>
      <c r="S86" s="224" t="s">
        <v>133</v>
      </c>
      <c r="T86" s="101" t="s">
        <v>631</v>
      </c>
      <c r="U86" s="195" t="s">
        <v>133</v>
      </c>
    </row>
    <row r="87" spans="1:21" ht="15" customHeight="1" x14ac:dyDescent="0.15">
      <c r="A87" s="21" t="s">
        <v>77</v>
      </c>
      <c r="B87" s="21"/>
      <c r="C87" s="22"/>
      <c r="D87" s="22"/>
      <c r="E87" s="22"/>
      <c r="F87" s="22"/>
      <c r="G87" s="108"/>
      <c r="H87" s="108"/>
      <c r="I87" s="109"/>
      <c r="J87" s="22"/>
      <c r="K87" s="108"/>
      <c r="L87" s="109"/>
      <c r="M87" s="109"/>
      <c r="N87" s="22"/>
      <c r="O87" s="108"/>
      <c r="P87" s="109"/>
      <c r="Q87" s="21"/>
      <c r="R87" s="22"/>
      <c r="S87" s="99"/>
      <c r="T87" s="100"/>
    </row>
    <row r="88" spans="1:21" s="4" customFormat="1" ht="15" customHeight="1" x14ac:dyDescent="0.15">
      <c r="A88" s="101" t="s">
        <v>67</v>
      </c>
      <c r="B88" s="101" t="s">
        <v>105</v>
      </c>
      <c r="C88" s="102">
        <f>IF(B88=B$4,2,0)</f>
        <v>0</v>
      </c>
      <c r="D88" s="102"/>
      <c r="E88" s="102"/>
      <c r="F88" s="103">
        <f>C88*(1-D88)*(1-E88)</f>
        <v>0</v>
      </c>
      <c r="G88" s="104">
        <f>'Изменения в бюджет'!B394</f>
        <v>6</v>
      </c>
      <c r="H88" s="104">
        <v>4</v>
      </c>
      <c r="I88" s="105" t="s">
        <v>450</v>
      </c>
      <c r="J88" s="106">
        <v>0</v>
      </c>
      <c r="K88" s="104">
        <v>0</v>
      </c>
      <c r="L88" s="107" t="s">
        <v>632</v>
      </c>
      <c r="M88" s="105" t="s">
        <v>633</v>
      </c>
      <c r="N88" s="106">
        <v>4</v>
      </c>
      <c r="O88" s="104">
        <v>4</v>
      </c>
      <c r="P88" s="107" t="s">
        <v>769</v>
      </c>
      <c r="Q88" s="105" t="s">
        <v>175</v>
      </c>
      <c r="R88" s="106">
        <v>0</v>
      </c>
      <c r="S88" s="224">
        <v>0</v>
      </c>
      <c r="T88" s="107" t="s">
        <v>526</v>
      </c>
      <c r="U88" s="195"/>
    </row>
    <row r="89" spans="1:21" s="4" customFormat="1" ht="15" customHeight="1" x14ac:dyDescent="0.15">
      <c r="A89" s="101" t="s">
        <v>78</v>
      </c>
      <c r="B89" s="101" t="s">
        <v>116</v>
      </c>
      <c r="C89" s="102">
        <f>IF(B89=B$4,2,0)</f>
        <v>2</v>
      </c>
      <c r="D89" s="102"/>
      <c r="E89" s="102"/>
      <c r="F89" s="103">
        <f t="shared" ref="F89:F98" si="14">C89*(1-D89)*(1-E89)</f>
        <v>2</v>
      </c>
      <c r="G89" s="104">
        <f>'Изменения в бюджет'!B399</f>
        <v>3</v>
      </c>
      <c r="H89" s="104">
        <v>3</v>
      </c>
      <c r="I89" s="105" t="s">
        <v>451</v>
      </c>
      <c r="J89" s="106">
        <v>3</v>
      </c>
      <c r="K89" s="104">
        <v>3</v>
      </c>
      <c r="L89" s="107" t="s">
        <v>542</v>
      </c>
      <c r="M89" s="105" t="s">
        <v>452</v>
      </c>
      <c r="N89" s="106">
        <v>3</v>
      </c>
      <c r="O89" s="104">
        <v>3</v>
      </c>
      <c r="P89" s="107" t="s">
        <v>133</v>
      </c>
      <c r="Q89" s="105" t="s">
        <v>314</v>
      </c>
      <c r="R89" s="106">
        <v>0</v>
      </c>
      <c r="S89" s="224">
        <v>0</v>
      </c>
      <c r="T89" s="107" t="s">
        <v>526</v>
      </c>
      <c r="U89" s="195"/>
    </row>
    <row r="90" spans="1:21" s="4" customFormat="1" ht="15" customHeight="1" x14ac:dyDescent="0.15">
      <c r="A90" s="101" t="s">
        <v>71</v>
      </c>
      <c r="B90" s="101" t="s">
        <v>105</v>
      </c>
      <c r="C90" s="102">
        <f>IF(B90=B$4,2,0)</f>
        <v>0</v>
      </c>
      <c r="D90" s="102"/>
      <c r="E90" s="102"/>
      <c r="F90" s="103">
        <f t="shared" si="14"/>
        <v>0</v>
      </c>
      <c r="G90" s="104">
        <f>'Изменения в бюджет'!B405</f>
        <v>5</v>
      </c>
      <c r="H90" s="104">
        <v>0</v>
      </c>
      <c r="I90" s="105" t="s">
        <v>453</v>
      </c>
      <c r="J90" s="106">
        <v>5</v>
      </c>
      <c r="K90" s="104">
        <v>0</v>
      </c>
      <c r="L90" s="107" t="s">
        <v>596</v>
      </c>
      <c r="M90" s="105" t="s">
        <v>210</v>
      </c>
      <c r="N90" s="106">
        <v>5</v>
      </c>
      <c r="O90" s="104">
        <v>0</v>
      </c>
      <c r="P90" s="107" t="s">
        <v>596</v>
      </c>
      <c r="Q90" s="105" t="s">
        <v>315</v>
      </c>
      <c r="R90" s="106">
        <v>5</v>
      </c>
      <c r="S90" s="224">
        <v>0</v>
      </c>
      <c r="T90" s="107" t="s">
        <v>651</v>
      </c>
      <c r="U90" s="195" t="s">
        <v>133</v>
      </c>
    </row>
    <row r="91" spans="1:21" s="4" customFormat="1" ht="15" customHeight="1" x14ac:dyDescent="0.15">
      <c r="A91" s="101" t="s">
        <v>79</v>
      </c>
      <c r="B91" s="101" t="s">
        <v>105</v>
      </c>
      <c r="C91" s="102">
        <f t="shared" si="8"/>
        <v>0</v>
      </c>
      <c r="D91" s="102"/>
      <c r="E91" s="102"/>
      <c r="F91" s="103">
        <f t="shared" si="14"/>
        <v>0</v>
      </c>
      <c r="G91" s="104">
        <f>'Изменения в бюджет'!B411</f>
        <v>4</v>
      </c>
      <c r="H91" s="104">
        <v>2</v>
      </c>
      <c r="I91" s="105" t="s">
        <v>214</v>
      </c>
      <c r="J91" s="106">
        <v>4</v>
      </c>
      <c r="K91" s="104">
        <v>2</v>
      </c>
      <c r="L91" s="107" t="s">
        <v>634</v>
      </c>
      <c r="M91" s="105" t="s">
        <v>454</v>
      </c>
      <c r="N91" s="106">
        <v>4</v>
      </c>
      <c r="O91" s="104">
        <v>2</v>
      </c>
      <c r="P91" s="107" t="s">
        <v>634</v>
      </c>
      <c r="Q91" s="105" t="s">
        <v>316</v>
      </c>
      <c r="R91" s="106">
        <v>0</v>
      </c>
      <c r="S91" s="224">
        <v>0</v>
      </c>
      <c r="T91" s="107" t="s">
        <v>526</v>
      </c>
      <c r="U91" s="195"/>
    </row>
    <row r="92" spans="1:21" s="4" customFormat="1" ht="15" customHeight="1" x14ac:dyDescent="0.15">
      <c r="A92" s="101" t="s">
        <v>80</v>
      </c>
      <c r="B92" s="101" t="s">
        <v>105</v>
      </c>
      <c r="C92" s="102">
        <f t="shared" si="8"/>
        <v>0</v>
      </c>
      <c r="D92" s="102"/>
      <c r="E92" s="102"/>
      <c r="F92" s="103">
        <f t="shared" si="14"/>
        <v>0</v>
      </c>
      <c r="G92" s="104">
        <f>'Изменения в бюджет'!B417</f>
        <v>10</v>
      </c>
      <c r="H92" s="104">
        <v>0</v>
      </c>
      <c r="I92" s="105" t="s">
        <v>161</v>
      </c>
      <c r="J92" s="106">
        <v>10</v>
      </c>
      <c r="K92" s="104">
        <v>0</v>
      </c>
      <c r="L92" s="107" t="s">
        <v>596</v>
      </c>
      <c r="M92" s="105" t="s">
        <v>162</v>
      </c>
      <c r="N92" s="106">
        <v>10</v>
      </c>
      <c r="O92" s="104">
        <v>0</v>
      </c>
      <c r="P92" s="107" t="s">
        <v>596</v>
      </c>
      <c r="Q92" s="105" t="s">
        <v>163</v>
      </c>
      <c r="R92" s="106">
        <v>10</v>
      </c>
      <c r="S92" s="224">
        <v>0</v>
      </c>
      <c r="T92" s="107" t="s">
        <v>596</v>
      </c>
      <c r="U92" s="195" t="s">
        <v>133</v>
      </c>
    </row>
    <row r="93" spans="1:21" s="4" customFormat="1" ht="15" customHeight="1" x14ac:dyDescent="0.15">
      <c r="A93" s="101" t="s">
        <v>81</v>
      </c>
      <c r="B93" s="101" t="s">
        <v>105</v>
      </c>
      <c r="C93" s="102">
        <f t="shared" si="8"/>
        <v>0</v>
      </c>
      <c r="D93" s="102"/>
      <c r="E93" s="102"/>
      <c r="F93" s="103">
        <f t="shared" si="14"/>
        <v>0</v>
      </c>
      <c r="G93" s="104">
        <f>'Изменения в бюджет'!B423</f>
        <v>3</v>
      </c>
      <c r="H93" s="104">
        <v>1</v>
      </c>
      <c r="I93" s="105" t="s">
        <v>165</v>
      </c>
      <c r="J93" s="106">
        <v>3</v>
      </c>
      <c r="K93" s="104">
        <v>1</v>
      </c>
      <c r="L93" s="107" t="s">
        <v>635</v>
      </c>
      <c r="M93" s="105" t="s">
        <v>455</v>
      </c>
      <c r="N93" s="106">
        <v>3</v>
      </c>
      <c r="O93" s="104">
        <v>0</v>
      </c>
      <c r="P93" s="107" t="s">
        <v>555</v>
      </c>
      <c r="Q93" s="105" t="s">
        <v>132</v>
      </c>
      <c r="R93" s="106" t="s">
        <v>133</v>
      </c>
      <c r="S93" s="224" t="s">
        <v>133</v>
      </c>
      <c r="T93" s="101" t="s">
        <v>133</v>
      </c>
      <c r="U93" s="195"/>
    </row>
    <row r="94" spans="1:21" s="4" customFormat="1" ht="15" customHeight="1" x14ac:dyDescent="0.15">
      <c r="A94" s="101" t="s">
        <v>82</v>
      </c>
      <c r="B94" s="101" t="s">
        <v>116</v>
      </c>
      <c r="C94" s="102">
        <f t="shared" si="8"/>
        <v>2</v>
      </c>
      <c r="D94" s="102"/>
      <c r="E94" s="102"/>
      <c r="F94" s="103">
        <f t="shared" si="14"/>
        <v>2</v>
      </c>
      <c r="G94" s="104">
        <f>'Изменения в бюджет'!B428</f>
        <v>11</v>
      </c>
      <c r="H94" s="104">
        <v>10</v>
      </c>
      <c r="I94" s="105" t="s">
        <v>456</v>
      </c>
      <c r="J94" s="106">
        <v>11</v>
      </c>
      <c r="K94" s="104" t="s">
        <v>241</v>
      </c>
      <c r="L94" s="107" t="s">
        <v>641</v>
      </c>
      <c r="M94" s="105" t="s">
        <v>311</v>
      </c>
      <c r="N94" s="106" t="s">
        <v>133</v>
      </c>
      <c r="O94" s="104" t="s">
        <v>133</v>
      </c>
      <c r="P94" s="107" t="s">
        <v>549</v>
      </c>
      <c r="Q94" s="105" t="s">
        <v>457</v>
      </c>
      <c r="R94" s="106">
        <v>11</v>
      </c>
      <c r="S94" s="224">
        <v>9</v>
      </c>
      <c r="T94" s="107" t="s">
        <v>636</v>
      </c>
      <c r="U94" s="195" t="s">
        <v>133</v>
      </c>
    </row>
    <row r="95" spans="1:21" s="12" customFormat="1" ht="15" customHeight="1" x14ac:dyDescent="0.15">
      <c r="A95" s="101" t="s">
        <v>83</v>
      </c>
      <c r="B95" s="101" t="s">
        <v>105</v>
      </c>
      <c r="C95" s="102">
        <f t="shared" si="8"/>
        <v>0</v>
      </c>
      <c r="D95" s="102"/>
      <c r="E95" s="102"/>
      <c r="F95" s="103">
        <f t="shared" si="14"/>
        <v>0</v>
      </c>
      <c r="G95" s="104">
        <f>'Изменения в бюджет'!B434</f>
        <v>2</v>
      </c>
      <c r="H95" s="104">
        <v>1</v>
      </c>
      <c r="I95" s="105" t="s">
        <v>504</v>
      </c>
      <c r="J95" s="106">
        <v>0</v>
      </c>
      <c r="K95" s="104">
        <v>0</v>
      </c>
      <c r="L95" s="107" t="s">
        <v>526</v>
      </c>
      <c r="M95" s="105" t="s">
        <v>505</v>
      </c>
      <c r="N95" s="106">
        <v>0</v>
      </c>
      <c r="O95" s="104">
        <v>0</v>
      </c>
      <c r="P95" s="107" t="s">
        <v>526</v>
      </c>
      <c r="Q95" s="105" t="s">
        <v>506</v>
      </c>
      <c r="R95" s="106">
        <v>2</v>
      </c>
      <c r="S95" s="224">
        <v>1</v>
      </c>
      <c r="T95" s="107" t="s">
        <v>637</v>
      </c>
      <c r="U95" s="195" t="s">
        <v>133</v>
      </c>
    </row>
    <row r="96" spans="1:21" s="4" customFormat="1" ht="15" customHeight="1" x14ac:dyDescent="0.15">
      <c r="A96" s="101" t="s">
        <v>84</v>
      </c>
      <c r="B96" s="101" t="s">
        <v>116</v>
      </c>
      <c r="C96" s="102">
        <f t="shared" si="8"/>
        <v>2</v>
      </c>
      <c r="D96" s="102"/>
      <c r="E96" s="102"/>
      <c r="F96" s="103">
        <f t="shared" si="14"/>
        <v>2</v>
      </c>
      <c r="G96" s="104">
        <f>'Изменения в бюджет'!B439</f>
        <v>3</v>
      </c>
      <c r="H96" s="104">
        <v>2</v>
      </c>
      <c r="I96" s="105" t="s">
        <v>308</v>
      </c>
      <c r="J96" s="106">
        <v>0</v>
      </c>
      <c r="K96" s="104">
        <v>0</v>
      </c>
      <c r="L96" s="107" t="s">
        <v>552</v>
      </c>
      <c r="M96" s="105" t="s">
        <v>312</v>
      </c>
      <c r="N96" s="106" t="s">
        <v>133</v>
      </c>
      <c r="O96" s="104" t="s">
        <v>133</v>
      </c>
      <c r="P96" s="107" t="s">
        <v>317</v>
      </c>
      <c r="Q96" s="105" t="s">
        <v>460</v>
      </c>
      <c r="R96" s="106">
        <v>3</v>
      </c>
      <c r="S96" s="224">
        <v>2</v>
      </c>
      <c r="T96" s="107" t="s">
        <v>638</v>
      </c>
      <c r="U96" s="195" t="s">
        <v>133</v>
      </c>
    </row>
    <row r="97" spans="1:21" s="4" customFormat="1" ht="15" customHeight="1" x14ac:dyDescent="0.15">
      <c r="A97" s="101" t="s">
        <v>85</v>
      </c>
      <c r="B97" s="101" t="s">
        <v>105</v>
      </c>
      <c r="C97" s="102">
        <f t="shared" si="8"/>
        <v>0</v>
      </c>
      <c r="D97" s="102"/>
      <c r="E97" s="102"/>
      <c r="F97" s="103">
        <f t="shared" si="14"/>
        <v>0</v>
      </c>
      <c r="G97" s="104">
        <f>'Изменения в бюджет'!B445</f>
        <v>6</v>
      </c>
      <c r="H97" s="104">
        <v>0</v>
      </c>
      <c r="I97" s="105" t="s">
        <v>309</v>
      </c>
      <c r="J97" s="106">
        <v>5</v>
      </c>
      <c r="K97" s="104">
        <v>0</v>
      </c>
      <c r="L97" s="107" t="s">
        <v>639</v>
      </c>
      <c r="M97" s="105" t="s">
        <v>461</v>
      </c>
      <c r="N97" s="106">
        <v>0</v>
      </c>
      <c r="O97" s="104">
        <v>0</v>
      </c>
      <c r="P97" s="107" t="s">
        <v>526</v>
      </c>
      <c r="Q97" s="105" t="s">
        <v>132</v>
      </c>
      <c r="R97" s="106" t="s">
        <v>133</v>
      </c>
      <c r="S97" s="224" t="s">
        <v>133</v>
      </c>
      <c r="T97" s="101" t="s">
        <v>133</v>
      </c>
      <c r="U97" s="195"/>
    </row>
    <row r="98" spans="1:21" s="4" customFormat="1" ht="15" customHeight="1" x14ac:dyDescent="0.15">
      <c r="A98" s="101" t="s">
        <v>86</v>
      </c>
      <c r="B98" s="101" t="s">
        <v>105</v>
      </c>
      <c r="C98" s="102">
        <f t="shared" si="8"/>
        <v>0</v>
      </c>
      <c r="D98" s="102"/>
      <c r="E98" s="102"/>
      <c r="F98" s="103">
        <f t="shared" si="14"/>
        <v>0</v>
      </c>
      <c r="G98" s="104">
        <f>'Изменения в бюджет'!B450</f>
        <v>3</v>
      </c>
      <c r="H98" s="104" t="s">
        <v>241</v>
      </c>
      <c r="I98" s="105" t="s">
        <v>310</v>
      </c>
      <c r="J98" s="106">
        <v>0</v>
      </c>
      <c r="K98" s="104">
        <v>0</v>
      </c>
      <c r="L98" s="107" t="s">
        <v>552</v>
      </c>
      <c r="M98" s="105" t="s">
        <v>313</v>
      </c>
      <c r="N98" s="106">
        <v>2</v>
      </c>
      <c r="O98" s="104" t="s">
        <v>241</v>
      </c>
      <c r="P98" s="107" t="s">
        <v>640</v>
      </c>
      <c r="Q98" s="105" t="s">
        <v>132</v>
      </c>
      <c r="R98" s="106" t="s">
        <v>133</v>
      </c>
      <c r="S98" s="224" t="s">
        <v>133</v>
      </c>
      <c r="T98" s="101" t="s">
        <v>133</v>
      </c>
      <c r="U98" s="195"/>
    </row>
    <row r="99" spans="1:21" s="97" customFormat="1" ht="30" customHeight="1" x14ac:dyDescent="0.2">
      <c r="A99" s="292" t="s">
        <v>737</v>
      </c>
      <c r="B99" s="293"/>
      <c r="C99" s="293"/>
      <c r="D99" s="293"/>
      <c r="E99" s="293"/>
      <c r="F99" s="293"/>
      <c r="G99" s="293"/>
      <c r="H99" s="293"/>
      <c r="I99" s="293"/>
      <c r="J99" s="293"/>
      <c r="K99" s="293"/>
      <c r="L99" s="293"/>
      <c r="M99" s="293"/>
      <c r="N99" s="293"/>
      <c r="O99" s="293"/>
      <c r="P99" s="293"/>
      <c r="Q99" s="293"/>
      <c r="R99" s="293"/>
      <c r="S99" s="293"/>
      <c r="T99" s="293"/>
      <c r="U99" s="199"/>
    </row>
    <row r="100" spans="1:21" x14ac:dyDescent="0.15">
      <c r="G100" s="25"/>
      <c r="H100" s="25"/>
      <c r="I100" s="25"/>
      <c r="J100" s="72"/>
      <c r="K100" s="25"/>
      <c r="L100" s="25"/>
      <c r="M100" s="25"/>
      <c r="N100" s="73"/>
      <c r="O100" s="73"/>
      <c r="P100" s="69"/>
      <c r="Q100" s="25"/>
      <c r="R100" s="77"/>
      <c r="S100" s="77"/>
      <c r="T100" s="79"/>
    </row>
    <row r="101" spans="1:21" x14ac:dyDescent="0.15">
      <c r="G101" s="25"/>
      <c r="H101" s="25"/>
      <c r="I101" s="25"/>
      <c r="J101" s="72"/>
      <c r="K101" s="25"/>
      <c r="L101" s="25"/>
      <c r="M101" s="25"/>
      <c r="N101" s="73"/>
      <c r="O101" s="73"/>
      <c r="P101" s="69"/>
      <c r="Q101" s="25"/>
      <c r="R101" s="77"/>
      <c r="S101" s="77"/>
      <c r="T101" s="79"/>
    </row>
    <row r="102" spans="1:21" x14ac:dyDescent="0.15">
      <c r="G102" s="25"/>
      <c r="H102" s="25"/>
      <c r="I102" s="25"/>
      <c r="J102" s="72"/>
      <c r="K102" s="25"/>
      <c r="L102" s="25"/>
      <c r="M102" s="25"/>
      <c r="N102" s="73"/>
      <c r="O102" s="73"/>
      <c r="P102" s="69"/>
      <c r="Q102" s="25"/>
      <c r="R102" s="77"/>
      <c r="S102" s="77"/>
      <c r="T102" s="79"/>
    </row>
    <row r="103" spans="1:21" x14ac:dyDescent="0.15">
      <c r="G103" s="25"/>
      <c r="H103" s="25"/>
      <c r="I103" s="25"/>
      <c r="J103" s="72"/>
      <c r="K103" s="25"/>
      <c r="L103" s="25"/>
      <c r="M103" s="25"/>
      <c r="N103" s="73"/>
      <c r="O103" s="73"/>
      <c r="P103" s="69"/>
      <c r="Q103" s="25"/>
      <c r="R103" s="77"/>
      <c r="S103" s="77"/>
      <c r="T103" s="79"/>
    </row>
    <row r="104" spans="1:21" x14ac:dyDescent="0.15">
      <c r="A104" s="6"/>
      <c r="B104" s="6"/>
      <c r="C104" s="6"/>
      <c r="D104" s="6"/>
      <c r="E104" s="6"/>
      <c r="F104" s="7"/>
      <c r="G104" s="25"/>
      <c r="H104" s="25"/>
      <c r="I104" s="25"/>
      <c r="J104" s="72"/>
      <c r="K104" s="25"/>
      <c r="L104" s="25"/>
      <c r="M104" s="25"/>
      <c r="N104" s="73"/>
      <c r="O104" s="73"/>
      <c r="P104" s="69"/>
      <c r="Q104" s="25"/>
      <c r="R104" s="77"/>
      <c r="S104" s="77"/>
      <c r="T104" s="79"/>
    </row>
    <row r="105" spans="1:21" x14ac:dyDescent="0.15">
      <c r="G105" s="25"/>
      <c r="H105" s="25"/>
      <c r="I105" s="25"/>
      <c r="J105" s="72"/>
      <c r="K105" s="25"/>
      <c r="L105" s="25"/>
      <c r="M105" s="25"/>
      <c r="N105" s="73"/>
      <c r="O105" s="73"/>
      <c r="P105" s="69"/>
      <c r="Q105" s="25"/>
      <c r="R105" s="77"/>
      <c r="S105" s="77"/>
      <c r="T105" s="79"/>
    </row>
    <row r="106" spans="1:21" x14ac:dyDescent="0.15">
      <c r="G106" s="25"/>
      <c r="H106" s="25"/>
      <c r="I106" s="25"/>
      <c r="J106" s="72"/>
      <c r="K106" s="25"/>
      <c r="L106" s="25"/>
      <c r="M106" s="25"/>
      <c r="N106" s="73"/>
      <c r="O106" s="73"/>
      <c r="P106" s="69"/>
      <c r="Q106" s="25"/>
      <c r="R106" s="77"/>
      <c r="S106" s="77"/>
      <c r="T106" s="79"/>
    </row>
    <row r="107" spans="1:21" x14ac:dyDescent="0.15">
      <c r="G107" s="25"/>
      <c r="H107" s="25"/>
      <c r="I107" s="25"/>
      <c r="J107" s="72"/>
      <c r="K107" s="25"/>
      <c r="L107" s="25"/>
      <c r="M107" s="25"/>
      <c r="N107" s="73"/>
      <c r="O107" s="73"/>
      <c r="P107" s="69"/>
      <c r="Q107" s="25"/>
      <c r="R107" s="77"/>
      <c r="S107" s="77"/>
      <c r="T107" s="79"/>
    </row>
    <row r="108" spans="1:21" x14ac:dyDescent="0.15">
      <c r="A108" s="6"/>
      <c r="B108" s="6"/>
      <c r="C108" s="6"/>
      <c r="D108" s="6"/>
      <c r="E108" s="6"/>
      <c r="F108" s="7"/>
      <c r="G108" s="25"/>
      <c r="H108" s="25"/>
      <c r="I108" s="25"/>
      <c r="J108" s="72"/>
      <c r="K108" s="25"/>
      <c r="L108" s="25"/>
      <c r="M108" s="25"/>
      <c r="N108" s="73"/>
      <c r="O108" s="73"/>
      <c r="P108" s="69"/>
      <c r="Q108" s="25"/>
      <c r="R108" s="77"/>
      <c r="S108" s="77"/>
      <c r="T108" s="79"/>
    </row>
    <row r="109" spans="1:21" x14ac:dyDescent="0.15">
      <c r="G109" s="25"/>
      <c r="H109" s="25"/>
      <c r="I109" s="25"/>
      <c r="J109" s="72"/>
      <c r="K109" s="25"/>
      <c r="L109" s="25"/>
      <c r="M109" s="25"/>
      <c r="N109" s="73"/>
      <c r="O109" s="73"/>
      <c r="P109" s="69"/>
      <c r="Q109" s="25"/>
      <c r="R109" s="77"/>
      <c r="S109" s="77"/>
      <c r="T109" s="79"/>
    </row>
    <row r="110" spans="1:21" x14ac:dyDescent="0.15">
      <c r="G110" s="25"/>
      <c r="H110" s="25"/>
      <c r="I110" s="25"/>
      <c r="J110" s="72"/>
      <c r="K110" s="25"/>
      <c r="L110" s="25"/>
      <c r="M110" s="25"/>
      <c r="N110" s="73"/>
      <c r="O110" s="73"/>
      <c r="P110" s="69"/>
      <c r="Q110" s="25"/>
      <c r="R110" s="77"/>
      <c r="S110" s="77"/>
      <c r="T110" s="79"/>
    </row>
    <row r="111" spans="1:21" x14ac:dyDescent="0.15">
      <c r="A111" s="6"/>
      <c r="B111" s="6"/>
      <c r="C111" s="6"/>
      <c r="D111" s="6"/>
      <c r="E111" s="6"/>
      <c r="F111" s="7"/>
      <c r="G111" s="25"/>
      <c r="H111" s="25"/>
      <c r="I111" s="25"/>
      <c r="J111" s="72"/>
      <c r="K111" s="25"/>
      <c r="L111" s="25"/>
      <c r="M111" s="25"/>
      <c r="N111" s="73"/>
      <c r="O111" s="73"/>
      <c r="P111" s="69"/>
      <c r="Q111" s="25"/>
      <c r="R111" s="77"/>
      <c r="S111" s="77"/>
      <c r="T111" s="79"/>
    </row>
    <row r="112" spans="1:21" x14ac:dyDescent="0.15">
      <c r="G112" s="25"/>
      <c r="H112" s="25"/>
      <c r="I112" s="25"/>
      <c r="J112" s="72"/>
      <c r="K112" s="25"/>
      <c r="L112" s="25"/>
      <c r="M112" s="25"/>
      <c r="N112" s="73"/>
      <c r="O112" s="73"/>
      <c r="P112" s="69"/>
      <c r="Q112" s="25"/>
      <c r="R112" s="77"/>
      <c r="S112" s="77"/>
      <c r="T112" s="79"/>
    </row>
    <row r="113" spans="1:20" x14ac:dyDescent="0.15">
      <c r="G113" s="25"/>
      <c r="H113" s="25"/>
      <c r="I113" s="25"/>
      <c r="J113" s="72"/>
      <c r="K113" s="25"/>
      <c r="L113" s="25"/>
      <c r="M113" s="25"/>
      <c r="N113" s="73"/>
      <c r="O113" s="73"/>
      <c r="P113" s="69"/>
      <c r="Q113" s="25"/>
      <c r="R113" s="77"/>
      <c r="S113" s="77"/>
      <c r="T113" s="79"/>
    </row>
    <row r="114" spans="1:20" x14ac:dyDescent="0.15">
      <c r="G114" s="25"/>
      <c r="H114" s="25"/>
      <c r="I114" s="25"/>
      <c r="J114" s="72"/>
      <c r="K114" s="25"/>
      <c r="L114" s="25"/>
      <c r="M114" s="25"/>
      <c r="N114" s="73"/>
      <c r="O114" s="73"/>
      <c r="P114" s="69"/>
      <c r="Q114" s="25"/>
      <c r="R114" s="77"/>
      <c r="S114" s="77"/>
      <c r="T114" s="79"/>
    </row>
    <row r="115" spans="1:20" x14ac:dyDescent="0.15">
      <c r="A115" s="6"/>
      <c r="B115" s="6"/>
      <c r="C115" s="6"/>
      <c r="D115" s="6"/>
      <c r="E115" s="6"/>
      <c r="F115" s="7"/>
      <c r="G115" s="25"/>
      <c r="H115" s="25"/>
      <c r="I115" s="25"/>
      <c r="J115" s="72"/>
      <c r="K115" s="25"/>
      <c r="L115" s="25"/>
      <c r="M115" s="25"/>
      <c r="N115" s="73"/>
      <c r="O115" s="73"/>
      <c r="P115" s="69"/>
      <c r="Q115" s="25"/>
      <c r="R115" s="77"/>
      <c r="S115" s="77"/>
      <c r="T115" s="79"/>
    </row>
    <row r="116" spans="1:20" x14ac:dyDescent="0.15">
      <c r="G116" s="25"/>
      <c r="H116" s="25"/>
      <c r="I116" s="25"/>
      <c r="J116" s="72"/>
      <c r="K116" s="25"/>
      <c r="L116" s="25"/>
      <c r="M116" s="25"/>
      <c r="N116" s="73"/>
      <c r="O116" s="73"/>
      <c r="P116" s="69"/>
      <c r="Q116" s="25"/>
      <c r="R116" s="77"/>
      <c r="S116" s="77"/>
      <c r="T116" s="79"/>
    </row>
    <row r="117" spans="1:20" x14ac:dyDescent="0.15">
      <c r="G117" s="25"/>
      <c r="H117" s="25"/>
      <c r="I117" s="25"/>
      <c r="J117" s="72"/>
      <c r="K117" s="25"/>
      <c r="L117" s="25"/>
      <c r="M117" s="25"/>
      <c r="N117" s="73"/>
      <c r="O117" s="73"/>
      <c r="P117" s="69"/>
      <c r="Q117" s="25"/>
      <c r="R117" s="77"/>
      <c r="S117" s="77"/>
      <c r="T117" s="79"/>
    </row>
    <row r="118" spans="1:20" x14ac:dyDescent="0.15">
      <c r="A118" s="6"/>
      <c r="B118" s="6"/>
      <c r="C118" s="6"/>
      <c r="D118" s="6"/>
      <c r="E118" s="6"/>
      <c r="F118" s="7"/>
      <c r="G118" s="25"/>
      <c r="H118" s="25"/>
      <c r="I118" s="25"/>
      <c r="J118" s="72"/>
      <c r="K118" s="25"/>
      <c r="L118" s="25"/>
      <c r="M118" s="25"/>
      <c r="N118" s="73"/>
      <c r="O118" s="73"/>
      <c r="P118" s="69"/>
      <c r="Q118" s="25"/>
      <c r="R118" s="77"/>
      <c r="S118" s="77"/>
      <c r="T118" s="79"/>
    </row>
    <row r="119" spans="1:20" x14ac:dyDescent="0.15">
      <c r="G119" s="25"/>
      <c r="H119" s="25"/>
      <c r="I119" s="25"/>
      <c r="J119" s="72"/>
      <c r="K119" s="25"/>
      <c r="L119" s="25"/>
      <c r="M119" s="25"/>
      <c r="N119" s="73"/>
      <c r="O119" s="73"/>
      <c r="P119" s="69"/>
      <c r="Q119" s="25"/>
      <c r="R119" s="77"/>
      <c r="S119" s="77"/>
      <c r="T119" s="79"/>
    </row>
    <row r="120" spans="1:20" x14ac:dyDescent="0.15">
      <c r="G120" s="25"/>
      <c r="H120" s="25"/>
      <c r="I120" s="25"/>
      <c r="J120" s="72"/>
      <c r="K120" s="25"/>
      <c r="L120" s="25"/>
      <c r="M120" s="25"/>
      <c r="N120" s="73"/>
      <c r="O120" s="73"/>
      <c r="P120" s="69"/>
      <c r="Q120" s="25"/>
      <c r="R120" s="77"/>
      <c r="S120" s="77"/>
      <c r="T120" s="79"/>
    </row>
    <row r="121" spans="1:20" x14ac:dyDescent="0.15">
      <c r="G121" s="25"/>
      <c r="H121" s="25"/>
      <c r="I121" s="25"/>
      <c r="J121" s="72"/>
      <c r="K121" s="25"/>
      <c r="L121" s="25"/>
      <c r="M121" s="25"/>
      <c r="N121" s="73"/>
      <c r="O121" s="73"/>
      <c r="P121" s="69"/>
      <c r="Q121" s="25"/>
      <c r="R121" s="77"/>
      <c r="S121" s="77"/>
      <c r="T121" s="79"/>
    </row>
    <row r="122" spans="1:20" x14ac:dyDescent="0.15">
      <c r="A122" s="6"/>
      <c r="B122" s="6"/>
      <c r="C122" s="6"/>
      <c r="D122" s="6"/>
      <c r="E122" s="6"/>
      <c r="F122" s="7"/>
      <c r="G122" s="25"/>
      <c r="H122" s="25"/>
      <c r="I122" s="25"/>
      <c r="J122" s="72"/>
      <c r="K122" s="25"/>
      <c r="L122" s="25"/>
      <c r="M122" s="25"/>
      <c r="N122" s="73"/>
      <c r="O122" s="73"/>
      <c r="P122" s="69"/>
      <c r="Q122" s="25"/>
      <c r="R122" s="77"/>
      <c r="S122" s="77"/>
      <c r="T122" s="79"/>
    </row>
    <row r="123" spans="1:20" x14ac:dyDescent="0.15">
      <c r="G123" s="25"/>
      <c r="H123" s="25"/>
      <c r="I123" s="25"/>
      <c r="J123" s="72"/>
      <c r="K123" s="25"/>
      <c r="L123" s="25"/>
      <c r="M123" s="25"/>
      <c r="N123" s="73"/>
      <c r="O123" s="73"/>
      <c r="P123" s="69"/>
      <c r="Q123" s="25"/>
      <c r="R123" s="77"/>
      <c r="S123" s="77"/>
      <c r="T123" s="79"/>
    </row>
    <row r="124" spans="1:20" x14ac:dyDescent="0.15">
      <c r="G124" s="25"/>
      <c r="H124" s="25"/>
      <c r="I124" s="25"/>
      <c r="J124" s="72"/>
      <c r="K124" s="25"/>
      <c r="L124" s="25"/>
      <c r="M124" s="25"/>
      <c r="N124" s="73"/>
      <c r="O124" s="73"/>
      <c r="P124" s="69"/>
      <c r="Q124" s="25"/>
      <c r="R124" s="77"/>
      <c r="S124" s="77"/>
      <c r="T124" s="79"/>
    </row>
    <row r="125" spans="1:20" x14ac:dyDescent="0.15">
      <c r="G125" s="25"/>
      <c r="H125" s="25"/>
      <c r="I125" s="25"/>
      <c r="J125" s="72"/>
      <c r="K125" s="25"/>
      <c r="L125" s="25"/>
      <c r="M125" s="25"/>
      <c r="N125" s="73"/>
      <c r="O125" s="73"/>
      <c r="P125" s="69"/>
      <c r="Q125" s="25"/>
      <c r="R125" s="77"/>
      <c r="S125" s="77"/>
      <c r="T125" s="79"/>
    </row>
    <row r="126" spans="1:20" x14ac:dyDescent="0.15">
      <c r="G126" s="25"/>
      <c r="H126" s="25"/>
      <c r="I126" s="25"/>
      <c r="J126" s="72"/>
      <c r="K126" s="25"/>
      <c r="L126" s="25"/>
      <c r="M126" s="25"/>
      <c r="N126" s="73"/>
      <c r="O126" s="73"/>
      <c r="P126" s="69"/>
      <c r="Q126" s="25"/>
      <c r="R126" s="77"/>
      <c r="S126" s="77"/>
      <c r="T126" s="79"/>
    </row>
    <row r="127" spans="1:20" x14ac:dyDescent="0.15">
      <c r="G127" s="25"/>
      <c r="H127" s="25"/>
      <c r="I127" s="25"/>
      <c r="J127" s="72"/>
      <c r="K127" s="25"/>
      <c r="L127" s="25"/>
      <c r="M127" s="25"/>
      <c r="N127" s="73"/>
      <c r="O127" s="73"/>
      <c r="P127" s="69"/>
      <c r="Q127" s="25"/>
      <c r="R127" s="77"/>
      <c r="S127" s="77"/>
      <c r="T127" s="79"/>
    </row>
    <row r="128" spans="1:20" x14ac:dyDescent="0.15">
      <c r="G128" s="25"/>
      <c r="H128" s="25"/>
      <c r="I128" s="25"/>
      <c r="J128" s="72"/>
      <c r="K128" s="25"/>
      <c r="L128" s="25"/>
      <c r="M128" s="25"/>
      <c r="N128" s="73"/>
      <c r="O128" s="73"/>
      <c r="P128" s="69"/>
      <c r="Q128" s="25"/>
      <c r="R128" s="77"/>
      <c r="S128" s="77"/>
      <c r="T128" s="79"/>
    </row>
    <row r="129" spans="7:20" x14ac:dyDescent="0.15">
      <c r="G129" s="25"/>
      <c r="H129" s="25"/>
      <c r="I129" s="25"/>
      <c r="J129" s="72"/>
      <c r="K129" s="25"/>
      <c r="L129" s="25"/>
      <c r="M129" s="25"/>
      <c r="N129" s="73"/>
      <c r="O129" s="73"/>
      <c r="P129" s="69"/>
      <c r="Q129" s="25"/>
      <c r="R129" s="77"/>
      <c r="S129" s="77"/>
      <c r="T129" s="79"/>
    </row>
    <row r="130" spans="7:20" x14ac:dyDescent="0.15">
      <c r="G130" s="25"/>
      <c r="H130" s="25"/>
      <c r="I130" s="25"/>
      <c r="J130" s="72"/>
      <c r="K130" s="25"/>
      <c r="L130" s="25"/>
      <c r="M130" s="25"/>
      <c r="N130" s="73"/>
      <c r="O130" s="73"/>
      <c r="P130" s="69"/>
      <c r="Q130" s="25"/>
      <c r="R130" s="77"/>
      <c r="S130" s="77"/>
      <c r="T130" s="79"/>
    </row>
    <row r="131" spans="7:20" x14ac:dyDescent="0.15">
      <c r="G131" s="25"/>
      <c r="H131" s="25"/>
      <c r="I131" s="25"/>
      <c r="J131" s="72"/>
      <c r="K131" s="25"/>
      <c r="L131" s="25"/>
      <c r="M131" s="25"/>
      <c r="N131" s="73"/>
      <c r="O131" s="73"/>
      <c r="P131" s="69"/>
      <c r="Q131" s="25"/>
      <c r="R131" s="77"/>
      <c r="S131" s="77"/>
      <c r="T131" s="79"/>
    </row>
    <row r="132" spans="7:20" x14ac:dyDescent="0.15">
      <c r="G132" s="25"/>
      <c r="H132" s="25"/>
      <c r="I132" s="25"/>
      <c r="J132" s="72"/>
      <c r="K132" s="25"/>
      <c r="L132" s="25"/>
      <c r="M132" s="25"/>
      <c r="N132" s="73"/>
      <c r="O132" s="73"/>
      <c r="P132" s="69"/>
      <c r="Q132" s="25"/>
      <c r="R132" s="77"/>
      <c r="S132" s="77"/>
      <c r="T132" s="79"/>
    </row>
    <row r="133" spans="7:20" x14ac:dyDescent="0.15">
      <c r="G133" s="25"/>
      <c r="H133" s="25"/>
      <c r="I133" s="25"/>
      <c r="J133" s="72"/>
      <c r="K133" s="25"/>
      <c r="L133" s="25"/>
      <c r="M133" s="25"/>
      <c r="N133" s="73"/>
      <c r="O133" s="73"/>
      <c r="P133" s="69"/>
      <c r="Q133" s="25"/>
      <c r="R133" s="77"/>
      <c r="S133" s="77"/>
      <c r="T133" s="79"/>
    </row>
    <row r="134" spans="7:20" x14ac:dyDescent="0.15">
      <c r="G134" s="25"/>
      <c r="H134" s="25"/>
      <c r="I134" s="25"/>
      <c r="J134" s="72"/>
      <c r="K134" s="25"/>
      <c r="L134" s="25"/>
      <c r="M134" s="25"/>
      <c r="N134" s="73"/>
      <c r="O134" s="73"/>
      <c r="P134" s="69"/>
      <c r="Q134" s="25"/>
      <c r="R134" s="77"/>
      <c r="S134" s="77"/>
      <c r="T134" s="79"/>
    </row>
    <row r="135" spans="7:20" x14ac:dyDescent="0.15">
      <c r="G135" s="25"/>
      <c r="H135" s="25"/>
      <c r="I135" s="25"/>
      <c r="J135" s="72"/>
      <c r="K135" s="25"/>
      <c r="L135" s="25"/>
      <c r="M135" s="25"/>
      <c r="N135" s="73"/>
      <c r="O135" s="73"/>
      <c r="P135" s="69"/>
      <c r="Q135" s="25"/>
      <c r="R135" s="77"/>
      <c r="S135" s="77"/>
      <c r="T135" s="79"/>
    </row>
    <row r="136" spans="7:20" x14ac:dyDescent="0.15">
      <c r="G136" s="25"/>
      <c r="H136" s="25"/>
      <c r="I136" s="25"/>
      <c r="J136" s="72"/>
      <c r="K136" s="25"/>
      <c r="L136" s="25"/>
      <c r="M136" s="25"/>
      <c r="N136" s="73"/>
      <c r="O136" s="73"/>
      <c r="P136" s="69"/>
      <c r="Q136" s="25"/>
      <c r="R136" s="77"/>
      <c r="S136" s="77"/>
      <c r="T136" s="79"/>
    </row>
    <row r="137" spans="7:20" x14ac:dyDescent="0.15">
      <c r="G137" s="25"/>
      <c r="H137" s="25"/>
      <c r="I137" s="25"/>
      <c r="J137" s="72"/>
      <c r="K137" s="25"/>
      <c r="L137" s="25"/>
      <c r="M137" s="25"/>
      <c r="N137" s="73"/>
      <c r="O137" s="73"/>
      <c r="P137" s="69"/>
      <c r="Q137" s="25"/>
      <c r="R137" s="77"/>
      <c r="S137" s="77"/>
      <c r="T137" s="79"/>
    </row>
    <row r="138" spans="7:20" x14ac:dyDescent="0.15">
      <c r="G138" s="25"/>
      <c r="H138" s="25"/>
      <c r="I138" s="25"/>
      <c r="J138" s="72"/>
      <c r="K138" s="25"/>
      <c r="L138" s="25"/>
      <c r="M138" s="25"/>
      <c r="N138" s="73"/>
      <c r="O138" s="73"/>
      <c r="P138" s="69"/>
      <c r="Q138" s="25"/>
      <c r="R138" s="77"/>
      <c r="S138" s="77"/>
      <c r="T138" s="79"/>
    </row>
    <row r="139" spans="7:20" x14ac:dyDescent="0.15">
      <c r="G139" s="25"/>
      <c r="H139" s="25"/>
      <c r="I139" s="25"/>
      <c r="J139" s="72"/>
      <c r="K139" s="25"/>
      <c r="L139" s="25"/>
      <c r="M139" s="25"/>
      <c r="N139" s="73"/>
      <c r="O139" s="73"/>
      <c r="P139" s="69"/>
      <c r="Q139" s="25"/>
      <c r="R139" s="77"/>
      <c r="S139" s="77"/>
      <c r="T139" s="79"/>
    </row>
    <row r="140" spans="7:20" x14ac:dyDescent="0.15">
      <c r="G140" s="25"/>
      <c r="H140" s="25"/>
      <c r="I140" s="25"/>
      <c r="J140" s="72"/>
      <c r="K140" s="25"/>
      <c r="L140" s="25"/>
      <c r="M140" s="25"/>
      <c r="N140" s="73"/>
      <c r="O140" s="73"/>
      <c r="P140" s="69"/>
      <c r="Q140" s="25"/>
      <c r="R140" s="77"/>
      <c r="S140" s="77"/>
      <c r="T140" s="79"/>
    </row>
    <row r="141" spans="7:20" x14ac:dyDescent="0.15">
      <c r="G141" s="25"/>
      <c r="H141" s="25"/>
      <c r="I141" s="25"/>
      <c r="J141" s="72"/>
      <c r="K141" s="25"/>
      <c r="L141" s="25"/>
      <c r="M141" s="25"/>
      <c r="N141" s="73"/>
      <c r="O141" s="73"/>
      <c r="P141" s="69"/>
      <c r="Q141" s="25"/>
      <c r="R141" s="77"/>
      <c r="S141" s="77"/>
      <c r="T141" s="79"/>
    </row>
    <row r="142" spans="7:20" x14ac:dyDescent="0.15">
      <c r="G142" s="25"/>
      <c r="H142" s="25"/>
      <c r="I142" s="25"/>
      <c r="J142" s="72"/>
      <c r="K142" s="25"/>
      <c r="L142" s="25"/>
      <c r="M142" s="25"/>
      <c r="N142" s="73"/>
      <c r="O142" s="73"/>
      <c r="P142" s="69"/>
      <c r="Q142" s="25"/>
      <c r="R142" s="77"/>
      <c r="S142" s="77"/>
      <c r="T142" s="79"/>
    </row>
    <row r="143" spans="7:20" x14ac:dyDescent="0.15">
      <c r="G143" s="25"/>
      <c r="H143" s="25"/>
      <c r="I143" s="25"/>
      <c r="J143" s="72"/>
      <c r="K143" s="25"/>
      <c r="L143" s="25"/>
      <c r="M143" s="25"/>
      <c r="N143" s="73"/>
      <c r="O143" s="73"/>
      <c r="P143" s="69"/>
      <c r="Q143" s="25"/>
      <c r="R143" s="77"/>
      <c r="S143" s="77"/>
      <c r="T143" s="79"/>
    </row>
    <row r="144" spans="7:20" x14ac:dyDescent="0.15">
      <c r="G144" s="25"/>
      <c r="H144" s="25"/>
      <c r="I144" s="25"/>
      <c r="J144" s="72"/>
      <c r="K144" s="25"/>
      <c r="L144" s="25"/>
      <c r="M144" s="25"/>
      <c r="N144" s="73"/>
      <c r="O144" s="73"/>
      <c r="P144" s="69"/>
      <c r="Q144" s="25"/>
      <c r="R144" s="77"/>
      <c r="S144" s="77"/>
      <c r="T144" s="79"/>
    </row>
    <row r="145" spans="7:20" x14ac:dyDescent="0.15">
      <c r="G145" s="25"/>
      <c r="H145" s="25"/>
      <c r="I145" s="25"/>
      <c r="J145" s="72"/>
      <c r="K145" s="25"/>
      <c r="L145" s="25"/>
      <c r="M145" s="25"/>
      <c r="N145" s="73"/>
      <c r="O145" s="73"/>
      <c r="P145" s="69"/>
      <c r="Q145" s="25"/>
      <c r="R145" s="77"/>
      <c r="S145" s="77"/>
      <c r="T145" s="79"/>
    </row>
    <row r="146" spans="7:20" x14ac:dyDescent="0.15">
      <c r="G146" s="25"/>
      <c r="H146" s="25"/>
      <c r="I146" s="25"/>
      <c r="J146" s="72"/>
      <c r="K146" s="25"/>
      <c r="L146" s="25"/>
      <c r="M146" s="25"/>
      <c r="N146" s="73"/>
      <c r="O146" s="73"/>
      <c r="P146" s="69"/>
      <c r="Q146" s="25"/>
      <c r="R146" s="77"/>
      <c r="S146" s="77"/>
      <c r="T146" s="79"/>
    </row>
    <row r="147" spans="7:20" x14ac:dyDescent="0.15">
      <c r="G147" s="25"/>
      <c r="H147" s="25"/>
      <c r="I147" s="25"/>
      <c r="J147" s="72"/>
      <c r="K147" s="25"/>
      <c r="L147" s="25"/>
      <c r="M147" s="25"/>
      <c r="N147" s="73"/>
      <c r="O147" s="73"/>
      <c r="P147" s="69"/>
      <c r="Q147" s="25"/>
      <c r="R147" s="77"/>
      <c r="S147" s="77"/>
      <c r="T147" s="79"/>
    </row>
    <row r="148" spans="7:20" x14ac:dyDescent="0.15">
      <c r="G148" s="25"/>
      <c r="H148" s="25"/>
      <c r="I148" s="25"/>
      <c r="J148" s="72"/>
      <c r="K148" s="25"/>
      <c r="L148" s="25"/>
      <c r="M148" s="25"/>
      <c r="N148" s="73"/>
      <c r="O148" s="73"/>
      <c r="P148" s="69"/>
      <c r="Q148" s="25"/>
      <c r="R148" s="77"/>
      <c r="S148" s="77"/>
      <c r="T148" s="79"/>
    </row>
    <row r="149" spans="7:20" x14ac:dyDescent="0.15">
      <c r="G149" s="25"/>
      <c r="H149" s="25"/>
      <c r="I149" s="25"/>
      <c r="J149" s="72"/>
      <c r="K149" s="25"/>
      <c r="L149" s="25"/>
      <c r="M149" s="25"/>
      <c r="N149" s="73"/>
      <c r="O149" s="73"/>
      <c r="P149" s="69"/>
      <c r="Q149" s="25"/>
      <c r="R149" s="77"/>
      <c r="S149" s="77"/>
      <c r="T149" s="79"/>
    </row>
    <row r="150" spans="7:20" x14ac:dyDescent="0.15">
      <c r="G150" s="25"/>
      <c r="H150" s="25"/>
      <c r="I150" s="25"/>
      <c r="J150" s="72"/>
      <c r="K150" s="25"/>
      <c r="L150" s="25"/>
      <c r="M150" s="25"/>
      <c r="N150" s="73"/>
      <c r="O150" s="73"/>
      <c r="P150" s="69"/>
      <c r="Q150" s="25"/>
      <c r="R150" s="77"/>
      <c r="S150" s="77"/>
      <c r="T150" s="79"/>
    </row>
    <row r="151" spans="7:20" x14ac:dyDescent="0.15">
      <c r="G151" s="25"/>
      <c r="H151" s="25"/>
      <c r="I151" s="25"/>
      <c r="J151" s="72"/>
      <c r="K151" s="25"/>
      <c r="L151" s="25"/>
      <c r="M151" s="25"/>
      <c r="N151" s="73"/>
      <c r="O151" s="73"/>
      <c r="P151" s="69"/>
      <c r="Q151" s="25"/>
      <c r="R151" s="77"/>
      <c r="S151" s="77"/>
      <c r="T151" s="79"/>
    </row>
    <row r="152" spans="7:20" x14ac:dyDescent="0.15">
      <c r="G152" s="25"/>
      <c r="H152" s="25"/>
      <c r="I152" s="25"/>
      <c r="J152" s="72"/>
      <c r="K152" s="25"/>
      <c r="L152" s="25"/>
      <c r="M152" s="25"/>
      <c r="N152" s="73"/>
      <c r="O152" s="73"/>
      <c r="P152" s="69"/>
      <c r="Q152" s="25"/>
      <c r="R152" s="77"/>
      <c r="S152" s="77"/>
      <c r="T152" s="79"/>
    </row>
    <row r="153" spans="7:20" x14ac:dyDescent="0.15">
      <c r="G153" s="25"/>
      <c r="H153" s="25"/>
      <c r="I153" s="25"/>
      <c r="J153" s="72"/>
      <c r="K153" s="25"/>
      <c r="L153" s="25"/>
      <c r="M153" s="25"/>
      <c r="N153" s="73"/>
      <c r="O153" s="73"/>
      <c r="P153" s="69"/>
      <c r="Q153" s="25"/>
      <c r="R153" s="77"/>
      <c r="S153" s="77"/>
      <c r="T153" s="79"/>
    </row>
    <row r="154" spans="7:20" x14ac:dyDescent="0.15">
      <c r="G154" s="25"/>
      <c r="H154" s="25"/>
      <c r="I154" s="25"/>
      <c r="J154" s="72"/>
      <c r="K154" s="25"/>
      <c r="L154" s="25"/>
      <c r="M154" s="25"/>
      <c r="N154" s="73"/>
      <c r="O154" s="73"/>
      <c r="P154" s="69"/>
      <c r="Q154" s="25"/>
      <c r="R154" s="77"/>
      <c r="S154" s="77"/>
      <c r="T154" s="79"/>
    </row>
    <row r="155" spans="7:20" x14ac:dyDescent="0.15">
      <c r="G155" s="25"/>
      <c r="H155" s="25"/>
      <c r="I155" s="25"/>
      <c r="J155" s="72"/>
      <c r="K155" s="25"/>
      <c r="L155" s="25"/>
      <c r="M155" s="25"/>
      <c r="N155" s="73"/>
      <c r="O155" s="73"/>
      <c r="P155" s="69"/>
      <c r="Q155" s="25"/>
      <c r="R155" s="77"/>
      <c r="S155" s="77"/>
      <c r="T155" s="79"/>
    </row>
    <row r="156" spans="7:20" x14ac:dyDescent="0.15">
      <c r="G156" s="25"/>
      <c r="H156" s="25"/>
      <c r="I156" s="25"/>
      <c r="J156" s="72"/>
      <c r="K156" s="25"/>
      <c r="L156" s="25"/>
      <c r="M156" s="25"/>
      <c r="N156" s="73"/>
      <c r="O156" s="73"/>
      <c r="P156" s="69"/>
      <c r="Q156" s="25"/>
      <c r="R156" s="77"/>
      <c r="S156" s="77"/>
      <c r="T156" s="79"/>
    </row>
    <row r="157" spans="7:20" x14ac:dyDescent="0.15">
      <c r="G157" s="25"/>
      <c r="H157" s="25"/>
      <c r="I157" s="25"/>
      <c r="J157" s="72"/>
      <c r="K157" s="25"/>
      <c r="L157" s="25"/>
      <c r="M157" s="25"/>
      <c r="N157" s="73"/>
      <c r="O157" s="73"/>
      <c r="P157" s="69"/>
      <c r="Q157" s="25"/>
      <c r="R157" s="77"/>
      <c r="S157" s="77"/>
      <c r="T157" s="79"/>
    </row>
  </sheetData>
  <mergeCells count="22">
    <mergeCell ref="A99:T99"/>
    <mergeCell ref="N4:O4"/>
    <mergeCell ref="D4:D5"/>
    <mergeCell ref="C4:C5"/>
    <mergeCell ref="E4:E5"/>
    <mergeCell ref="J4:K4"/>
    <mergeCell ref="A2:T2"/>
    <mergeCell ref="F4:F5"/>
    <mergeCell ref="I3:L3"/>
    <mergeCell ref="I4:I5"/>
    <mergeCell ref="Q3:T3"/>
    <mergeCell ref="M3:P3"/>
    <mergeCell ref="A3:A5"/>
    <mergeCell ref="C3:F3"/>
    <mergeCell ref="G3:G5"/>
    <mergeCell ref="H3:H5"/>
    <mergeCell ref="T4:T5"/>
    <mergeCell ref="R4:S4"/>
    <mergeCell ref="M4:M5"/>
    <mergeCell ref="P4:P5"/>
    <mergeCell ref="Q4:Q5"/>
    <mergeCell ref="L4:L5"/>
  </mergeCells>
  <dataValidations count="1">
    <dataValidation type="list" allowBlank="1" showInputMessage="1" showErrorMessage="1" sqref="B7:B24 B77:B86 B55:B68 B47:B53 B38:B45 B26:B36 B88:B98 B70:B75" xr:uid="{00000000-0002-0000-0400-000000000000}">
      <formula1>$B$4:$B$5</formula1>
    </dataValidation>
  </dataValidations>
  <hyperlinks>
    <hyperlink ref="I8" r:id="rId1" xr:uid="{00000000-0004-0000-0400-000000000000}"/>
    <hyperlink ref="I17" r:id="rId2" xr:uid="{00000000-0004-0000-0400-000001000000}"/>
    <hyperlink ref="I21" r:id="rId3" xr:uid="{00000000-0004-0000-0400-000002000000}"/>
    <hyperlink ref="I22" r:id="rId4" xr:uid="{00000000-0004-0000-0400-000003000000}"/>
    <hyperlink ref="I26" r:id="rId5" xr:uid="{00000000-0004-0000-0400-000004000000}"/>
    <hyperlink ref="I27" r:id="rId6" xr:uid="{00000000-0004-0000-0400-000005000000}"/>
    <hyperlink ref="I28" r:id="rId7" xr:uid="{00000000-0004-0000-0400-000006000000}"/>
    <hyperlink ref="I40" r:id="rId8" xr:uid="{00000000-0004-0000-0400-000007000000}"/>
    <hyperlink ref="I43" r:id="rId9" xr:uid="{00000000-0004-0000-0400-000008000000}"/>
    <hyperlink ref="I44" r:id="rId10" xr:uid="{00000000-0004-0000-0400-000009000000}"/>
    <hyperlink ref="I48" r:id="rId11" xr:uid="{00000000-0004-0000-0400-00000A000000}"/>
    <hyperlink ref="I51" r:id="rId12" xr:uid="{00000000-0004-0000-0400-00000B000000}"/>
    <hyperlink ref="I56" r:id="rId13" xr:uid="{00000000-0004-0000-0400-00000C000000}"/>
    <hyperlink ref="I58" r:id="rId14" xr:uid="{00000000-0004-0000-0400-00000D000000}"/>
    <hyperlink ref="I60" r:id="rId15" xr:uid="{00000000-0004-0000-0400-00000E000000}"/>
    <hyperlink ref="I63" r:id="rId16" xr:uid="{00000000-0004-0000-0400-00000F000000}"/>
    <hyperlink ref="I67" r:id="rId17" xr:uid="{00000000-0004-0000-0400-000010000000}"/>
    <hyperlink ref="I73" r:id="rId18" xr:uid="{00000000-0004-0000-0400-000011000000}"/>
    <hyperlink ref="I78" r:id="rId19" xr:uid="{00000000-0004-0000-0400-000012000000}"/>
    <hyperlink ref="I85" r:id="rId20" xr:uid="{00000000-0004-0000-0400-000013000000}"/>
    <hyperlink ref="I97" r:id="rId21" xr:uid="{00000000-0004-0000-0400-000014000000}"/>
    <hyperlink ref="I93" r:id="rId22" xr:uid="{00000000-0004-0000-0400-000015000000}"/>
    <hyperlink ref="I59" r:id="rId23" xr:uid="{00000000-0004-0000-0400-000016000000}"/>
    <hyperlink ref="I68" r:id="rId24" xr:uid="{00000000-0004-0000-0400-000017000000}"/>
    <hyperlink ref="I34" r:id="rId25" xr:uid="{00000000-0004-0000-0400-000018000000}"/>
    <hyperlink ref="I10" r:id="rId26" xr:uid="{00000000-0004-0000-0400-000019000000}"/>
    <hyperlink ref="I11" r:id="rId27" xr:uid="{00000000-0004-0000-0400-00001A000000}"/>
    <hyperlink ref="I13" r:id="rId28" xr:uid="{00000000-0004-0000-0400-00001B000000}"/>
    <hyperlink ref="I16" r:id="rId29" xr:uid="{00000000-0004-0000-0400-00001C000000}"/>
    <hyperlink ref="I18" r:id="rId30" xr:uid="{00000000-0004-0000-0400-00001D000000}"/>
    <hyperlink ref="I19" r:id="rId31" xr:uid="{00000000-0004-0000-0400-00001E000000}"/>
    <hyperlink ref="I20" r:id="rId32" xr:uid="{00000000-0004-0000-0400-00001F000000}"/>
    <hyperlink ref="I29" r:id="rId33" xr:uid="{00000000-0004-0000-0400-000020000000}"/>
    <hyperlink ref="I30" r:id="rId34" xr:uid="{00000000-0004-0000-0400-000021000000}"/>
    <hyperlink ref="I31" r:id="rId35" xr:uid="{00000000-0004-0000-0400-000022000000}"/>
    <hyperlink ref="I33" r:id="rId36" xr:uid="{00000000-0004-0000-0400-000023000000}"/>
    <hyperlink ref="I36" r:id="rId37" xr:uid="{00000000-0004-0000-0400-000024000000}"/>
    <hyperlink ref="I38" r:id="rId38" xr:uid="{00000000-0004-0000-0400-000025000000}"/>
    <hyperlink ref="I42" r:id="rId39" display="https://www.astroblduma.ru/documents/?arrFilter_ff%5BPREVIEW_TEXT%5D=&amp;arrFilter_pf%5BNDOC%5D=&amp;arrFilter_DATE_ACTIVE_FROM_1=&amp;arrFilter_DATE_ACTIVE_FROM_2=&amp;arrFilter_pf%5BDOC_TYPE%5D=XsjUiL3Z&amp;arrFilter_pf%5BTHEMATICS%5D=&amp;arrFilter_pf%5BSUBJECT_LEGISLATIVE_INITIATIVE%5D=&amp;arrFilter_pf%5BDOC_STATUS%5D=&amp;set_filter=%D0%9F%D0%BE%D0%B8%D1%81%D0%BA&amp;set_filter=Y" xr:uid="{00000000-0004-0000-0400-000026000000}"/>
    <hyperlink ref="I47" r:id="rId40" xr:uid="{00000000-0004-0000-0400-000027000000}"/>
    <hyperlink ref="I55" r:id="rId41" xr:uid="{00000000-0004-0000-0400-000028000000}"/>
    <hyperlink ref="I57" r:id="rId42" xr:uid="{00000000-0004-0000-0400-000029000000}"/>
    <hyperlink ref="I65" r:id="rId43" xr:uid="{00000000-0004-0000-0400-00002A000000}"/>
    <hyperlink ref="I71" r:id="rId44" xr:uid="{00000000-0004-0000-0400-00002B000000}"/>
    <hyperlink ref="I82" r:id="rId45" xr:uid="{00000000-0004-0000-0400-00002C000000}"/>
    <hyperlink ref="I83" r:id="rId46" xr:uid="{00000000-0004-0000-0400-00002D000000}"/>
    <hyperlink ref="I92" r:id="rId47" location="type=zakonoproekt/ex17=/ex0=010/ex14=ORDER_NUM_desc/from=05.10.2016/to=" display="type=zakonoproekt/ex17=/ex0=010/ex14=ORDER_NUM_desc/from=05.10.2016/to=" xr:uid="{00000000-0004-0000-0400-00002E000000}"/>
    <hyperlink ref="I91" r:id="rId48" xr:uid="{00000000-0004-0000-0400-00002F000000}"/>
    <hyperlink ref="I96" r:id="rId49" xr:uid="{00000000-0004-0000-0400-000030000000}"/>
    <hyperlink ref="I98" r:id="rId50" xr:uid="{00000000-0004-0000-0400-000031000000}"/>
    <hyperlink ref="I15" r:id="rId51" location="bills" display="графический формат: http://www.oblsovet.ru/legislation/#bills" xr:uid="{00000000-0004-0000-0400-000032000000}"/>
    <hyperlink ref="I80" r:id="rId52" xr:uid="{00000000-0004-0000-0400-000033000000}"/>
    <hyperlink ref="I12" r:id="rId53" xr:uid="{00000000-0004-0000-0400-000034000000}"/>
    <hyperlink ref="M8" r:id="rId54" xr:uid="{00000000-0004-0000-0400-000035000000}"/>
    <hyperlink ref="M13" r:id="rId55" xr:uid="{00000000-0004-0000-0400-000036000000}"/>
    <hyperlink ref="M15" r:id="rId56" xr:uid="{00000000-0004-0000-0400-000037000000}"/>
    <hyperlink ref="M17" r:id="rId57" display="частично: https://orel-region.ru/index.php?head=20&amp;part=25&amp;in=132" xr:uid="{00000000-0004-0000-0400-000038000000}"/>
    <hyperlink ref="M21" r:id="rId58" xr:uid="{00000000-0004-0000-0400-000039000000}"/>
    <hyperlink ref="M22" r:id="rId59" xr:uid="{00000000-0004-0000-0400-00003A000000}"/>
    <hyperlink ref="M28" r:id="rId60" xr:uid="{00000000-0004-0000-0400-00003B000000}"/>
    <hyperlink ref="M41" r:id="rId61" xr:uid="{00000000-0004-0000-0400-00003C000000}"/>
    <hyperlink ref="M48" r:id="rId62" xr:uid="{00000000-0004-0000-0400-00003D000000}"/>
    <hyperlink ref="M52" r:id="rId63" xr:uid="{00000000-0004-0000-0400-00003E000000}"/>
    <hyperlink ref="M56" r:id="rId64" xr:uid="{00000000-0004-0000-0400-00003F000000}"/>
    <hyperlink ref="M58" r:id="rId65" xr:uid="{00000000-0004-0000-0400-000040000000}"/>
    <hyperlink ref="M72" r:id="rId66" xr:uid="{00000000-0004-0000-0400-000041000000}"/>
    <hyperlink ref="M92" r:id="rId67" xr:uid="{00000000-0004-0000-0400-000042000000}"/>
    <hyperlink ref="M94" r:id="rId68" xr:uid="{00000000-0004-0000-0400-000043000000}"/>
    <hyperlink ref="M96" r:id="rId69" xr:uid="{00000000-0004-0000-0400-000044000000}"/>
    <hyperlink ref="M59" r:id="rId70" xr:uid="{00000000-0004-0000-0400-000045000000}"/>
    <hyperlink ref="M68" r:id="rId71" xr:uid="{00000000-0004-0000-0400-000046000000}"/>
    <hyperlink ref="M66" r:id="rId72" xr:uid="{00000000-0004-0000-0400-000047000000}"/>
    <hyperlink ref="M34" r:id="rId73" xr:uid="{00000000-0004-0000-0400-000048000000}"/>
    <hyperlink ref="M9" r:id="rId74" xr:uid="{00000000-0004-0000-0400-00004A000000}"/>
    <hyperlink ref="M16" r:id="rId75" xr:uid="{00000000-0004-0000-0400-00004B000000}"/>
    <hyperlink ref="M30" r:id="rId76" xr:uid="{00000000-0004-0000-0400-00004C000000}"/>
    <hyperlink ref="M36" r:id="rId77" xr:uid="{00000000-0004-0000-0400-00004D000000}"/>
    <hyperlink ref="M42" r:id="rId78" display="https://minfin.astrobl.ru/site-page/proekty-zakonov-o-vnesenii-izmeneniy-v-zakony-o-byudzhete-ao" xr:uid="{00000000-0004-0000-0400-00004E000000}"/>
    <hyperlink ref="M44" r:id="rId79" xr:uid="{00000000-0004-0000-0400-00004F000000}"/>
    <hyperlink ref="M47" r:id="rId80" xr:uid="{00000000-0004-0000-0400-000050000000}"/>
    <hyperlink ref="M53" r:id="rId81" display="http://www.mfsk.ru/law/z_sk_x000a_0http://www.mfsk.ru/law/proekty-zakonovsk" xr:uid="{00000000-0004-0000-0400-000051000000}"/>
    <hyperlink ref="M55" r:id="rId82" xr:uid="{00000000-0004-0000-0400-000052000000}"/>
    <hyperlink ref="M57" r:id="rId83" xr:uid="{00000000-0004-0000-0400-000053000000}"/>
    <hyperlink ref="M65" r:id="rId84" xr:uid="{00000000-0004-0000-0400-000054000000}"/>
    <hyperlink ref="M71" r:id="rId85" location="document_list" xr:uid="{00000000-0004-0000-0400-000055000000}"/>
    <hyperlink ref="M81" r:id="rId86" xr:uid="{00000000-0004-0000-0400-000056000000}"/>
    <hyperlink ref="M82" r:id="rId87" xr:uid="{00000000-0004-0000-0400-000057000000}"/>
    <hyperlink ref="M90" r:id="rId88" xr:uid="{00000000-0004-0000-0400-000058000000}"/>
    <hyperlink ref="M98" r:id="rId89" xr:uid="{00000000-0004-0000-0400-000059000000}"/>
    <hyperlink ref="M10" r:id="rId90" xr:uid="{00000000-0004-0000-0400-00005A000000}"/>
    <hyperlink ref="M62" r:id="rId91" xr:uid="{00000000-0004-0000-0400-00005B000000}"/>
    <hyperlink ref="M86" r:id="rId92" xr:uid="{00000000-0004-0000-0400-00005C000000}"/>
    <hyperlink ref="Q23" r:id="rId93" xr:uid="{00000000-0004-0000-0400-00005E000000}"/>
    <hyperlink ref="Q41" r:id="rId94" xr:uid="{00000000-0004-0000-0400-00005F000000}"/>
    <hyperlink ref="Q92" r:id="rId95" xr:uid="{00000000-0004-0000-0400-000060000000}"/>
    <hyperlink ref="Q93" r:id="rId96" display="https://minfin.khabkrai.ru/portal/Show/Category/184?page=1&amp;ItemId=497&amp;filterYear=2018 " xr:uid="{00000000-0004-0000-0400-000061000000}"/>
    <hyperlink ref="Q66" r:id="rId97" xr:uid="{00000000-0004-0000-0400-000062000000}"/>
    <hyperlink ref="Q34" r:id="rId98" xr:uid="{00000000-0004-0000-0400-000063000000}"/>
    <hyperlink ref="Q88" r:id="rId99" xr:uid="{00000000-0004-0000-0400-000064000000}"/>
    <hyperlink ref="Q18" r:id="rId100" xr:uid="{00000000-0004-0000-0400-000065000000}"/>
    <hyperlink ref="Q31" r:id="rId101" xr:uid="{00000000-0004-0000-0400-000066000000}"/>
    <hyperlink ref="Q32" r:id="rId102" xr:uid="{00000000-0004-0000-0400-000067000000}"/>
    <hyperlink ref="Q33" r:id="rId103" xr:uid="{00000000-0004-0000-0400-000068000000}"/>
    <hyperlink ref="Q47" r:id="rId104" xr:uid="{00000000-0004-0000-0400-000069000000}"/>
    <hyperlink ref="Q53" r:id="rId105" xr:uid="{00000000-0004-0000-0400-00006A000000}"/>
    <hyperlink ref="Q61" r:id="rId106" xr:uid="{00000000-0004-0000-0400-00006B000000}"/>
    <hyperlink ref="Q86" r:id="rId107" xr:uid="{00000000-0004-0000-0400-00006C000000}"/>
    <hyperlink ref="Q89" r:id="rId108" xr:uid="{00000000-0004-0000-0400-00006D000000}"/>
    <hyperlink ref="Q90" r:id="rId109" xr:uid="{00000000-0004-0000-0400-00006E000000}"/>
    <hyperlink ref="Q91" r:id="rId110" location="/documents" xr:uid="{00000000-0004-0000-0400-00006F000000}"/>
    <hyperlink ref="M23" r:id="rId111" xr:uid="{00000000-0004-0000-0400-000070000000}"/>
    <hyperlink ref="I41" r:id="rId112" xr:uid="{00000000-0004-0000-0400-000071000000}"/>
    <hyperlink ref="M73" r:id="rId113" xr:uid="{00000000-0004-0000-0400-000072000000}"/>
    <hyperlink ref="Q82" r:id="rId114" xr:uid="{00000000-0004-0000-0400-000073000000}"/>
    <hyperlink ref="I7" r:id="rId115" xr:uid="{00000000-0004-0000-0400-000074000000}"/>
    <hyperlink ref="M7" r:id="rId116" xr:uid="{00000000-0004-0000-0400-000075000000}"/>
    <hyperlink ref="I9" r:id="rId117" xr:uid="{00000000-0004-0000-0400-000076000000}"/>
    <hyperlink ref="Q16" r:id="rId118" location="tab-id-7" xr:uid="{00000000-0004-0000-0400-000077000000}"/>
    <hyperlink ref="Q17" r:id="rId119" xr:uid="{00000000-0004-0000-0400-000078000000}"/>
    <hyperlink ref="M18" r:id="rId120" xr:uid="{00000000-0004-0000-0400-000079000000}"/>
    <hyperlink ref="M19" r:id="rId121" xr:uid="{00000000-0004-0000-0400-00007A000000}"/>
    <hyperlink ref="M20" r:id="rId122" xr:uid="{00000000-0004-0000-0400-00007B000000}"/>
    <hyperlink ref="Q21" r:id="rId123" xr:uid="{00000000-0004-0000-0400-00007C000000}"/>
    <hyperlink ref="I23" r:id="rId124" xr:uid="{00000000-0004-0000-0400-00007D000000}"/>
    <hyperlink ref="M26" r:id="rId125" xr:uid="{00000000-0004-0000-0400-00007E000000}"/>
    <hyperlink ref="Q26" r:id="rId126" xr:uid="{00000000-0004-0000-0400-00007F000000}"/>
    <hyperlink ref="M31" r:id="rId127" xr:uid="{00000000-0004-0000-0400-000080000000}"/>
    <hyperlink ref="I32" r:id="rId128" display="https://duma-murman.ru/deyatelnost/zakonodatelnaya-deyatelnost/proekty-zakonov-murmanskoy-oblasti/proekty-2021/" xr:uid="{00000000-0004-0000-0400-000081000000}"/>
    <hyperlink ref="M32" r:id="rId129" xr:uid="{00000000-0004-0000-0400-000082000000}"/>
    <hyperlink ref="M33" r:id="rId130" xr:uid="{00000000-0004-0000-0400-000083000000}"/>
    <hyperlink ref="M38" r:id="rId131" xr:uid="{00000000-0004-0000-0400-000084000000}"/>
    <hyperlink ref="Q40" r:id="rId132" xr:uid="{00000000-0004-0000-0400-000085000000}"/>
    <hyperlink ref="M40" r:id="rId133" xr:uid="{00000000-0004-0000-0400-000086000000}"/>
    <hyperlink ref="M43" r:id="rId134" xr:uid="{00000000-0004-0000-0400-000087000000}"/>
    <hyperlink ref="Q43" r:id="rId135" xr:uid="{00000000-0004-0000-0400-000088000000}"/>
    <hyperlink ref="Q44" r:id="rId136" xr:uid="{00000000-0004-0000-0400-000089000000}"/>
    <hyperlink ref="M51" r:id="rId137" xr:uid="{00000000-0004-0000-0400-00008A000000}"/>
    <hyperlink ref="I24" r:id="rId138" xr:uid="{00000000-0004-0000-0400-00008B000000}"/>
    <hyperlink ref="M24" r:id="rId139" xr:uid="{00000000-0004-0000-0400-00008D000000}"/>
    <hyperlink ref="M27" r:id="rId140" xr:uid="{00000000-0004-0000-0400-00008E000000}"/>
    <hyperlink ref="M29" r:id="rId141" xr:uid="{00000000-0004-0000-0400-00008F000000}"/>
    <hyperlink ref="I49" r:id="rId142" xr:uid="{00000000-0004-0000-0400-000090000000}"/>
    <hyperlink ref="M49" r:id="rId143" xr:uid="{00000000-0004-0000-0400-000091000000}"/>
    <hyperlink ref="I50" r:id="rId144" xr:uid="{00000000-0004-0000-0400-000092000000}"/>
    <hyperlink ref="M50" r:id="rId145" xr:uid="{00000000-0004-0000-0400-000093000000}"/>
    <hyperlink ref="I52" r:id="rId146" xr:uid="{00000000-0004-0000-0400-000094000000}"/>
    <hyperlink ref="I53" r:id="rId147" xr:uid="{00000000-0004-0000-0400-000095000000}"/>
    <hyperlink ref="M60" r:id="rId148" xr:uid="{00000000-0004-0000-0400-000096000000}"/>
    <hyperlink ref="Q60" r:id="rId149" xr:uid="{00000000-0004-0000-0400-000097000000}"/>
    <hyperlink ref="I61" r:id="rId150" xr:uid="{00000000-0004-0000-0400-000098000000}"/>
    <hyperlink ref="M61" r:id="rId151" xr:uid="{00000000-0004-0000-0400-000099000000}"/>
    <hyperlink ref="M63" r:id="rId152" xr:uid="{00000000-0004-0000-0400-00009A000000}"/>
    <hyperlink ref="Q67" r:id="rId153" xr:uid="{00000000-0004-0000-0400-00009B000000}"/>
    <hyperlink ref="Q68" r:id="rId154" xr:uid="{00000000-0004-0000-0400-00009C000000}"/>
    <hyperlink ref="Q71" r:id="rId155" xr:uid="{00000000-0004-0000-0400-00009D000000}"/>
    <hyperlink ref="I74" r:id="rId156" xr:uid="{00000000-0004-0000-0400-00009E000000}"/>
    <hyperlink ref="M74" r:id="rId157" xr:uid="{00000000-0004-0000-0400-00009F000000}"/>
    <hyperlink ref="M77" r:id="rId158" xr:uid="{00000000-0004-0000-0400-0000A0000000}"/>
    <hyperlink ref="M78" r:id="rId159" xr:uid="{00000000-0004-0000-0400-0000A1000000}"/>
    <hyperlink ref="M80" r:id="rId160" xr:uid="{00000000-0004-0000-0400-0000A2000000}"/>
    <hyperlink ref="I81" r:id="rId161" xr:uid="{00000000-0004-0000-0400-0000A3000000}"/>
    <hyperlink ref="M83" r:id="rId162" xr:uid="{00000000-0004-0000-0400-0000A4000000}"/>
    <hyperlink ref="Q84" r:id="rId163" xr:uid="{00000000-0004-0000-0400-0000A5000000}"/>
    <hyperlink ref="I84" r:id="rId164" xr:uid="{00000000-0004-0000-0400-0000A6000000}"/>
    <hyperlink ref="M84" r:id="rId165" xr:uid="{00000000-0004-0000-0400-0000A7000000}"/>
    <hyperlink ref="Q85" r:id="rId166" xr:uid="{00000000-0004-0000-0400-0000A8000000}"/>
    <hyperlink ref="M85" r:id="rId167" xr:uid="{00000000-0004-0000-0400-0000A9000000}"/>
    <hyperlink ref="I86" r:id="rId168" xr:uid="{00000000-0004-0000-0400-0000AA000000}"/>
    <hyperlink ref="I88" r:id="rId169" xr:uid="{00000000-0004-0000-0400-0000AB000000}"/>
    <hyperlink ref="I89" r:id="rId170" xr:uid="{00000000-0004-0000-0400-0000AC000000}"/>
    <hyperlink ref="M89" r:id="rId171" xr:uid="{00000000-0004-0000-0400-0000AD000000}"/>
    <hyperlink ref="I90" r:id="rId172" xr:uid="{00000000-0004-0000-0400-0000AE000000}"/>
    <hyperlink ref="M91" r:id="rId173" xr:uid="{00000000-0004-0000-0400-0000AF000000}"/>
    <hyperlink ref="M93" r:id="rId174" xr:uid="{00000000-0004-0000-0400-0000B0000000}"/>
    <hyperlink ref="I94" r:id="rId175" xr:uid="{00000000-0004-0000-0400-0000B1000000}"/>
    <hyperlink ref="Q94" r:id="rId176" xr:uid="{00000000-0004-0000-0400-0000B2000000}"/>
    <hyperlink ref="Q96" r:id="rId177" xr:uid="{00000000-0004-0000-0400-0000B3000000}"/>
    <hyperlink ref="M97" r:id="rId178" xr:uid="{00000000-0004-0000-0400-0000B4000000}"/>
    <hyperlink ref="Q73" r:id="rId179" xr:uid="{00000000-0004-0000-0400-0000B5000000}"/>
    <hyperlink ref="Q7" r:id="rId180" xr:uid="{00000000-0004-0000-0400-0000B6000000}"/>
    <hyperlink ref="I39" r:id="rId181" xr:uid="{00000000-0004-0000-0400-0000B7000000}"/>
    <hyperlink ref="M39" r:id="rId182" xr:uid="{00000000-0004-0000-0400-0000B8000000}"/>
    <hyperlink ref="I64" r:id="rId183" xr:uid="{00000000-0004-0000-0400-0000B9000000}"/>
    <hyperlink ref="I79" r:id="rId184" xr:uid="{00000000-0004-0000-0400-0000BA000000}"/>
    <hyperlink ref="M79" r:id="rId185" xr:uid="{00000000-0004-0000-0400-0000BB000000}"/>
    <hyperlink ref="Q8" r:id="rId186" xr:uid="{00000000-0004-0000-0400-0000BC000000}"/>
    <hyperlink ref="M14" r:id="rId187" xr:uid="{00000000-0004-0000-0400-0000BD000000}"/>
    <hyperlink ref="I45" r:id="rId188" xr:uid="{00000000-0004-0000-0400-0000BE000000}"/>
    <hyperlink ref="M45" r:id="rId189" xr:uid="{00000000-0004-0000-0400-0000BF000000}"/>
    <hyperlink ref="Q45" r:id="rId190" xr:uid="{00000000-0004-0000-0400-0000C0000000}"/>
    <hyperlink ref="Q63" r:id="rId191" xr:uid="{00000000-0004-0000-0400-0000C1000000}"/>
    <hyperlink ref="M67" r:id="rId192" xr:uid="{00000000-0004-0000-0400-0000C2000000}"/>
    <hyperlink ref="M70" r:id="rId193" xr:uid="{00000000-0004-0000-0400-0000C3000000}"/>
    <hyperlink ref="I75" r:id="rId194" xr:uid="{00000000-0004-0000-0400-0000C4000000}"/>
    <hyperlink ref="M75" r:id="rId195" xr:uid="{00000000-0004-0000-0400-0000C5000000}"/>
    <hyperlink ref="Q75" r:id="rId196" xr:uid="{00000000-0004-0000-0400-0000C6000000}"/>
    <hyperlink ref="I95" r:id="rId197" xr:uid="{00000000-0004-0000-0400-0000C7000000}"/>
    <hyperlink ref="M95" display="https://minfin.49gov.ru/documents/index.php?DOCUMENT_TYPE=0&amp;q=%D0%B1%D1%8E%D0%B4%D0%B6%D0%B5%D1%82&amp;DOCUMENT_PORGAN=0&amp;DOCUMENT_LEVEL=0&amp;STATUS_ACTIVITY=0&amp;STATUS_DISCUSS=0&amp;IS_DISCUSS=0&amp;CITY_OKRUG=0&amp;OO_STATUS=0&amp;filtering=1&amp;DOC_DATE_FROM=&amp;DOC_DATE_TO=&amp;from_13=" xr:uid="{00000000-0004-0000-0400-0000C8000000}"/>
    <hyperlink ref="Q95" r:id="rId198" location="156-2021-god" xr:uid="{00000000-0004-0000-0400-0000C9000000}"/>
    <hyperlink ref="M11" r:id="rId199" xr:uid="{00000000-0004-0000-0400-0000CA000000}"/>
    <hyperlink ref="M12" r:id="rId200" xr:uid="{00000000-0004-0000-0400-0000CB000000}"/>
    <hyperlink ref="I14" r:id="rId201" xr:uid="{00000000-0004-0000-0400-0000CC000000}"/>
    <hyperlink ref="M35" r:id="rId202" xr:uid="{00000000-0004-0000-0400-0000CD000000}"/>
    <hyperlink ref="Q35" r:id="rId203" xr:uid="{00000000-0004-0000-0400-0000CE000000}"/>
    <hyperlink ref="I35" display="http://www.assembly.spb.ru/law_spb/projects?attr_0_fproekt7300=%D0%B1%D1%8E%D0%B4%D0%B6%D0%B5%D1%82+2021&amp;attrf_2_fproekt7300=1&amp;attr_2_fproekt7300=&amp;attrf_3_fproekt7300=0&amp;attr_3_fproekt7300_from=&amp;attr_3_fproekt7300_to=&amp;attrf_6_fproekt7300=0&amp;attr_6_fproekt73" xr:uid="{00000000-0004-0000-0400-0000CF000000}"/>
    <hyperlink ref="I62" r:id="rId204" xr:uid="{00000000-0004-0000-0400-0000D0000000}"/>
    <hyperlink ref="Q64" r:id="rId205" xr:uid="{00000000-0004-0000-0400-0000D1000000}"/>
    <hyperlink ref="M64" r:id="rId206" xr:uid="{00000000-0004-0000-0400-0000D2000000}"/>
    <hyperlink ref="I77" r:id="rId207" xr:uid="{00000000-0004-0000-0400-0000D3000000}"/>
    <hyperlink ref="Q52" r:id="rId208" xr:uid="{00000000-0004-0000-0400-0000D4000000}"/>
  </hyperlinks>
  <printOptions horizontalCentered="1"/>
  <pageMargins left="0.39370078740157499" right="0.39370078740157499" top="0.98425196850393704" bottom="0.39370078740157499" header="0.31496062992126" footer="0.23622047244094499"/>
  <pageSetup paperSize="9" scale="56" fitToHeight="3" orientation="landscape" r:id="rId209"/>
  <headerFooter>
    <oddFooter>&amp;C&amp;"Times New Roman,обычный"&amp;8&amp;A&amp;R&amp;P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U157"/>
  <sheetViews>
    <sheetView zoomScaleNormal="100" zoomScaleSheetLayoutView="98" zoomScalePageLayoutView="78" workbookViewId="0">
      <pane xSplit="1" topLeftCell="B1" activePane="topRight" state="frozen"/>
      <selection pane="topRight" activeCell="A3" sqref="A3:A5"/>
    </sheetView>
  </sheetViews>
  <sheetFormatPr baseColWidth="10" defaultColWidth="8.83203125" defaultRowHeight="12" x14ac:dyDescent="0.15"/>
  <cols>
    <col min="1" max="1" width="22.83203125" style="3" customWidth="1"/>
    <col min="2" max="2" width="30" style="3" customWidth="1"/>
    <col min="3" max="3" width="5.5" style="3" customWidth="1"/>
    <col min="4" max="5" width="4.5" style="3" customWidth="1"/>
    <col min="6" max="6" width="5.5" style="8" customWidth="1"/>
    <col min="7" max="7" width="10" style="3" customWidth="1"/>
    <col min="8" max="8" width="13.1640625" style="3" customWidth="1"/>
    <col min="9" max="9" width="11.83203125" style="3" customWidth="1"/>
    <col min="10" max="10" width="9.5" style="75" customWidth="1"/>
    <col min="11" max="11" width="12.33203125" style="3" customWidth="1"/>
    <col min="12" max="13" width="11.83203125" style="3" customWidth="1"/>
    <col min="14" max="14" width="9.5" style="74" customWidth="1"/>
    <col min="15" max="15" width="11.83203125" style="74" customWidth="1"/>
    <col min="16" max="16" width="11.83203125" style="70" customWidth="1"/>
    <col min="17" max="17" width="11.83203125" style="3" customWidth="1"/>
    <col min="18" max="18" width="9.5" style="23" customWidth="1"/>
    <col min="19" max="19" width="11.83203125" style="23" customWidth="1"/>
    <col min="20" max="20" width="11.83203125" style="50" customWidth="1"/>
    <col min="21" max="21" width="8.83203125" style="198"/>
    <col min="22" max="16384" width="8.83203125" style="3"/>
  </cols>
  <sheetData>
    <row r="1" spans="1:21" s="4" customFormat="1" ht="20" customHeight="1" x14ac:dyDescent="0.15">
      <c r="A1" s="63" t="s">
        <v>547</v>
      </c>
      <c r="B1" s="64"/>
      <c r="C1" s="64"/>
      <c r="D1" s="64"/>
      <c r="E1" s="64"/>
      <c r="F1" s="64"/>
      <c r="G1" s="64"/>
      <c r="H1" s="64"/>
      <c r="I1" s="64"/>
      <c r="J1" s="71"/>
      <c r="K1" s="64"/>
      <c r="L1" s="64"/>
      <c r="M1" s="64"/>
      <c r="N1" s="71"/>
      <c r="O1" s="71"/>
      <c r="P1" s="67"/>
      <c r="Q1" s="64"/>
      <c r="R1" s="71"/>
      <c r="S1" s="71"/>
      <c r="T1" s="64"/>
      <c r="U1" s="195"/>
    </row>
    <row r="2" spans="1:21" s="28" customFormat="1" ht="28" customHeight="1" x14ac:dyDescent="0.15">
      <c r="A2" s="285" t="s">
        <v>735</v>
      </c>
      <c r="B2" s="286"/>
      <c r="C2" s="286"/>
      <c r="D2" s="286"/>
      <c r="E2" s="286"/>
      <c r="F2" s="286"/>
      <c r="G2" s="286"/>
      <c r="H2" s="286"/>
      <c r="I2" s="286"/>
      <c r="J2" s="286"/>
      <c r="K2" s="286"/>
      <c r="L2" s="286"/>
      <c r="M2" s="286"/>
      <c r="N2" s="286"/>
      <c r="O2" s="286"/>
      <c r="P2" s="286"/>
      <c r="Q2" s="286"/>
      <c r="R2" s="286"/>
      <c r="S2" s="286"/>
      <c r="T2" s="286"/>
      <c r="U2" s="196"/>
    </row>
    <row r="3" spans="1:21" s="4" customFormat="1" ht="66" customHeight="1" x14ac:dyDescent="0.15">
      <c r="A3" s="294" t="s">
        <v>96</v>
      </c>
      <c r="B3" s="225" t="str">
        <f>' Оценка (раздел 2)'!E3</f>
        <v>2.2. Содержатся ли в составе материалов к проектам законов о внесении изменений в закон о бюджете на 2021 год и на плановый период 2022 и 2023 годов пояснительные записки?</v>
      </c>
      <c r="C3" s="295" t="s">
        <v>658</v>
      </c>
      <c r="D3" s="295"/>
      <c r="E3" s="295"/>
      <c r="F3" s="295"/>
      <c r="G3" s="294" t="s">
        <v>119</v>
      </c>
      <c r="H3" s="294" t="s">
        <v>326</v>
      </c>
      <c r="I3" s="294" t="s">
        <v>220</v>
      </c>
      <c r="J3" s="294"/>
      <c r="K3" s="296"/>
      <c r="L3" s="296"/>
      <c r="M3" s="294" t="s">
        <v>236</v>
      </c>
      <c r="N3" s="294"/>
      <c r="O3" s="296"/>
      <c r="P3" s="296"/>
      <c r="Q3" s="294" t="s">
        <v>118</v>
      </c>
      <c r="R3" s="294"/>
      <c r="S3" s="296"/>
      <c r="T3" s="296"/>
      <c r="U3" s="195"/>
    </row>
    <row r="4" spans="1:21" s="4" customFormat="1" ht="48" customHeight="1" x14ac:dyDescent="0.15">
      <c r="A4" s="294"/>
      <c r="B4" s="163" t="str">
        <f>'Методика (раздел 2)'!B18</f>
        <v xml:space="preserve">Да, содержатся </v>
      </c>
      <c r="C4" s="294" t="s">
        <v>93</v>
      </c>
      <c r="D4" s="294" t="s">
        <v>121</v>
      </c>
      <c r="E4" s="294" t="s">
        <v>100</v>
      </c>
      <c r="F4" s="295" t="s">
        <v>97</v>
      </c>
      <c r="G4" s="294"/>
      <c r="H4" s="294"/>
      <c r="I4" s="294" t="s">
        <v>222</v>
      </c>
      <c r="J4" s="294" t="s">
        <v>324</v>
      </c>
      <c r="K4" s="296"/>
      <c r="L4" s="297" t="s">
        <v>224</v>
      </c>
      <c r="M4" s="294" t="s">
        <v>222</v>
      </c>
      <c r="N4" s="294" t="s">
        <v>324</v>
      </c>
      <c r="O4" s="296"/>
      <c r="P4" s="297" t="s">
        <v>224</v>
      </c>
      <c r="Q4" s="294" t="s">
        <v>222</v>
      </c>
      <c r="R4" s="294" t="s">
        <v>324</v>
      </c>
      <c r="S4" s="296"/>
      <c r="T4" s="297" t="s">
        <v>224</v>
      </c>
      <c r="U4" s="195"/>
    </row>
    <row r="5" spans="1:21" s="11" customFormat="1" ht="41" customHeight="1" x14ac:dyDescent="0.15">
      <c r="A5" s="294"/>
      <c r="B5" s="163" t="str">
        <f>'Методика (раздел 2)'!B19</f>
        <v>Нет, в установленные сроки не содержатся или содержатся в отдельных случаях</v>
      </c>
      <c r="C5" s="294"/>
      <c r="D5" s="294"/>
      <c r="E5" s="294"/>
      <c r="F5" s="295"/>
      <c r="G5" s="294"/>
      <c r="H5" s="294"/>
      <c r="I5" s="296"/>
      <c r="J5" s="236" t="s">
        <v>237</v>
      </c>
      <c r="K5" s="236" t="s">
        <v>238</v>
      </c>
      <c r="L5" s="298"/>
      <c r="M5" s="296"/>
      <c r="N5" s="236" t="s">
        <v>237</v>
      </c>
      <c r="O5" s="236" t="s">
        <v>238</v>
      </c>
      <c r="P5" s="298"/>
      <c r="Q5" s="296"/>
      <c r="R5" s="236" t="s">
        <v>237</v>
      </c>
      <c r="S5" s="236" t="s">
        <v>238</v>
      </c>
      <c r="T5" s="298"/>
      <c r="U5" s="197"/>
    </row>
    <row r="6" spans="1:21" s="4" customFormat="1" ht="15" customHeight="1" x14ac:dyDescent="0.15">
      <c r="A6" s="164" t="s">
        <v>0</v>
      </c>
      <c r="B6" s="165"/>
      <c r="C6" s="165"/>
      <c r="D6" s="165"/>
      <c r="E6" s="165"/>
      <c r="F6" s="165"/>
      <c r="G6" s="237"/>
      <c r="H6" s="237"/>
      <c r="I6" s="237"/>
      <c r="J6" s="237"/>
      <c r="K6" s="237"/>
      <c r="L6" s="238"/>
      <c r="M6" s="238"/>
      <c r="N6" s="237"/>
      <c r="O6" s="237"/>
      <c r="P6" s="238"/>
      <c r="Q6" s="239"/>
      <c r="R6" s="240"/>
      <c r="S6" s="240"/>
      <c r="T6" s="241"/>
      <c r="U6" s="195"/>
    </row>
    <row r="7" spans="1:21" s="4" customFormat="1" ht="15" customHeight="1" x14ac:dyDescent="0.15">
      <c r="A7" s="154" t="s">
        <v>1</v>
      </c>
      <c r="B7" s="154" t="s">
        <v>112</v>
      </c>
      <c r="C7" s="155">
        <f>IF(B7=B$4,2,0)</f>
        <v>0</v>
      </c>
      <c r="D7" s="155"/>
      <c r="E7" s="155"/>
      <c r="F7" s="156">
        <f>C7*(1-D7)*(1-E7)</f>
        <v>0</v>
      </c>
      <c r="G7" s="242">
        <f>'Изменения в бюджет'!B6</f>
        <v>7</v>
      </c>
      <c r="H7" s="242">
        <v>3</v>
      </c>
      <c r="I7" s="153" t="s">
        <v>375</v>
      </c>
      <c r="J7" s="243">
        <v>0</v>
      </c>
      <c r="K7" s="242">
        <v>0</v>
      </c>
      <c r="L7" s="152" t="s">
        <v>526</v>
      </c>
      <c r="M7" s="153" t="s">
        <v>376</v>
      </c>
      <c r="N7" s="243">
        <v>7</v>
      </c>
      <c r="O7" s="242">
        <v>3</v>
      </c>
      <c r="P7" s="244" t="s">
        <v>571</v>
      </c>
      <c r="Q7" s="153" t="s">
        <v>469</v>
      </c>
      <c r="R7" s="245">
        <v>1</v>
      </c>
      <c r="S7" s="245" t="s">
        <v>241</v>
      </c>
      <c r="T7" s="246" t="s">
        <v>642</v>
      </c>
      <c r="U7" s="195" t="s">
        <v>133</v>
      </c>
    </row>
    <row r="8" spans="1:21" s="4" customFormat="1" ht="15" customHeight="1" x14ac:dyDescent="0.15">
      <c r="A8" s="154" t="s">
        <v>2</v>
      </c>
      <c r="B8" s="154" t="s">
        <v>112</v>
      </c>
      <c r="C8" s="155">
        <f t="shared" ref="C8:C24" si="0">IF(B8=B$4,2,0)</f>
        <v>0</v>
      </c>
      <c r="D8" s="155"/>
      <c r="E8" s="155"/>
      <c r="F8" s="156">
        <f t="shared" ref="F8:F24" si="1">C8*(1-D8)*(1-E8)</f>
        <v>0</v>
      </c>
      <c r="G8" s="242">
        <f>'Изменения в бюджет'!B12</f>
        <v>4</v>
      </c>
      <c r="H8" s="242">
        <v>2</v>
      </c>
      <c r="I8" s="153" t="s">
        <v>225</v>
      </c>
      <c r="J8" s="243">
        <v>0</v>
      </c>
      <c r="K8" s="242">
        <v>0</v>
      </c>
      <c r="L8" s="152" t="s">
        <v>526</v>
      </c>
      <c r="M8" s="153" t="s">
        <v>129</v>
      </c>
      <c r="N8" s="243">
        <v>4</v>
      </c>
      <c r="O8" s="242">
        <v>2</v>
      </c>
      <c r="P8" s="244" t="s">
        <v>572</v>
      </c>
      <c r="Q8" s="153" t="s">
        <v>486</v>
      </c>
      <c r="R8" s="245" t="s">
        <v>133</v>
      </c>
      <c r="S8" s="245" t="s">
        <v>133</v>
      </c>
      <c r="T8" s="247" t="s">
        <v>643</v>
      </c>
      <c r="U8" s="195" t="s">
        <v>133</v>
      </c>
    </row>
    <row r="9" spans="1:21" s="4" customFormat="1" ht="15" customHeight="1" x14ac:dyDescent="0.15">
      <c r="A9" s="154" t="s">
        <v>3</v>
      </c>
      <c r="B9" s="154" t="s">
        <v>111</v>
      </c>
      <c r="C9" s="155">
        <f t="shared" si="0"/>
        <v>2</v>
      </c>
      <c r="D9" s="155"/>
      <c r="E9" s="155">
        <v>0.5</v>
      </c>
      <c r="F9" s="156">
        <f t="shared" si="1"/>
        <v>1</v>
      </c>
      <c r="G9" s="242">
        <f>'Изменения в бюджет'!B18</f>
        <v>4</v>
      </c>
      <c r="H9" s="242">
        <v>3</v>
      </c>
      <c r="I9" s="153" t="s">
        <v>377</v>
      </c>
      <c r="J9" s="243">
        <v>0</v>
      </c>
      <c r="K9" s="242">
        <v>0</v>
      </c>
      <c r="L9" s="152" t="s">
        <v>526</v>
      </c>
      <c r="M9" s="153" t="s">
        <v>176</v>
      </c>
      <c r="N9" s="243">
        <v>4</v>
      </c>
      <c r="O9" s="242">
        <v>3</v>
      </c>
      <c r="P9" s="244" t="s">
        <v>760</v>
      </c>
      <c r="Q9" s="154" t="s">
        <v>221</v>
      </c>
      <c r="R9" s="245" t="s">
        <v>133</v>
      </c>
      <c r="S9" s="245" t="s">
        <v>133</v>
      </c>
      <c r="T9" s="247" t="s">
        <v>133</v>
      </c>
      <c r="U9" s="195"/>
    </row>
    <row r="10" spans="1:21" s="4" customFormat="1" ht="15" customHeight="1" x14ac:dyDescent="0.15">
      <c r="A10" s="154" t="s">
        <v>4</v>
      </c>
      <c r="B10" s="154" t="s">
        <v>112</v>
      </c>
      <c r="C10" s="155">
        <f t="shared" si="0"/>
        <v>0</v>
      </c>
      <c r="D10" s="155"/>
      <c r="E10" s="155"/>
      <c r="F10" s="156">
        <f t="shared" si="1"/>
        <v>0</v>
      </c>
      <c r="G10" s="242">
        <f>'Изменения в бюджет'!B22</f>
        <v>3</v>
      </c>
      <c r="H10" s="242" t="s">
        <v>241</v>
      </c>
      <c r="I10" s="153" t="s">
        <v>226</v>
      </c>
      <c r="J10" s="243">
        <v>0</v>
      </c>
      <c r="K10" s="242">
        <v>0</v>
      </c>
      <c r="L10" s="152" t="s">
        <v>526</v>
      </c>
      <c r="M10" s="153" t="s">
        <v>240</v>
      </c>
      <c r="N10" s="243">
        <v>3</v>
      </c>
      <c r="O10" s="242" t="s">
        <v>241</v>
      </c>
      <c r="P10" s="244" t="s">
        <v>588</v>
      </c>
      <c r="Q10" s="154" t="s">
        <v>221</v>
      </c>
      <c r="R10" s="245" t="s">
        <v>133</v>
      </c>
      <c r="S10" s="245" t="s">
        <v>133</v>
      </c>
      <c r="T10" s="247" t="s">
        <v>133</v>
      </c>
      <c r="U10" s="195"/>
    </row>
    <row r="11" spans="1:21" s="12" customFormat="1" ht="15" customHeight="1" x14ac:dyDescent="0.15">
      <c r="A11" s="154" t="s">
        <v>5</v>
      </c>
      <c r="B11" s="154" t="s">
        <v>111</v>
      </c>
      <c r="C11" s="155">
        <f t="shared" si="0"/>
        <v>2</v>
      </c>
      <c r="D11" s="155"/>
      <c r="E11" s="155"/>
      <c r="F11" s="156">
        <f t="shared" si="1"/>
        <v>2</v>
      </c>
      <c r="G11" s="242">
        <f>'Изменения в бюджет'!B27</f>
        <v>5</v>
      </c>
      <c r="H11" s="242">
        <v>5</v>
      </c>
      <c r="I11" s="153" t="s">
        <v>227</v>
      </c>
      <c r="J11" s="243">
        <v>0</v>
      </c>
      <c r="K11" s="242">
        <v>0</v>
      </c>
      <c r="L11" s="152" t="s">
        <v>526</v>
      </c>
      <c r="M11" s="153" t="s">
        <v>509</v>
      </c>
      <c r="N11" s="243">
        <v>5</v>
      </c>
      <c r="O11" s="242">
        <v>5</v>
      </c>
      <c r="P11" s="244" t="s">
        <v>133</v>
      </c>
      <c r="Q11" s="154" t="s">
        <v>221</v>
      </c>
      <c r="R11" s="245" t="s">
        <v>133</v>
      </c>
      <c r="S11" s="245" t="s">
        <v>133</v>
      </c>
      <c r="T11" s="247" t="s">
        <v>133</v>
      </c>
      <c r="U11" s="195"/>
    </row>
    <row r="12" spans="1:21" s="12" customFormat="1" ht="15" customHeight="1" x14ac:dyDescent="0.15">
      <c r="A12" s="154" t="s">
        <v>6</v>
      </c>
      <c r="B12" s="154" t="s">
        <v>112</v>
      </c>
      <c r="C12" s="155">
        <f t="shared" si="0"/>
        <v>0</v>
      </c>
      <c r="D12" s="155"/>
      <c r="E12" s="155"/>
      <c r="F12" s="156">
        <f t="shared" si="1"/>
        <v>0</v>
      </c>
      <c r="G12" s="242">
        <f>'Изменения в бюджет'!B31</f>
        <v>3</v>
      </c>
      <c r="H12" s="242">
        <v>0</v>
      </c>
      <c r="I12" s="153" t="s">
        <v>228</v>
      </c>
      <c r="J12" s="243">
        <v>2</v>
      </c>
      <c r="K12" s="242">
        <v>0</v>
      </c>
      <c r="L12" s="152" t="s">
        <v>691</v>
      </c>
      <c r="M12" s="153" t="s">
        <v>512</v>
      </c>
      <c r="N12" s="245">
        <v>0</v>
      </c>
      <c r="O12" s="242">
        <v>0</v>
      </c>
      <c r="P12" s="244" t="s">
        <v>772</v>
      </c>
      <c r="Q12" s="154" t="s">
        <v>221</v>
      </c>
      <c r="R12" s="245" t="s">
        <v>133</v>
      </c>
      <c r="S12" s="245" t="s">
        <v>133</v>
      </c>
      <c r="T12" s="247" t="s">
        <v>133</v>
      </c>
      <c r="U12" s="195"/>
    </row>
    <row r="13" spans="1:21" s="4" customFormat="1" ht="15" customHeight="1" x14ac:dyDescent="0.15">
      <c r="A13" s="154" t="s">
        <v>7</v>
      </c>
      <c r="B13" s="154" t="s">
        <v>112</v>
      </c>
      <c r="C13" s="155">
        <f t="shared" si="0"/>
        <v>0</v>
      </c>
      <c r="D13" s="155"/>
      <c r="E13" s="155"/>
      <c r="F13" s="156">
        <f t="shared" si="1"/>
        <v>0</v>
      </c>
      <c r="G13" s="242">
        <f>'Изменения в бюджет'!B35</f>
        <v>5</v>
      </c>
      <c r="H13" s="242" t="s">
        <v>241</v>
      </c>
      <c r="I13" s="153" t="s">
        <v>229</v>
      </c>
      <c r="J13" s="243">
        <v>0</v>
      </c>
      <c r="K13" s="242">
        <v>0</v>
      </c>
      <c r="L13" s="152" t="s">
        <v>526</v>
      </c>
      <c r="M13" s="153" t="s">
        <v>242</v>
      </c>
      <c r="N13" s="243">
        <v>5</v>
      </c>
      <c r="O13" s="242" t="s">
        <v>241</v>
      </c>
      <c r="P13" s="244" t="s">
        <v>751</v>
      </c>
      <c r="Q13" s="154" t="s">
        <v>221</v>
      </c>
      <c r="R13" s="245" t="s">
        <v>133</v>
      </c>
      <c r="S13" s="245" t="s">
        <v>133</v>
      </c>
      <c r="T13" s="247" t="s">
        <v>133</v>
      </c>
      <c r="U13" s="195"/>
    </row>
    <row r="14" spans="1:21" s="12" customFormat="1" ht="15" customHeight="1" x14ac:dyDescent="0.15">
      <c r="A14" s="154" t="s">
        <v>8</v>
      </c>
      <c r="B14" s="154" t="s">
        <v>111</v>
      </c>
      <c r="C14" s="155">
        <f t="shared" si="0"/>
        <v>2</v>
      </c>
      <c r="D14" s="155"/>
      <c r="E14" s="155"/>
      <c r="F14" s="156">
        <f t="shared" si="1"/>
        <v>2</v>
      </c>
      <c r="G14" s="242">
        <f>'Изменения в бюджет'!B40</f>
        <v>4</v>
      </c>
      <c r="H14" s="242">
        <v>3</v>
      </c>
      <c r="I14" s="153" t="s">
        <v>513</v>
      </c>
      <c r="J14" s="243">
        <v>0</v>
      </c>
      <c r="K14" s="242">
        <v>0</v>
      </c>
      <c r="L14" s="152" t="s">
        <v>526</v>
      </c>
      <c r="M14" s="153" t="s">
        <v>487</v>
      </c>
      <c r="N14" s="243">
        <v>4</v>
      </c>
      <c r="O14" s="242">
        <v>3</v>
      </c>
      <c r="P14" s="244" t="s">
        <v>653</v>
      </c>
      <c r="Q14" s="154" t="s">
        <v>221</v>
      </c>
      <c r="R14" s="245" t="s">
        <v>133</v>
      </c>
      <c r="S14" s="245" t="s">
        <v>133</v>
      </c>
      <c r="T14" s="247" t="s">
        <v>133</v>
      </c>
      <c r="U14" s="195"/>
    </row>
    <row r="15" spans="1:21" s="4" customFormat="1" ht="15" customHeight="1" x14ac:dyDescent="0.15">
      <c r="A15" s="154" t="s">
        <v>9</v>
      </c>
      <c r="B15" s="154" t="s">
        <v>111</v>
      </c>
      <c r="C15" s="155">
        <f t="shared" si="0"/>
        <v>2</v>
      </c>
      <c r="D15" s="155"/>
      <c r="E15" s="155"/>
      <c r="F15" s="156">
        <f t="shared" si="1"/>
        <v>2</v>
      </c>
      <c r="G15" s="242">
        <f>'Изменения в бюджет'!B45</f>
        <v>6</v>
      </c>
      <c r="H15" s="242">
        <v>5</v>
      </c>
      <c r="I15" s="153" t="s">
        <v>230</v>
      </c>
      <c r="J15" s="243">
        <v>6</v>
      </c>
      <c r="K15" s="242">
        <v>3</v>
      </c>
      <c r="L15" s="152" t="s">
        <v>750</v>
      </c>
      <c r="M15" s="153" t="s">
        <v>243</v>
      </c>
      <c r="N15" s="243">
        <v>6</v>
      </c>
      <c r="O15" s="242">
        <v>5</v>
      </c>
      <c r="P15" s="244" t="s">
        <v>574</v>
      </c>
      <c r="Q15" s="154" t="s">
        <v>221</v>
      </c>
      <c r="R15" s="245" t="s">
        <v>133</v>
      </c>
      <c r="S15" s="245" t="s">
        <v>133</v>
      </c>
      <c r="T15" s="247" t="s">
        <v>133</v>
      </c>
      <c r="U15" s="195"/>
    </row>
    <row r="16" spans="1:21" s="4" customFormat="1" ht="15" customHeight="1" x14ac:dyDescent="0.15">
      <c r="A16" s="154" t="s">
        <v>10</v>
      </c>
      <c r="B16" s="154" t="s">
        <v>112</v>
      </c>
      <c r="C16" s="155">
        <f t="shared" si="0"/>
        <v>0</v>
      </c>
      <c r="D16" s="155"/>
      <c r="E16" s="155"/>
      <c r="F16" s="156">
        <f t="shared" si="1"/>
        <v>0</v>
      </c>
      <c r="G16" s="242">
        <f>'Изменения в бюджет'!B49</f>
        <v>5</v>
      </c>
      <c r="H16" s="242">
        <v>2</v>
      </c>
      <c r="I16" s="153" t="s">
        <v>178</v>
      </c>
      <c r="J16" s="243">
        <v>5</v>
      </c>
      <c r="K16" s="242">
        <v>0</v>
      </c>
      <c r="L16" s="152" t="s">
        <v>555</v>
      </c>
      <c r="M16" s="153" t="s">
        <v>254</v>
      </c>
      <c r="N16" s="243">
        <v>0</v>
      </c>
      <c r="O16" s="242">
        <v>0</v>
      </c>
      <c r="P16" s="244" t="s">
        <v>526</v>
      </c>
      <c r="Q16" s="153" t="s">
        <v>379</v>
      </c>
      <c r="R16" s="243">
        <v>5</v>
      </c>
      <c r="S16" s="245">
        <v>2</v>
      </c>
      <c r="T16" s="247" t="s">
        <v>749</v>
      </c>
      <c r="U16" s="195" t="s">
        <v>133</v>
      </c>
    </row>
    <row r="17" spans="1:21" s="4" customFormat="1" ht="15" customHeight="1" x14ac:dyDescent="0.15">
      <c r="A17" s="154" t="s">
        <v>11</v>
      </c>
      <c r="B17" s="154" t="s">
        <v>112</v>
      </c>
      <c r="C17" s="155">
        <f t="shared" si="0"/>
        <v>0</v>
      </c>
      <c r="D17" s="155"/>
      <c r="E17" s="155"/>
      <c r="F17" s="156">
        <f t="shared" si="1"/>
        <v>0</v>
      </c>
      <c r="G17" s="242">
        <f>'Изменения в бюджет'!B54</f>
        <v>6</v>
      </c>
      <c r="H17" s="242">
        <v>4</v>
      </c>
      <c r="I17" s="153" t="s">
        <v>231</v>
      </c>
      <c r="J17" s="243">
        <v>5</v>
      </c>
      <c r="K17" s="242">
        <v>1</v>
      </c>
      <c r="L17" s="152" t="s">
        <v>555</v>
      </c>
      <c r="M17" s="153" t="s">
        <v>244</v>
      </c>
      <c r="N17" s="243">
        <v>5</v>
      </c>
      <c r="O17" s="242">
        <v>4</v>
      </c>
      <c r="P17" s="244" t="s">
        <v>576</v>
      </c>
      <c r="Q17" s="153" t="s">
        <v>380</v>
      </c>
      <c r="R17" s="243">
        <v>0</v>
      </c>
      <c r="S17" s="245">
        <v>0</v>
      </c>
      <c r="T17" s="248" t="s">
        <v>526</v>
      </c>
      <c r="U17" s="195"/>
    </row>
    <row r="18" spans="1:21" s="61" customFormat="1" ht="15" customHeight="1" x14ac:dyDescent="0.15">
      <c r="A18" s="154" t="s">
        <v>12</v>
      </c>
      <c r="B18" s="154" t="s">
        <v>112</v>
      </c>
      <c r="C18" s="155">
        <f t="shared" si="0"/>
        <v>0</v>
      </c>
      <c r="D18" s="155"/>
      <c r="E18" s="155"/>
      <c r="F18" s="156">
        <f t="shared" si="1"/>
        <v>0</v>
      </c>
      <c r="G18" s="242">
        <f>'Изменения в бюджет'!B58</f>
        <v>7</v>
      </c>
      <c r="H18" s="242">
        <v>0</v>
      </c>
      <c r="I18" s="153" t="s">
        <v>232</v>
      </c>
      <c r="J18" s="243">
        <v>0</v>
      </c>
      <c r="K18" s="242">
        <v>0</v>
      </c>
      <c r="L18" s="152" t="s">
        <v>526</v>
      </c>
      <c r="M18" s="153" t="s">
        <v>382</v>
      </c>
      <c r="N18" s="243">
        <v>7</v>
      </c>
      <c r="O18" s="242">
        <v>0</v>
      </c>
      <c r="P18" s="244" t="s">
        <v>555</v>
      </c>
      <c r="Q18" s="153" t="s">
        <v>253</v>
      </c>
      <c r="R18" s="243">
        <v>0</v>
      </c>
      <c r="S18" s="245">
        <v>0</v>
      </c>
      <c r="T18" s="248" t="s">
        <v>526</v>
      </c>
      <c r="U18" s="195"/>
    </row>
    <row r="19" spans="1:21" s="4" customFormat="1" ht="15" customHeight="1" x14ac:dyDescent="0.15">
      <c r="A19" s="154" t="s">
        <v>13</v>
      </c>
      <c r="B19" s="154" t="s">
        <v>112</v>
      </c>
      <c r="C19" s="155">
        <f t="shared" si="0"/>
        <v>0</v>
      </c>
      <c r="D19" s="155"/>
      <c r="E19" s="155"/>
      <c r="F19" s="156">
        <f t="shared" si="1"/>
        <v>0</v>
      </c>
      <c r="G19" s="242">
        <f>'Изменения в бюджет'!B63</f>
        <v>2</v>
      </c>
      <c r="H19" s="242">
        <v>0</v>
      </c>
      <c r="I19" s="153" t="s">
        <v>181</v>
      </c>
      <c r="J19" s="243">
        <v>2</v>
      </c>
      <c r="K19" s="242">
        <v>0</v>
      </c>
      <c r="L19" s="152" t="s">
        <v>555</v>
      </c>
      <c r="M19" s="153" t="s">
        <v>383</v>
      </c>
      <c r="N19" s="243">
        <v>0</v>
      </c>
      <c r="O19" s="242">
        <v>0</v>
      </c>
      <c r="P19" s="244" t="s">
        <v>526</v>
      </c>
      <c r="Q19" s="154" t="s">
        <v>221</v>
      </c>
      <c r="R19" s="245" t="s">
        <v>133</v>
      </c>
      <c r="S19" s="245" t="s">
        <v>133</v>
      </c>
      <c r="T19" s="247" t="s">
        <v>133</v>
      </c>
      <c r="U19" s="195"/>
    </row>
    <row r="20" spans="1:21" s="4" customFormat="1" ht="15" customHeight="1" x14ac:dyDescent="0.15">
      <c r="A20" s="154" t="s">
        <v>14</v>
      </c>
      <c r="B20" s="154" t="s">
        <v>112</v>
      </c>
      <c r="C20" s="155">
        <f t="shared" si="0"/>
        <v>0</v>
      </c>
      <c r="D20" s="155"/>
      <c r="E20" s="155"/>
      <c r="F20" s="156">
        <f t="shared" si="1"/>
        <v>0</v>
      </c>
      <c r="G20" s="242">
        <f>'Изменения в бюджет'!B68</f>
        <v>6</v>
      </c>
      <c r="H20" s="242">
        <v>0</v>
      </c>
      <c r="I20" s="153" t="s">
        <v>233</v>
      </c>
      <c r="J20" s="243">
        <v>6</v>
      </c>
      <c r="K20" s="242">
        <v>0</v>
      </c>
      <c r="L20" s="152" t="s">
        <v>594</v>
      </c>
      <c r="M20" s="153" t="s">
        <v>385</v>
      </c>
      <c r="N20" s="243">
        <v>6</v>
      </c>
      <c r="O20" s="242">
        <v>0</v>
      </c>
      <c r="P20" s="244" t="s">
        <v>595</v>
      </c>
      <c r="Q20" s="154" t="s">
        <v>221</v>
      </c>
      <c r="R20" s="245" t="s">
        <v>133</v>
      </c>
      <c r="S20" s="245" t="s">
        <v>133</v>
      </c>
      <c r="T20" s="247" t="s">
        <v>133</v>
      </c>
      <c r="U20" s="195"/>
    </row>
    <row r="21" spans="1:21" s="4" customFormat="1" ht="15" customHeight="1" x14ac:dyDescent="0.15">
      <c r="A21" s="154" t="s">
        <v>15</v>
      </c>
      <c r="B21" s="154" t="s">
        <v>112</v>
      </c>
      <c r="C21" s="155">
        <f t="shared" si="0"/>
        <v>0</v>
      </c>
      <c r="D21" s="155"/>
      <c r="E21" s="155"/>
      <c r="F21" s="156">
        <f t="shared" si="1"/>
        <v>0</v>
      </c>
      <c r="G21" s="242">
        <f>'Изменения в бюджет'!B73</f>
        <v>5</v>
      </c>
      <c r="H21" s="242">
        <v>0</v>
      </c>
      <c r="I21" s="153" t="s">
        <v>234</v>
      </c>
      <c r="J21" s="243">
        <v>5</v>
      </c>
      <c r="K21" s="242">
        <v>0</v>
      </c>
      <c r="L21" s="152" t="s">
        <v>644</v>
      </c>
      <c r="M21" s="153" t="s">
        <v>135</v>
      </c>
      <c r="N21" s="243">
        <v>5</v>
      </c>
      <c r="O21" s="242">
        <v>0</v>
      </c>
      <c r="P21" s="244" t="s">
        <v>584</v>
      </c>
      <c r="Q21" s="153" t="s">
        <v>388</v>
      </c>
      <c r="R21" s="243">
        <v>5</v>
      </c>
      <c r="S21" s="245">
        <v>0</v>
      </c>
      <c r="T21" s="248" t="s">
        <v>584</v>
      </c>
      <c r="U21" s="195" t="s">
        <v>133</v>
      </c>
    </row>
    <row r="22" spans="1:21" s="4" customFormat="1" ht="15" customHeight="1" x14ac:dyDescent="0.15">
      <c r="A22" s="154" t="s">
        <v>16</v>
      </c>
      <c r="B22" s="154" t="s">
        <v>112</v>
      </c>
      <c r="C22" s="155">
        <f t="shared" si="0"/>
        <v>0</v>
      </c>
      <c r="D22" s="155"/>
      <c r="E22" s="155"/>
      <c r="F22" s="156">
        <f t="shared" si="1"/>
        <v>0</v>
      </c>
      <c r="G22" s="242">
        <f>'Изменения в бюджет'!B78</f>
        <v>5</v>
      </c>
      <c r="H22" s="242">
        <v>0</v>
      </c>
      <c r="I22" s="153" t="s">
        <v>235</v>
      </c>
      <c r="J22" s="243">
        <v>0</v>
      </c>
      <c r="K22" s="242">
        <v>0</v>
      </c>
      <c r="L22" s="152" t="s">
        <v>526</v>
      </c>
      <c r="M22" s="153" t="s">
        <v>137</v>
      </c>
      <c r="N22" s="245">
        <v>0</v>
      </c>
      <c r="O22" s="242">
        <v>0</v>
      </c>
      <c r="P22" s="244" t="s">
        <v>526</v>
      </c>
      <c r="Q22" s="153" t="s">
        <v>389</v>
      </c>
      <c r="R22" s="243">
        <v>5</v>
      </c>
      <c r="S22" s="245">
        <v>0</v>
      </c>
      <c r="T22" s="152" t="s">
        <v>555</v>
      </c>
      <c r="U22" s="195" t="s">
        <v>133</v>
      </c>
    </row>
    <row r="23" spans="1:21" s="4" customFormat="1" ht="15" customHeight="1" x14ac:dyDescent="0.15">
      <c r="A23" s="154" t="s">
        <v>17</v>
      </c>
      <c r="B23" s="154" t="s">
        <v>111</v>
      </c>
      <c r="C23" s="155">
        <f t="shared" si="0"/>
        <v>2</v>
      </c>
      <c r="D23" s="155"/>
      <c r="E23" s="155"/>
      <c r="F23" s="156">
        <f t="shared" si="1"/>
        <v>2</v>
      </c>
      <c r="G23" s="242">
        <f>'Изменения в бюджет'!B83</f>
        <v>6</v>
      </c>
      <c r="H23" s="242">
        <v>5</v>
      </c>
      <c r="I23" s="153" t="s">
        <v>390</v>
      </c>
      <c r="J23" s="243">
        <v>0</v>
      </c>
      <c r="K23" s="242">
        <v>0</v>
      </c>
      <c r="L23" s="152" t="s">
        <v>526</v>
      </c>
      <c r="M23" s="153" t="s">
        <v>139</v>
      </c>
      <c r="N23" s="243">
        <v>6</v>
      </c>
      <c r="O23" s="242">
        <v>5</v>
      </c>
      <c r="P23" s="244" t="s">
        <v>577</v>
      </c>
      <c r="Q23" s="153" t="s">
        <v>245</v>
      </c>
      <c r="R23" s="243">
        <v>0</v>
      </c>
      <c r="S23" s="245">
        <v>0</v>
      </c>
      <c r="T23" s="248" t="s">
        <v>526</v>
      </c>
      <c r="U23" s="195"/>
    </row>
    <row r="24" spans="1:21" s="4" customFormat="1" ht="15" customHeight="1" x14ac:dyDescent="0.15">
      <c r="A24" s="154" t="s">
        <v>485</v>
      </c>
      <c r="B24" s="154" t="s">
        <v>112</v>
      </c>
      <c r="C24" s="155">
        <f t="shared" si="0"/>
        <v>0</v>
      </c>
      <c r="D24" s="155"/>
      <c r="E24" s="155"/>
      <c r="F24" s="156">
        <f t="shared" si="1"/>
        <v>0</v>
      </c>
      <c r="G24" s="242">
        <f>'Изменения в бюджет'!B88</f>
        <v>1</v>
      </c>
      <c r="H24" s="242">
        <v>0</v>
      </c>
      <c r="I24" s="168" t="s">
        <v>410</v>
      </c>
      <c r="J24" s="242">
        <v>0</v>
      </c>
      <c r="K24" s="242">
        <v>0</v>
      </c>
      <c r="L24" s="152" t="s">
        <v>527</v>
      </c>
      <c r="M24" s="168" t="s">
        <v>412</v>
      </c>
      <c r="N24" s="242">
        <v>0</v>
      </c>
      <c r="O24" s="242">
        <v>0</v>
      </c>
      <c r="P24" s="244" t="s">
        <v>527</v>
      </c>
      <c r="Q24" s="249" t="s">
        <v>762</v>
      </c>
      <c r="R24" s="250">
        <v>1</v>
      </c>
      <c r="S24" s="250">
        <v>0</v>
      </c>
      <c r="T24" s="248" t="s">
        <v>763</v>
      </c>
      <c r="U24" s="195" t="s">
        <v>133</v>
      </c>
    </row>
    <row r="25" spans="1:21" s="4" customFormat="1" ht="15" customHeight="1" x14ac:dyDescent="0.15">
      <c r="A25" s="164" t="s">
        <v>18</v>
      </c>
      <c r="B25" s="165"/>
      <c r="C25" s="165"/>
      <c r="D25" s="165"/>
      <c r="E25" s="165"/>
      <c r="F25" s="165"/>
      <c r="G25" s="251"/>
      <c r="H25" s="251"/>
      <c r="I25" s="164"/>
      <c r="J25" s="165"/>
      <c r="K25" s="251"/>
      <c r="L25" s="252"/>
      <c r="M25" s="164"/>
      <c r="N25" s="165"/>
      <c r="O25" s="251"/>
      <c r="P25" s="253"/>
      <c r="Q25" s="164"/>
      <c r="R25" s="165"/>
      <c r="S25" s="240"/>
      <c r="T25" s="241"/>
      <c r="U25" s="195"/>
    </row>
    <row r="26" spans="1:21" s="4" customFormat="1" ht="15" customHeight="1" x14ac:dyDescent="0.15">
      <c r="A26" s="154" t="s">
        <v>19</v>
      </c>
      <c r="B26" s="154" t="s">
        <v>112</v>
      </c>
      <c r="C26" s="155">
        <f t="shared" ref="C26:C36" si="2">IF(B26=B$4,2,0)</f>
        <v>0</v>
      </c>
      <c r="D26" s="155"/>
      <c r="E26" s="155"/>
      <c r="F26" s="156">
        <f>C26*(1-D26)*(1-E26)</f>
        <v>0</v>
      </c>
      <c r="G26" s="242">
        <f>'Изменения в бюджет'!B94</f>
        <v>6</v>
      </c>
      <c r="H26" s="242">
        <v>0</v>
      </c>
      <c r="I26" s="153" t="s">
        <v>246</v>
      </c>
      <c r="J26" s="243">
        <v>0</v>
      </c>
      <c r="K26" s="242">
        <v>0</v>
      </c>
      <c r="L26" s="152" t="s">
        <v>528</v>
      </c>
      <c r="M26" s="153" t="s">
        <v>391</v>
      </c>
      <c r="N26" s="243">
        <v>6</v>
      </c>
      <c r="O26" s="242">
        <v>0</v>
      </c>
      <c r="P26" s="244" t="s">
        <v>596</v>
      </c>
      <c r="Q26" s="153" t="s">
        <v>392</v>
      </c>
      <c r="R26" s="243">
        <v>0</v>
      </c>
      <c r="S26" s="245">
        <v>0</v>
      </c>
      <c r="T26" s="152" t="s">
        <v>526</v>
      </c>
      <c r="U26" s="195"/>
    </row>
    <row r="27" spans="1:21" s="4" customFormat="1" ht="15" customHeight="1" x14ac:dyDescent="0.15">
      <c r="A27" s="154" t="s">
        <v>20</v>
      </c>
      <c r="B27" s="154" t="s">
        <v>111</v>
      </c>
      <c r="C27" s="155">
        <f t="shared" si="2"/>
        <v>2</v>
      </c>
      <c r="D27" s="155"/>
      <c r="E27" s="155"/>
      <c r="F27" s="156">
        <f t="shared" ref="F27:F36" si="3">C27*(1-D27)*(1-E27)</f>
        <v>2</v>
      </c>
      <c r="G27" s="242">
        <f>'Изменения в бюджет'!B100</f>
        <v>3</v>
      </c>
      <c r="H27" s="242">
        <v>3</v>
      </c>
      <c r="I27" s="153" t="s">
        <v>247</v>
      </c>
      <c r="J27" s="243">
        <v>2</v>
      </c>
      <c r="K27" s="242">
        <v>2</v>
      </c>
      <c r="L27" s="152" t="s">
        <v>597</v>
      </c>
      <c r="M27" s="153" t="s">
        <v>414</v>
      </c>
      <c r="N27" s="243">
        <v>3</v>
      </c>
      <c r="O27" s="242">
        <v>3</v>
      </c>
      <c r="P27" s="244" t="s">
        <v>133</v>
      </c>
      <c r="Q27" s="154" t="s">
        <v>221</v>
      </c>
      <c r="R27" s="245" t="s">
        <v>133</v>
      </c>
      <c r="S27" s="245" t="s">
        <v>133</v>
      </c>
      <c r="T27" s="154" t="s">
        <v>133</v>
      </c>
      <c r="U27" s="195"/>
    </row>
    <row r="28" spans="1:21" s="4" customFormat="1" ht="15" customHeight="1" x14ac:dyDescent="0.15">
      <c r="A28" s="154" t="s">
        <v>21</v>
      </c>
      <c r="B28" s="154" t="s">
        <v>112</v>
      </c>
      <c r="C28" s="155">
        <f t="shared" si="2"/>
        <v>0</v>
      </c>
      <c r="D28" s="155"/>
      <c r="E28" s="155"/>
      <c r="F28" s="156">
        <f t="shared" si="3"/>
        <v>0</v>
      </c>
      <c r="G28" s="242">
        <f>'Изменения в бюджет'!B105</f>
        <v>4</v>
      </c>
      <c r="H28" s="242">
        <v>2</v>
      </c>
      <c r="I28" s="153" t="s">
        <v>143</v>
      </c>
      <c r="J28" s="243">
        <v>4</v>
      </c>
      <c r="K28" s="242" t="s">
        <v>241</v>
      </c>
      <c r="L28" s="152" t="s">
        <v>588</v>
      </c>
      <c r="M28" s="153" t="s">
        <v>142</v>
      </c>
      <c r="N28" s="243">
        <v>4</v>
      </c>
      <c r="O28" s="242">
        <v>2</v>
      </c>
      <c r="P28" s="244" t="s">
        <v>578</v>
      </c>
      <c r="Q28" s="154" t="s">
        <v>221</v>
      </c>
      <c r="R28" s="245" t="s">
        <v>133</v>
      </c>
      <c r="S28" s="245" t="s">
        <v>133</v>
      </c>
      <c r="T28" s="154" t="s">
        <v>133</v>
      </c>
      <c r="U28" s="195"/>
    </row>
    <row r="29" spans="1:21" s="4" customFormat="1" ht="15" customHeight="1" x14ac:dyDescent="0.15">
      <c r="A29" s="154" t="s">
        <v>22</v>
      </c>
      <c r="B29" s="154" t="s">
        <v>112</v>
      </c>
      <c r="C29" s="155">
        <f t="shared" si="2"/>
        <v>0</v>
      </c>
      <c r="D29" s="155"/>
      <c r="E29" s="155"/>
      <c r="F29" s="156">
        <f t="shared" si="3"/>
        <v>0</v>
      </c>
      <c r="G29" s="242">
        <f>'Изменения в бюджет'!B110</f>
        <v>4</v>
      </c>
      <c r="H29" s="242">
        <v>1</v>
      </c>
      <c r="I29" s="153" t="s">
        <v>258</v>
      </c>
      <c r="J29" s="243">
        <v>4</v>
      </c>
      <c r="K29" s="242">
        <v>1</v>
      </c>
      <c r="L29" s="152" t="s">
        <v>598</v>
      </c>
      <c r="M29" s="153" t="s">
        <v>415</v>
      </c>
      <c r="N29" s="243">
        <v>4</v>
      </c>
      <c r="O29" s="242">
        <v>1</v>
      </c>
      <c r="P29" s="244" t="s">
        <v>659</v>
      </c>
      <c r="Q29" s="154" t="s">
        <v>221</v>
      </c>
      <c r="R29" s="245" t="s">
        <v>133</v>
      </c>
      <c r="S29" s="245" t="s">
        <v>133</v>
      </c>
      <c r="T29" s="154" t="s">
        <v>133</v>
      </c>
      <c r="U29" s="195"/>
    </row>
    <row r="30" spans="1:21" s="4" customFormat="1" ht="15" customHeight="1" x14ac:dyDescent="0.15">
      <c r="A30" s="154" t="s">
        <v>23</v>
      </c>
      <c r="B30" s="154" t="s">
        <v>112</v>
      </c>
      <c r="C30" s="155">
        <f t="shared" si="2"/>
        <v>0</v>
      </c>
      <c r="D30" s="155"/>
      <c r="E30" s="155"/>
      <c r="F30" s="156">
        <f t="shared" si="3"/>
        <v>0</v>
      </c>
      <c r="G30" s="242">
        <f>'Изменения в бюджет'!B115</f>
        <v>3</v>
      </c>
      <c r="H30" s="242">
        <v>1</v>
      </c>
      <c r="I30" s="153" t="s">
        <v>217</v>
      </c>
      <c r="J30" s="243">
        <v>3</v>
      </c>
      <c r="K30" s="242">
        <v>1</v>
      </c>
      <c r="L30" s="152" t="s">
        <v>558</v>
      </c>
      <c r="M30" s="153" t="s">
        <v>182</v>
      </c>
      <c r="N30" s="243">
        <v>3</v>
      </c>
      <c r="O30" s="242">
        <v>1</v>
      </c>
      <c r="P30" s="244" t="s">
        <v>558</v>
      </c>
      <c r="Q30" s="154" t="s">
        <v>221</v>
      </c>
      <c r="R30" s="245" t="s">
        <v>133</v>
      </c>
      <c r="S30" s="245" t="s">
        <v>133</v>
      </c>
      <c r="T30" s="154" t="s">
        <v>133</v>
      </c>
      <c r="U30" s="195"/>
    </row>
    <row r="31" spans="1:21" s="4" customFormat="1" ht="15" customHeight="1" x14ac:dyDescent="0.15">
      <c r="A31" s="154" t="s">
        <v>24</v>
      </c>
      <c r="B31" s="154" t="s">
        <v>111</v>
      </c>
      <c r="C31" s="155">
        <f t="shared" si="2"/>
        <v>2</v>
      </c>
      <c r="D31" s="155"/>
      <c r="E31" s="155"/>
      <c r="F31" s="156">
        <f t="shared" si="3"/>
        <v>2</v>
      </c>
      <c r="G31" s="242">
        <f>'Изменения в бюджет'!B120</f>
        <v>3</v>
      </c>
      <c r="H31" s="242">
        <v>3</v>
      </c>
      <c r="I31" s="153" t="s">
        <v>259</v>
      </c>
      <c r="J31" s="243">
        <v>0</v>
      </c>
      <c r="K31" s="242">
        <v>0</v>
      </c>
      <c r="L31" s="152" t="s">
        <v>526</v>
      </c>
      <c r="M31" s="153" t="s">
        <v>394</v>
      </c>
      <c r="N31" s="243">
        <v>3</v>
      </c>
      <c r="O31" s="242" t="s">
        <v>241</v>
      </c>
      <c r="P31" s="244" t="s">
        <v>588</v>
      </c>
      <c r="Q31" s="153" t="s">
        <v>183</v>
      </c>
      <c r="R31" s="243">
        <v>3</v>
      </c>
      <c r="S31" s="245">
        <v>3</v>
      </c>
      <c r="T31" s="154" t="s">
        <v>133</v>
      </c>
      <c r="U31" s="195"/>
    </row>
    <row r="32" spans="1:21" s="4" customFormat="1" ht="15" customHeight="1" x14ac:dyDescent="0.15">
      <c r="A32" s="154" t="s">
        <v>25</v>
      </c>
      <c r="B32" s="154" t="s">
        <v>112</v>
      </c>
      <c r="C32" s="155">
        <f t="shared" si="2"/>
        <v>0</v>
      </c>
      <c r="D32" s="155"/>
      <c r="E32" s="155"/>
      <c r="F32" s="156">
        <f t="shared" si="3"/>
        <v>0</v>
      </c>
      <c r="G32" s="242">
        <f>'Изменения в бюджет'!B126</f>
        <v>4</v>
      </c>
      <c r="H32" s="242">
        <v>0</v>
      </c>
      <c r="I32" s="153" t="s">
        <v>395</v>
      </c>
      <c r="J32" s="243">
        <v>0</v>
      </c>
      <c r="K32" s="242">
        <v>0</v>
      </c>
      <c r="L32" s="152" t="s">
        <v>526</v>
      </c>
      <c r="M32" s="153" t="s">
        <v>396</v>
      </c>
      <c r="N32" s="243">
        <v>4</v>
      </c>
      <c r="O32" s="242">
        <v>0</v>
      </c>
      <c r="P32" s="244" t="s">
        <v>555</v>
      </c>
      <c r="Q32" s="153" t="s">
        <v>255</v>
      </c>
      <c r="R32" s="243">
        <v>0</v>
      </c>
      <c r="S32" s="245">
        <v>0</v>
      </c>
      <c r="T32" s="152" t="s">
        <v>526</v>
      </c>
      <c r="U32" s="195"/>
    </row>
    <row r="33" spans="1:21" s="4" customFormat="1" ht="15" customHeight="1" x14ac:dyDescent="0.15">
      <c r="A33" s="154" t="s">
        <v>26</v>
      </c>
      <c r="B33" s="154" t="s">
        <v>112</v>
      </c>
      <c r="C33" s="155">
        <f t="shared" si="2"/>
        <v>0</v>
      </c>
      <c r="D33" s="155"/>
      <c r="E33" s="155"/>
      <c r="F33" s="156">
        <f t="shared" si="3"/>
        <v>0</v>
      </c>
      <c r="G33" s="242">
        <f>'Изменения в бюджет'!B132</f>
        <v>9</v>
      </c>
      <c r="H33" s="242">
        <v>3</v>
      </c>
      <c r="I33" s="153" t="s">
        <v>260</v>
      </c>
      <c r="J33" s="243">
        <v>9</v>
      </c>
      <c r="K33" s="242" t="s">
        <v>241</v>
      </c>
      <c r="L33" s="152" t="s">
        <v>656</v>
      </c>
      <c r="M33" s="153" t="s">
        <v>397</v>
      </c>
      <c r="N33" s="243">
        <v>9</v>
      </c>
      <c r="O33" s="242">
        <v>3</v>
      </c>
      <c r="P33" s="244" t="s">
        <v>599</v>
      </c>
      <c r="Q33" s="153" t="s">
        <v>256</v>
      </c>
      <c r="R33" s="243">
        <v>0</v>
      </c>
      <c r="S33" s="245">
        <v>0</v>
      </c>
      <c r="T33" s="152" t="s">
        <v>526</v>
      </c>
      <c r="U33" s="195"/>
    </row>
    <row r="34" spans="1:21" s="4" customFormat="1" ht="15" customHeight="1" x14ac:dyDescent="0.15">
      <c r="A34" s="154" t="s">
        <v>27</v>
      </c>
      <c r="B34" s="154" t="s">
        <v>112</v>
      </c>
      <c r="C34" s="155">
        <f t="shared" si="2"/>
        <v>0</v>
      </c>
      <c r="D34" s="155"/>
      <c r="E34" s="155"/>
      <c r="F34" s="156">
        <f t="shared" si="3"/>
        <v>0</v>
      </c>
      <c r="G34" s="242">
        <f>'Изменения в бюджет'!B138</f>
        <v>4</v>
      </c>
      <c r="H34" s="242">
        <v>0</v>
      </c>
      <c r="I34" s="153" t="s">
        <v>171</v>
      </c>
      <c r="J34" s="243">
        <v>4</v>
      </c>
      <c r="K34" s="242">
        <v>0</v>
      </c>
      <c r="L34" s="152" t="s">
        <v>596</v>
      </c>
      <c r="M34" s="153" t="s">
        <v>261</v>
      </c>
      <c r="N34" s="243">
        <v>0</v>
      </c>
      <c r="O34" s="242">
        <v>0</v>
      </c>
      <c r="P34" s="244" t="s">
        <v>526</v>
      </c>
      <c r="Q34" s="153" t="s">
        <v>257</v>
      </c>
      <c r="R34" s="243">
        <v>0</v>
      </c>
      <c r="S34" s="245">
        <v>0</v>
      </c>
      <c r="T34" s="152" t="s">
        <v>526</v>
      </c>
      <c r="U34" s="195"/>
    </row>
    <row r="35" spans="1:21" s="12" customFormat="1" ht="15" customHeight="1" x14ac:dyDescent="0.15">
      <c r="A35" s="154" t="s">
        <v>484</v>
      </c>
      <c r="B35" s="154" t="s">
        <v>111</v>
      </c>
      <c r="C35" s="155">
        <f t="shared" si="2"/>
        <v>2</v>
      </c>
      <c r="D35" s="155"/>
      <c r="E35" s="155"/>
      <c r="F35" s="156">
        <f t="shared" si="3"/>
        <v>2</v>
      </c>
      <c r="G35" s="242">
        <f>'Изменения в бюджет'!B144</f>
        <v>1</v>
      </c>
      <c r="H35" s="242">
        <v>1</v>
      </c>
      <c r="I35" s="153" t="s">
        <v>523</v>
      </c>
      <c r="J35" s="243">
        <v>0</v>
      </c>
      <c r="K35" s="242">
        <v>0</v>
      </c>
      <c r="L35" s="152" t="s">
        <v>645</v>
      </c>
      <c r="M35" s="153" t="s">
        <v>521</v>
      </c>
      <c r="N35" s="243">
        <v>1</v>
      </c>
      <c r="O35" s="242">
        <v>1</v>
      </c>
      <c r="P35" s="244" t="s">
        <v>133</v>
      </c>
      <c r="Q35" s="153" t="s">
        <v>522</v>
      </c>
      <c r="R35" s="243">
        <v>0</v>
      </c>
      <c r="S35" s="245">
        <v>0</v>
      </c>
      <c r="T35" s="152" t="s">
        <v>652</v>
      </c>
      <c r="U35" s="195"/>
    </row>
    <row r="36" spans="1:21" s="4" customFormat="1" ht="15" customHeight="1" x14ac:dyDescent="0.15">
      <c r="A36" s="154" t="s">
        <v>28</v>
      </c>
      <c r="B36" s="154" t="s">
        <v>111</v>
      </c>
      <c r="C36" s="155">
        <f t="shared" si="2"/>
        <v>2</v>
      </c>
      <c r="D36" s="155"/>
      <c r="E36" s="155"/>
      <c r="F36" s="156">
        <f t="shared" si="3"/>
        <v>2</v>
      </c>
      <c r="G36" s="242">
        <f>'Изменения в бюджет'!B150</f>
        <v>3</v>
      </c>
      <c r="H36" s="242">
        <v>3</v>
      </c>
      <c r="I36" s="153" t="s">
        <v>262</v>
      </c>
      <c r="J36" s="243">
        <v>3</v>
      </c>
      <c r="K36" s="242">
        <v>3</v>
      </c>
      <c r="L36" s="152" t="s">
        <v>133</v>
      </c>
      <c r="M36" s="153" t="s">
        <v>186</v>
      </c>
      <c r="N36" s="243">
        <v>3</v>
      </c>
      <c r="O36" s="242">
        <v>3</v>
      </c>
      <c r="P36" s="244" t="s">
        <v>133</v>
      </c>
      <c r="Q36" s="154" t="s">
        <v>221</v>
      </c>
      <c r="R36" s="245" t="s">
        <v>133</v>
      </c>
      <c r="S36" s="245" t="s">
        <v>133</v>
      </c>
      <c r="T36" s="154" t="s">
        <v>133</v>
      </c>
      <c r="U36" s="195"/>
    </row>
    <row r="37" spans="1:21" s="4" customFormat="1" ht="15" customHeight="1" x14ac:dyDescent="0.15">
      <c r="A37" s="164" t="s">
        <v>29</v>
      </c>
      <c r="B37" s="165"/>
      <c r="C37" s="165"/>
      <c r="D37" s="165"/>
      <c r="E37" s="165"/>
      <c r="F37" s="165"/>
      <c r="G37" s="251"/>
      <c r="H37" s="251"/>
      <c r="I37" s="164"/>
      <c r="J37" s="165"/>
      <c r="K37" s="251"/>
      <c r="L37" s="252"/>
      <c r="M37" s="164"/>
      <c r="N37" s="165"/>
      <c r="O37" s="251"/>
      <c r="P37" s="253"/>
      <c r="Q37" s="164"/>
      <c r="R37" s="165"/>
      <c r="S37" s="240"/>
      <c r="T37" s="241"/>
      <c r="U37" s="195"/>
    </row>
    <row r="38" spans="1:21" s="4" customFormat="1" ht="15" customHeight="1" x14ac:dyDescent="0.15">
      <c r="A38" s="154" t="s">
        <v>30</v>
      </c>
      <c r="B38" s="154" t="s">
        <v>111</v>
      </c>
      <c r="C38" s="155">
        <f t="shared" ref="C38:C45" si="4">IF(B38=B$4,2,0)</f>
        <v>2</v>
      </c>
      <c r="D38" s="155"/>
      <c r="E38" s="155"/>
      <c r="F38" s="156">
        <f>C38*(1-D38)*(1-E38)</f>
        <v>2</v>
      </c>
      <c r="G38" s="242">
        <f>'Изменения в бюджет'!B156</f>
        <v>4</v>
      </c>
      <c r="H38" s="242">
        <v>3</v>
      </c>
      <c r="I38" s="153" t="s">
        <v>265</v>
      </c>
      <c r="J38" s="243">
        <v>2</v>
      </c>
      <c r="K38" s="242">
        <v>1</v>
      </c>
      <c r="L38" s="152" t="s">
        <v>646</v>
      </c>
      <c r="M38" s="153" t="s">
        <v>399</v>
      </c>
      <c r="N38" s="243">
        <v>4</v>
      </c>
      <c r="O38" s="242">
        <v>3</v>
      </c>
      <c r="P38" s="244" t="s">
        <v>745</v>
      </c>
      <c r="Q38" s="154" t="s">
        <v>221</v>
      </c>
      <c r="R38" s="245" t="s">
        <v>133</v>
      </c>
      <c r="S38" s="245" t="s">
        <v>133</v>
      </c>
      <c r="T38" s="247" t="s">
        <v>133</v>
      </c>
      <c r="U38" s="195"/>
    </row>
    <row r="39" spans="1:21" s="12" customFormat="1" ht="15" customHeight="1" x14ac:dyDescent="0.15">
      <c r="A39" s="154" t="s">
        <v>31</v>
      </c>
      <c r="B39" s="154" t="s">
        <v>112</v>
      </c>
      <c r="C39" s="155">
        <f t="shared" si="4"/>
        <v>0</v>
      </c>
      <c r="D39" s="155"/>
      <c r="E39" s="155"/>
      <c r="F39" s="156">
        <f>C39*(1-D39)*(1-E39)</f>
        <v>0</v>
      </c>
      <c r="G39" s="242">
        <f>'Изменения в бюджет'!B161</f>
        <v>2</v>
      </c>
      <c r="H39" s="242" t="s">
        <v>241</v>
      </c>
      <c r="I39" s="153" t="s">
        <v>471</v>
      </c>
      <c r="J39" s="243">
        <v>1</v>
      </c>
      <c r="K39" s="242">
        <v>0</v>
      </c>
      <c r="L39" s="152" t="s">
        <v>600</v>
      </c>
      <c r="M39" s="153" t="s">
        <v>472</v>
      </c>
      <c r="N39" s="243">
        <v>1</v>
      </c>
      <c r="O39" s="242" t="s">
        <v>241</v>
      </c>
      <c r="P39" s="244" t="s">
        <v>601</v>
      </c>
      <c r="Q39" s="154" t="s">
        <v>221</v>
      </c>
      <c r="R39" s="245" t="s">
        <v>133</v>
      </c>
      <c r="S39" s="245" t="s">
        <v>133</v>
      </c>
      <c r="T39" s="247" t="s">
        <v>133</v>
      </c>
      <c r="U39" s="195"/>
    </row>
    <row r="40" spans="1:21" s="4" customFormat="1" ht="15" customHeight="1" x14ac:dyDescent="0.15">
      <c r="A40" s="154" t="s">
        <v>95</v>
      </c>
      <c r="B40" s="154" t="s">
        <v>112</v>
      </c>
      <c r="C40" s="155">
        <f t="shared" si="4"/>
        <v>0</v>
      </c>
      <c r="D40" s="155"/>
      <c r="E40" s="155"/>
      <c r="F40" s="156">
        <f t="shared" ref="F40:F45" si="5">C40*(1-D40)*(1-E40)</f>
        <v>0</v>
      </c>
      <c r="G40" s="242">
        <f>'Изменения в бюджет'!B166</f>
        <v>4</v>
      </c>
      <c r="H40" s="242">
        <v>0</v>
      </c>
      <c r="I40" s="153" t="s">
        <v>266</v>
      </c>
      <c r="J40" s="243">
        <v>4</v>
      </c>
      <c r="K40" s="242">
        <v>0</v>
      </c>
      <c r="L40" s="152" t="s">
        <v>559</v>
      </c>
      <c r="M40" s="153" t="s">
        <v>400</v>
      </c>
      <c r="N40" s="243">
        <v>4</v>
      </c>
      <c r="O40" s="242">
        <v>0</v>
      </c>
      <c r="P40" s="244" t="s">
        <v>560</v>
      </c>
      <c r="Q40" s="153" t="s">
        <v>267</v>
      </c>
      <c r="R40" s="245" t="s">
        <v>133</v>
      </c>
      <c r="S40" s="245" t="s">
        <v>133</v>
      </c>
      <c r="T40" s="247" t="s">
        <v>590</v>
      </c>
      <c r="U40" s="195" t="s">
        <v>133</v>
      </c>
    </row>
    <row r="41" spans="1:21" s="4" customFormat="1" ht="15" customHeight="1" x14ac:dyDescent="0.15">
      <c r="A41" s="154" t="s">
        <v>32</v>
      </c>
      <c r="B41" s="154" t="s">
        <v>111</v>
      </c>
      <c r="C41" s="155">
        <f t="shared" si="4"/>
        <v>2</v>
      </c>
      <c r="D41" s="155"/>
      <c r="E41" s="155"/>
      <c r="F41" s="156">
        <f t="shared" si="5"/>
        <v>2</v>
      </c>
      <c r="G41" s="242">
        <f>'Изменения в бюджет'!B171</f>
        <v>4</v>
      </c>
      <c r="H41" s="242">
        <v>3</v>
      </c>
      <c r="I41" s="153" t="s">
        <v>268</v>
      </c>
      <c r="J41" s="243">
        <v>4</v>
      </c>
      <c r="K41" s="242">
        <v>3</v>
      </c>
      <c r="L41" s="152" t="s">
        <v>563</v>
      </c>
      <c r="M41" s="153" t="s">
        <v>146</v>
      </c>
      <c r="N41" s="243">
        <v>4</v>
      </c>
      <c r="O41" s="242">
        <v>3</v>
      </c>
      <c r="P41" s="244" t="s">
        <v>579</v>
      </c>
      <c r="Q41" s="153" t="s">
        <v>147</v>
      </c>
      <c r="R41" s="243">
        <v>2</v>
      </c>
      <c r="S41" s="245">
        <v>1</v>
      </c>
      <c r="T41" s="248" t="s">
        <v>591</v>
      </c>
      <c r="U41" s="195" t="s">
        <v>133</v>
      </c>
    </row>
    <row r="42" spans="1:21" s="4" customFormat="1" ht="15" customHeight="1" x14ac:dyDescent="0.15">
      <c r="A42" s="154" t="s">
        <v>33</v>
      </c>
      <c r="B42" s="154" t="s">
        <v>112</v>
      </c>
      <c r="C42" s="155">
        <f t="shared" si="4"/>
        <v>0</v>
      </c>
      <c r="D42" s="155"/>
      <c r="E42" s="155"/>
      <c r="F42" s="156">
        <f t="shared" si="5"/>
        <v>0</v>
      </c>
      <c r="G42" s="242">
        <f>'Изменения в бюджет'!B177</f>
        <v>4</v>
      </c>
      <c r="H42" s="242">
        <v>0</v>
      </c>
      <c r="I42" s="153" t="s">
        <v>269</v>
      </c>
      <c r="J42" s="243">
        <v>4</v>
      </c>
      <c r="K42" s="242">
        <v>0</v>
      </c>
      <c r="L42" s="152" t="s">
        <v>611</v>
      </c>
      <c r="M42" s="153" t="s">
        <v>534</v>
      </c>
      <c r="N42" s="243">
        <v>4</v>
      </c>
      <c r="O42" s="242">
        <v>0</v>
      </c>
      <c r="P42" s="244" t="s">
        <v>761</v>
      </c>
      <c r="Q42" s="154" t="s">
        <v>221</v>
      </c>
      <c r="R42" s="245" t="s">
        <v>133</v>
      </c>
      <c r="S42" s="245" t="s">
        <v>133</v>
      </c>
      <c r="T42" s="247" t="s">
        <v>133</v>
      </c>
      <c r="U42" s="195"/>
    </row>
    <row r="43" spans="1:21" s="4" customFormat="1" ht="15" customHeight="1" x14ac:dyDescent="0.15">
      <c r="A43" s="154" t="s">
        <v>34</v>
      </c>
      <c r="B43" s="154" t="s">
        <v>112</v>
      </c>
      <c r="C43" s="155">
        <f t="shared" si="4"/>
        <v>0</v>
      </c>
      <c r="D43" s="155"/>
      <c r="E43" s="155"/>
      <c r="F43" s="156">
        <f t="shared" si="5"/>
        <v>0</v>
      </c>
      <c r="G43" s="242">
        <f>'Изменения в бюджет'!B182</f>
        <v>4</v>
      </c>
      <c r="H43" s="242">
        <v>2</v>
      </c>
      <c r="I43" s="153" t="s">
        <v>270</v>
      </c>
      <c r="J43" s="243">
        <v>4</v>
      </c>
      <c r="K43" s="242">
        <v>2</v>
      </c>
      <c r="L43" s="152" t="s">
        <v>602</v>
      </c>
      <c r="M43" s="153" t="s">
        <v>401</v>
      </c>
      <c r="N43" s="243">
        <v>4</v>
      </c>
      <c r="O43" s="242">
        <v>1</v>
      </c>
      <c r="P43" s="244" t="s">
        <v>603</v>
      </c>
      <c r="Q43" s="153" t="s">
        <v>402</v>
      </c>
      <c r="R43" s="243">
        <v>2</v>
      </c>
      <c r="S43" s="245">
        <v>1</v>
      </c>
      <c r="T43" s="154" t="s">
        <v>766</v>
      </c>
      <c r="U43" s="195" t="s">
        <v>133</v>
      </c>
    </row>
    <row r="44" spans="1:21" s="4" customFormat="1" ht="15" customHeight="1" x14ac:dyDescent="0.15">
      <c r="A44" s="154" t="s">
        <v>35</v>
      </c>
      <c r="B44" s="154" t="s">
        <v>112</v>
      </c>
      <c r="C44" s="155">
        <f t="shared" si="4"/>
        <v>0</v>
      </c>
      <c r="D44" s="156"/>
      <c r="E44" s="156"/>
      <c r="F44" s="156">
        <f t="shared" si="5"/>
        <v>0</v>
      </c>
      <c r="G44" s="242">
        <f>'Изменения в бюджет'!B188</f>
        <v>5</v>
      </c>
      <c r="H44" s="242">
        <v>0</v>
      </c>
      <c r="I44" s="153" t="s">
        <v>271</v>
      </c>
      <c r="J44" s="243">
        <v>5</v>
      </c>
      <c r="K44" s="242">
        <v>0</v>
      </c>
      <c r="L44" s="152" t="s">
        <v>596</v>
      </c>
      <c r="M44" s="153" t="s">
        <v>272</v>
      </c>
      <c r="N44" s="243">
        <v>5</v>
      </c>
      <c r="O44" s="242">
        <v>0</v>
      </c>
      <c r="P44" s="244" t="s">
        <v>746</v>
      </c>
      <c r="Q44" s="153" t="s">
        <v>403</v>
      </c>
      <c r="R44" s="243">
        <v>0</v>
      </c>
      <c r="S44" s="245">
        <v>0</v>
      </c>
      <c r="T44" s="247" t="s">
        <v>528</v>
      </c>
      <c r="U44" s="195"/>
    </row>
    <row r="45" spans="1:21" s="4" customFormat="1" ht="15" customHeight="1" x14ac:dyDescent="0.15">
      <c r="A45" s="154" t="s">
        <v>483</v>
      </c>
      <c r="B45" s="154" t="s">
        <v>112</v>
      </c>
      <c r="C45" s="155">
        <f t="shared" si="4"/>
        <v>0</v>
      </c>
      <c r="D45" s="155"/>
      <c r="E45" s="155"/>
      <c r="F45" s="156">
        <f t="shared" si="5"/>
        <v>0</v>
      </c>
      <c r="G45" s="242">
        <f>'Изменения в бюджет'!B194</f>
        <v>1</v>
      </c>
      <c r="H45" s="242">
        <v>0</v>
      </c>
      <c r="I45" s="153" t="s">
        <v>490</v>
      </c>
      <c r="J45" s="242">
        <v>0</v>
      </c>
      <c r="K45" s="242">
        <v>0</v>
      </c>
      <c r="L45" s="152" t="s">
        <v>551</v>
      </c>
      <c r="M45" s="153" t="s">
        <v>491</v>
      </c>
      <c r="N45" s="242">
        <v>0</v>
      </c>
      <c r="O45" s="242">
        <v>0</v>
      </c>
      <c r="P45" s="244" t="s">
        <v>551</v>
      </c>
      <c r="Q45" s="153" t="s">
        <v>492</v>
      </c>
      <c r="R45" s="242">
        <v>1</v>
      </c>
      <c r="S45" s="245">
        <v>0</v>
      </c>
      <c r="T45" s="247" t="s">
        <v>604</v>
      </c>
      <c r="U45" s="195" t="s">
        <v>133</v>
      </c>
    </row>
    <row r="46" spans="1:21" ht="15" customHeight="1" x14ac:dyDescent="0.15">
      <c r="A46" s="164" t="s">
        <v>36</v>
      </c>
      <c r="B46" s="165"/>
      <c r="C46" s="165"/>
      <c r="D46" s="165"/>
      <c r="E46" s="165"/>
      <c r="F46" s="165"/>
      <c r="G46" s="251"/>
      <c r="H46" s="251"/>
      <c r="I46" s="164"/>
      <c r="J46" s="165"/>
      <c r="K46" s="251"/>
      <c r="L46" s="252"/>
      <c r="M46" s="164"/>
      <c r="N46" s="165"/>
      <c r="O46" s="251"/>
      <c r="P46" s="253"/>
      <c r="Q46" s="164"/>
      <c r="R46" s="165"/>
      <c r="S46" s="240"/>
      <c r="T46" s="241"/>
    </row>
    <row r="47" spans="1:21" s="4" customFormat="1" ht="15" customHeight="1" x14ac:dyDescent="0.15">
      <c r="A47" s="154" t="s">
        <v>37</v>
      </c>
      <c r="B47" s="154" t="s">
        <v>112</v>
      </c>
      <c r="C47" s="155">
        <f t="shared" ref="C47:C53" si="6">IF(B47=B$4,2,0)</f>
        <v>0</v>
      </c>
      <c r="D47" s="155"/>
      <c r="E47" s="155"/>
      <c r="F47" s="156">
        <f>C47*(1-D47)*(1-E47)</f>
        <v>0</v>
      </c>
      <c r="G47" s="242">
        <f>'Изменения в бюджет'!B200</f>
        <v>3</v>
      </c>
      <c r="H47" s="242">
        <v>0</v>
      </c>
      <c r="I47" s="153" t="s">
        <v>273</v>
      </c>
      <c r="J47" s="243">
        <v>0</v>
      </c>
      <c r="K47" s="242">
        <v>0</v>
      </c>
      <c r="L47" s="152" t="s">
        <v>526</v>
      </c>
      <c r="M47" s="153" t="s">
        <v>277</v>
      </c>
      <c r="N47" s="243">
        <v>0</v>
      </c>
      <c r="O47" s="242">
        <v>0</v>
      </c>
      <c r="P47" s="244" t="s">
        <v>526</v>
      </c>
      <c r="Q47" s="153" t="s">
        <v>282</v>
      </c>
      <c r="R47" s="243">
        <v>0</v>
      </c>
      <c r="S47" s="245">
        <v>0</v>
      </c>
      <c r="T47" s="152" t="s">
        <v>526</v>
      </c>
      <c r="U47" s="195"/>
    </row>
    <row r="48" spans="1:21" s="4" customFormat="1" ht="15" customHeight="1" x14ac:dyDescent="0.15">
      <c r="A48" s="154" t="s">
        <v>38</v>
      </c>
      <c r="B48" s="154" t="s">
        <v>112</v>
      </c>
      <c r="C48" s="155">
        <f t="shared" si="6"/>
        <v>0</v>
      </c>
      <c r="D48" s="155"/>
      <c r="E48" s="155"/>
      <c r="F48" s="156">
        <f t="shared" ref="F48:F53" si="7">C48*(1-D48)*(1-E48)</f>
        <v>0</v>
      </c>
      <c r="G48" s="242">
        <f>'Изменения в бюджет'!B205</f>
        <v>3</v>
      </c>
      <c r="H48" s="242">
        <v>1</v>
      </c>
      <c r="I48" s="153" t="s">
        <v>274</v>
      </c>
      <c r="J48" s="243">
        <v>0</v>
      </c>
      <c r="K48" s="242">
        <v>0</v>
      </c>
      <c r="L48" s="152" t="s">
        <v>526</v>
      </c>
      <c r="M48" s="153" t="s">
        <v>278</v>
      </c>
      <c r="N48" s="243">
        <v>3</v>
      </c>
      <c r="O48" s="242">
        <v>1</v>
      </c>
      <c r="P48" s="247" t="s">
        <v>580</v>
      </c>
      <c r="Q48" s="153" t="s">
        <v>221</v>
      </c>
      <c r="R48" s="243" t="s">
        <v>133</v>
      </c>
      <c r="S48" s="245" t="s">
        <v>133</v>
      </c>
      <c r="T48" s="154" t="s">
        <v>133</v>
      </c>
      <c r="U48" s="195"/>
    </row>
    <row r="49" spans="1:21" s="4" customFormat="1" ht="15" customHeight="1" x14ac:dyDescent="0.15">
      <c r="A49" s="154" t="s">
        <v>39</v>
      </c>
      <c r="B49" s="154" t="s">
        <v>111</v>
      </c>
      <c r="C49" s="155">
        <f t="shared" si="6"/>
        <v>2</v>
      </c>
      <c r="D49" s="155"/>
      <c r="E49" s="155"/>
      <c r="F49" s="156">
        <f t="shared" si="7"/>
        <v>2</v>
      </c>
      <c r="G49" s="242">
        <f>'Изменения в бюджет'!B209</f>
        <v>2</v>
      </c>
      <c r="H49" s="242">
        <v>2</v>
      </c>
      <c r="I49" s="153" t="s">
        <v>416</v>
      </c>
      <c r="J49" s="245">
        <v>2</v>
      </c>
      <c r="K49" s="242">
        <v>2</v>
      </c>
      <c r="L49" s="152" t="s">
        <v>133</v>
      </c>
      <c r="M49" s="153" t="s">
        <v>417</v>
      </c>
      <c r="N49" s="245">
        <v>2</v>
      </c>
      <c r="O49" s="242">
        <v>2</v>
      </c>
      <c r="P49" s="247" t="s">
        <v>133</v>
      </c>
      <c r="Q49" s="154" t="s">
        <v>221</v>
      </c>
      <c r="R49" s="245" t="s">
        <v>133</v>
      </c>
      <c r="S49" s="245" t="s">
        <v>133</v>
      </c>
      <c r="T49" s="154" t="s">
        <v>133</v>
      </c>
      <c r="U49" s="195"/>
    </row>
    <row r="50" spans="1:21" s="4" customFormat="1" ht="15" customHeight="1" x14ac:dyDescent="0.15">
      <c r="A50" s="154" t="s">
        <v>40</v>
      </c>
      <c r="B50" s="154" t="s">
        <v>112</v>
      </c>
      <c r="C50" s="155">
        <f t="shared" si="6"/>
        <v>0</v>
      </c>
      <c r="D50" s="155"/>
      <c r="E50" s="155"/>
      <c r="F50" s="156">
        <f t="shared" si="7"/>
        <v>0</v>
      </c>
      <c r="G50" s="242">
        <f>'Изменения в бюджет'!B214</f>
        <v>6</v>
      </c>
      <c r="H50" s="242">
        <v>2</v>
      </c>
      <c r="I50" s="153" t="s">
        <v>275</v>
      </c>
      <c r="J50" s="243">
        <v>6</v>
      </c>
      <c r="K50" s="242">
        <v>2</v>
      </c>
      <c r="L50" s="152" t="s">
        <v>564</v>
      </c>
      <c r="M50" s="153" t="s">
        <v>279</v>
      </c>
      <c r="N50" s="243">
        <v>4</v>
      </c>
      <c r="O50" s="242">
        <v>0</v>
      </c>
      <c r="P50" s="244" t="s">
        <v>605</v>
      </c>
      <c r="Q50" s="154" t="s">
        <v>221</v>
      </c>
      <c r="R50" s="245" t="s">
        <v>133</v>
      </c>
      <c r="S50" s="245" t="s">
        <v>133</v>
      </c>
      <c r="T50" s="154" t="s">
        <v>133</v>
      </c>
      <c r="U50" s="195"/>
    </row>
    <row r="51" spans="1:21" s="4" customFormat="1" ht="15" customHeight="1" x14ac:dyDescent="0.15">
      <c r="A51" s="154" t="s">
        <v>89</v>
      </c>
      <c r="B51" s="154" t="s">
        <v>112</v>
      </c>
      <c r="C51" s="155">
        <f t="shared" si="6"/>
        <v>0</v>
      </c>
      <c r="D51" s="155"/>
      <c r="E51" s="155"/>
      <c r="F51" s="156">
        <f t="shared" si="7"/>
        <v>0</v>
      </c>
      <c r="G51" s="242">
        <f>'Изменения в бюджет'!B218</f>
        <v>5</v>
      </c>
      <c r="H51" s="242">
        <v>0</v>
      </c>
      <c r="I51" s="153" t="s">
        <v>276</v>
      </c>
      <c r="J51" s="243">
        <v>0</v>
      </c>
      <c r="K51" s="242">
        <v>0</v>
      </c>
      <c r="L51" s="152" t="s">
        <v>526</v>
      </c>
      <c r="M51" s="153" t="s">
        <v>405</v>
      </c>
      <c r="N51" s="243">
        <v>2</v>
      </c>
      <c r="O51" s="242">
        <v>1</v>
      </c>
      <c r="P51" s="244" t="s">
        <v>581</v>
      </c>
      <c r="Q51" s="153" t="s">
        <v>221</v>
      </c>
      <c r="R51" s="243" t="s">
        <v>133</v>
      </c>
      <c r="S51" s="245" t="s">
        <v>133</v>
      </c>
      <c r="T51" s="154" t="s">
        <v>133</v>
      </c>
      <c r="U51" s="195"/>
    </row>
    <row r="52" spans="1:21" s="4" customFormat="1" ht="15" customHeight="1" x14ac:dyDescent="0.15">
      <c r="A52" s="154" t="s">
        <v>41</v>
      </c>
      <c r="B52" s="154" t="s">
        <v>112</v>
      </c>
      <c r="C52" s="155">
        <f t="shared" si="6"/>
        <v>0</v>
      </c>
      <c r="D52" s="156"/>
      <c r="E52" s="156"/>
      <c r="F52" s="156">
        <f t="shared" si="7"/>
        <v>0</v>
      </c>
      <c r="G52" s="242">
        <f>'Изменения в бюджет'!B223</f>
        <v>2</v>
      </c>
      <c r="H52" s="242">
        <v>0</v>
      </c>
      <c r="I52" s="153" t="s">
        <v>419</v>
      </c>
      <c r="J52" s="243">
        <v>0</v>
      </c>
      <c r="K52" s="242">
        <v>0</v>
      </c>
      <c r="L52" s="152" t="s">
        <v>526</v>
      </c>
      <c r="M52" s="153" t="s">
        <v>280</v>
      </c>
      <c r="N52" s="243">
        <v>2</v>
      </c>
      <c r="O52" s="242">
        <v>0</v>
      </c>
      <c r="P52" s="244" t="s">
        <v>657</v>
      </c>
      <c r="Q52" s="153" t="s">
        <v>420</v>
      </c>
      <c r="R52" s="245">
        <v>1</v>
      </c>
      <c r="S52" s="245">
        <v>0</v>
      </c>
      <c r="T52" s="247" t="s">
        <v>604</v>
      </c>
      <c r="U52" s="195" t="s">
        <v>133</v>
      </c>
    </row>
    <row r="53" spans="1:21" s="4" customFormat="1" ht="15" customHeight="1" x14ac:dyDescent="0.15">
      <c r="A53" s="154" t="s">
        <v>42</v>
      </c>
      <c r="B53" s="154" t="s">
        <v>111</v>
      </c>
      <c r="C53" s="155">
        <f t="shared" si="6"/>
        <v>2</v>
      </c>
      <c r="D53" s="155"/>
      <c r="E53" s="155"/>
      <c r="F53" s="156">
        <f t="shared" si="7"/>
        <v>2</v>
      </c>
      <c r="G53" s="242">
        <f>'Изменения в бюджет'!B229</f>
        <v>5</v>
      </c>
      <c r="H53" s="242">
        <v>4</v>
      </c>
      <c r="I53" s="153" t="s">
        <v>421</v>
      </c>
      <c r="J53" s="243">
        <v>4</v>
      </c>
      <c r="K53" s="242">
        <v>3</v>
      </c>
      <c r="L53" s="152" t="s">
        <v>647</v>
      </c>
      <c r="M53" s="153" t="s">
        <v>407</v>
      </c>
      <c r="N53" s="243">
        <v>5</v>
      </c>
      <c r="O53" s="242">
        <v>4</v>
      </c>
      <c r="P53" s="244" t="s">
        <v>608</v>
      </c>
      <c r="Q53" s="153" t="s">
        <v>190</v>
      </c>
      <c r="R53" s="243">
        <v>5</v>
      </c>
      <c r="S53" s="245">
        <v>4</v>
      </c>
      <c r="T53" s="248" t="s">
        <v>608</v>
      </c>
      <c r="U53" s="195" t="s">
        <v>133</v>
      </c>
    </row>
    <row r="54" spans="1:21" ht="15" customHeight="1" x14ac:dyDescent="0.15">
      <c r="A54" s="164" t="s">
        <v>43</v>
      </c>
      <c r="B54" s="165"/>
      <c r="C54" s="165"/>
      <c r="D54" s="165"/>
      <c r="E54" s="165"/>
      <c r="F54" s="165"/>
      <c r="G54" s="251"/>
      <c r="H54" s="251"/>
      <c r="I54" s="164"/>
      <c r="J54" s="165"/>
      <c r="K54" s="251"/>
      <c r="L54" s="252"/>
      <c r="M54" s="164"/>
      <c r="N54" s="165"/>
      <c r="O54" s="251"/>
      <c r="P54" s="253"/>
      <c r="Q54" s="164"/>
      <c r="R54" s="165"/>
      <c r="S54" s="240"/>
      <c r="T54" s="241"/>
    </row>
    <row r="55" spans="1:21" s="4" customFormat="1" ht="15" customHeight="1" x14ac:dyDescent="0.15">
      <c r="A55" s="154" t="s">
        <v>44</v>
      </c>
      <c r="B55" s="154" t="s">
        <v>112</v>
      </c>
      <c r="C55" s="155">
        <f t="shared" ref="C55:C98" si="8">IF(B55=B$4,2,0)</f>
        <v>0</v>
      </c>
      <c r="D55" s="155"/>
      <c r="E55" s="155"/>
      <c r="F55" s="156">
        <f t="shared" ref="F55:F68" si="9">C55*(1-D55)*(1-E55)</f>
        <v>0</v>
      </c>
      <c r="G55" s="242">
        <f>'Изменения в бюджет'!B236</f>
        <v>2</v>
      </c>
      <c r="H55" s="242">
        <v>1</v>
      </c>
      <c r="I55" s="153" t="s">
        <v>283</v>
      </c>
      <c r="J55" s="243">
        <v>2</v>
      </c>
      <c r="K55" s="242">
        <v>0</v>
      </c>
      <c r="L55" s="152" t="s">
        <v>555</v>
      </c>
      <c r="M55" s="153" t="s">
        <v>192</v>
      </c>
      <c r="N55" s="243">
        <v>1</v>
      </c>
      <c r="O55" s="242">
        <v>1</v>
      </c>
      <c r="P55" s="244" t="s">
        <v>654</v>
      </c>
      <c r="Q55" s="153" t="s">
        <v>221</v>
      </c>
      <c r="R55" s="243" t="s">
        <v>133</v>
      </c>
      <c r="S55" s="245" t="s">
        <v>133</v>
      </c>
      <c r="T55" s="154" t="s">
        <v>133</v>
      </c>
      <c r="U55" s="195"/>
    </row>
    <row r="56" spans="1:21" s="4" customFormat="1" ht="15" customHeight="1" x14ac:dyDescent="0.15">
      <c r="A56" s="154" t="s">
        <v>45</v>
      </c>
      <c r="B56" s="154" t="s">
        <v>112</v>
      </c>
      <c r="C56" s="155">
        <f t="shared" si="8"/>
        <v>0</v>
      </c>
      <c r="D56" s="155"/>
      <c r="E56" s="155"/>
      <c r="F56" s="156">
        <f t="shared" si="9"/>
        <v>0</v>
      </c>
      <c r="G56" s="242">
        <f>'Изменения в бюджет'!B240</f>
        <v>2</v>
      </c>
      <c r="H56" s="242">
        <v>1</v>
      </c>
      <c r="I56" s="153" t="s">
        <v>284</v>
      </c>
      <c r="J56" s="243">
        <v>2</v>
      </c>
      <c r="K56" s="242">
        <v>1</v>
      </c>
      <c r="L56" s="152" t="s">
        <v>619</v>
      </c>
      <c r="M56" s="153" t="s">
        <v>149</v>
      </c>
      <c r="N56" s="243">
        <v>2</v>
      </c>
      <c r="O56" s="242">
        <v>1</v>
      </c>
      <c r="P56" s="244" t="s">
        <v>583</v>
      </c>
      <c r="Q56" s="153" t="s">
        <v>221</v>
      </c>
      <c r="R56" s="243" t="s">
        <v>133</v>
      </c>
      <c r="S56" s="245" t="s">
        <v>133</v>
      </c>
      <c r="T56" s="154" t="s">
        <v>133</v>
      </c>
      <c r="U56" s="195"/>
    </row>
    <row r="57" spans="1:21" s="4" customFormat="1" ht="15" customHeight="1" x14ac:dyDescent="0.15">
      <c r="A57" s="154" t="s">
        <v>46</v>
      </c>
      <c r="B57" s="154" t="s">
        <v>112</v>
      </c>
      <c r="C57" s="155">
        <f t="shared" si="8"/>
        <v>0</v>
      </c>
      <c r="D57" s="155"/>
      <c r="E57" s="155"/>
      <c r="F57" s="156">
        <f t="shared" si="9"/>
        <v>0</v>
      </c>
      <c r="G57" s="242">
        <f>'Изменения в бюджет'!B245</f>
        <v>4</v>
      </c>
      <c r="H57" s="242">
        <v>0</v>
      </c>
      <c r="I57" s="153" t="s">
        <v>285</v>
      </c>
      <c r="J57" s="243">
        <v>0</v>
      </c>
      <c r="K57" s="242">
        <v>0</v>
      </c>
      <c r="L57" s="152" t="s">
        <v>526</v>
      </c>
      <c r="M57" s="153" t="s">
        <v>291</v>
      </c>
      <c r="N57" s="243">
        <v>4</v>
      </c>
      <c r="O57" s="242">
        <v>0</v>
      </c>
      <c r="P57" s="244" t="s">
        <v>555</v>
      </c>
      <c r="Q57" s="153" t="s">
        <v>221</v>
      </c>
      <c r="R57" s="243" t="s">
        <v>133</v>
      </c>
      <c r="S57" s="245" t="s">
        <v>133</v>
      </c>
      <c r="T57" s="154" t="s">
        <v>133</v>
      </c>
      <c r="U57" s="195"/>
    </row>
    <row r="58" spans="1:21" s="4" customFormat="1" ht="15" customHeight="1" x14ac:dyDescent="0.15">
      <c r="A58" s="154" t="s">
        <v>47</v>
      </c>
      <c r="B58" s="154" t="s">
        <v>112</v>
      </c>
      <c r="C58" s="155">
        <f>IF(B58=B$4,2,0)</f>
        <v>0</v>
      </c>
      <c r="D58" s="155"/>
      <c r="E58" s="155"/>
      <c r="F58" s="156">
        <f t="shared" si="9"/>
        <v>0</v>
      </c>
      <c r="G58" s="242">
        <f>'Изменения в бюджет'!B249</f>
        <v>3</v>
      </c>
      <c r="H58" s="242">
        <v>0</v>
      </c>
      <c r="I58" s="153" t="s">
        <v>286</v>
      </c>
      <c r="J58" s="243">
        <v>0</v>
      </c>
      <c r="K58" s="242">
        <v>0</v>
      </c>
      <c r="L58" s="152" t="s">
        <v>526</v>
      </c>
      <c r="M58" s="153" t="s">
        <v>152</v>
      </c>
      <c r="N58" s="243">
        <v>0</v>
      </c>
      <c r="O58" s="242">
        <v>0</v>
      </c>
      <c r="P58" s="244" t="s">
        <v>526</v>
      </c>
      <c r="Q58" s="153" t="s">
        <v>221</v>
      </c>
      <c r="R58" s="243" t="s">
        <v>133</v>
      </c>
      <c r="S58" s="245" t="s">
        <v>133</v>
      </c>
      <c r="T58" s="154" t="s">
        <v>133</v>
      </c>
      <c r="U58" s="195"/>
    </row>
    <row r="59" spans="1:21" s="4" customFormat="1" ht="15" customHeight="1" x14ac:dyDescent="0.15">
      <c r="A59" s="154" t="s">
        <v>48</v>
      </c>
      <c r="B59" s="154" t="s">
        <v>112</v>
      </c>
      <c r="C59" s="155">
        <f t="shared" si="8"/>
        <v>0</v>
      </c>
      <c r="D59" s="155"/>
      <c r="E59" s="155"/>
      <c r="F59" s="156">
        <f t="shared" si="9"/>
        <v>0</v>
      </c>
      <c r="G59" s="242">
        <f>'Изменения в бюджет'!B254</f>
        <v>5</v>
      </c>
      <c r="H59" s="242">
        <v>2</v>
      </c>
      <c r="I59" s="153" t="s">
        <v>287</v>
      </c>
      <c r="J59" s="243">
        <v>0</v>
      </c>
      <c r="K59" s="242">
        <v>0</v>
      </c>
      <c r="L59" s="152" t="s">
        <v>526</v>
      </c>
      <c r="M59" s="153" t="s">
        <v>425</v>
      </c>
      <c r="N59" s="243">
        <v>5</v>
      </c>
      <c r="O59" s="242">
        <v>2</v>
      </c>
      <c r="P59" s="244" t="s">
        <v>610</v>
      </c>
      <c r="Q59" s="153" t="s">
        <v>221</v>
      </c>
      <c r="R59" s="243" t="s">
        <v>133</v>
      </c>
      <c r="S59" s="245" t="s">
        <v>133</v>
      </c>
      <c r="T59" s="154" t="s">
        <v>133</v>
      </c>
      <c r="U59" s="195"/>
    </row>
    <row r="60" spans="1:21" s="4" customFormat="1" ht="15" customHeight="1" x14ac:dyDescent="0.15">
      <c r="A60" s="154" t="s">
        <v>49</v>
      </c>
      <c r="B60" s="154" t="s">
        <v>111</v>
      </c>
      <c r="C60" s="155">
        <f t="shared" si="8"/>
        <v>2</v>
      </c>
      <c r="D60" s="155"/>
      <c r="E60" s="155"/>
      <c r="F60" s="156">
        <f t="shared" si="9"/>
        <v>2</v>
      </c>
      <c r="G60" s="242">
        <f>'Изменения в бюджет'!B259</f>
        <v>2</v>
      </c>
      <c r="H60" s="242">
        <v>2</v>
      </c>
      <c r="I60" s="153" t="s">
        <v>153</v>
      </c>
      <c r="J60" s="243">
        <v>2</v>
      </c>
      <c r="K60" s="242">
        <v>2</v>
      </c>
      <c r="L60" s="152" t="s">
        <v>133</v>
      </c>
      <c r="M60" s="153" t="s">
        <v>426</v>
      </c>
      <c r="N60" s="243">
        <v>2</v>
      </c>
      <c r="O60" s="242">
        <v>2</v>
      </c>
      <c r="P60" s="244" t="s">
        <v>133</v>
      </c>
      <c r="Q60" s="153" t="s">
        <v>427</v>
      </c>
      <c r="R60" s="243">
        <v>2</v>
      </c>
      <c r="S60" s="245">
        <v>2</v>
      </c>
      <c r="T60" s="152" t="s">
        <v>133</v>
      </c>
      <c r="U60" s="195"/>
    </row>
    <row r="61" spans="1:21" s="4" customFormat="1" ht="15" customHeight="1" x14ac:dyDescent="0.15">
      <c r="A61" s="154" t="s">
        <v>50</v>
      </c>
      <c r="B61" s="154" t="s">
        <v>112</v>
      </c>
      <c r="C61" s="155">
        <f t="shared" si="8"/>
        <v>0</v>
      </c>
      <c r="D61" s="155"/>
      <c r="E61" s="155"/>
      <c r="F61" s="156">
        <f t="shared" si="9"/>
        <v>0</v>
      </c>
      <c r="G61" s="242">
        <f>'Изменения в бюджет'!B265</f>
        <v>6</v>
      </c>
      <c r="H61" s="242">
        <v>4</v>
      </c>
      <c r="I61" s="153" t="s">
        <v>431</v>
      </c>
      <c r="J61" s="243">
        <v>6</v>
      </c>
      <c r="K61" s="242">
        <v>4</v>
      </c>
      <c r="L61" s="152" t="s">
        <v>649</v>
      </c>
      <c r="M61" s="153" t="s">
        <v>432</v>
      </c>
      <c r="N61" s="243">
        <v>3</v>
      </c>
      <c r="O61" s="242">
        <v>3</v>
      </c>
      <c r="P61" s="244" t="s">
        <v>539</v>
      </c>
      <c r="Q61" s="153" t="s">
        <v>294</v>
      </c>
      <c r="R61" s="243">
        <v>0</v>
      </c>
      <c r="S61" s="245">
        <v>0</v>
      </c>
      <c r="T61" s="152" t="s">
        <v>526</v>
      </c>
      <c r="U61" s="195"/>
    </row>
    <row r="62" spans="1:21" s="4" customFormat="1" ht="15" customHeight="1" x14ac:dyDescent="0.15">
      <c r="A62" s="154" t="s">
        <v>51</v>
      </c>
      <c r="B62" s="154" t="s">
        <v>112</v>
      </c>
      <c r="C62" s="155">
        <f t="shared" si="8"/>
        <v>0</v>
      </c>
      <c r="D62" s="155"/>
      <c r="E62" s="155"/>
      <c r="F62" s="156">
        <f t="shared" si="9"/>
        <v>0</v>
      </c>
      <c r="G62" s="242">
        <f>'Изменения в бюджет'!B271</f>
        <v>5</v>
      </c>
      <c r="H62" s="242">
        <v>0</v>
      </c>
      <c r="I62" s="153" t="s">
        <v>288</v>
      </c>
      <c r="J62" s="243">
        <v>5</v>
      </c>
      <c r="K62" s="242">
        <v>0</v>
      </c>
      <c r="L62" s="152" t="s">
        <v>596</v>
      </c>
      <c r="M62" s="153" t="s">
        <v>218</v>
      </c>
      <c r="N62" s="243">
        <v>4</v>
      </c>
      <c r="O62" s="242">
        <v>0</v>
      </c>
      <c r="P62" s="244" t="s">
        <v>612</v>
      </c>
      <c r="Q62" s="153" t="s">
        <v>221</v>
      </c>
      <c r="R62" s="243" t="s">
        <v>133</v>
      </c>
      <c r="S62" s="245" t="s">
        <v>133</v>
      </c>
      <c r="T62" s="154" t="s">
        <v>133</v>
      </c>
      <c r="U62" s="195"/>
    </row>
    <row r="63" spans="1:21" s="4" customFormat="1" ht="15" customHeight="1" x14ac:dyDescent="0.15">
      <c r="A63" s="154" t="s">
        <v>52</v>
      </c>
      <c r="B63" s="154" t="s">
        <v>111</v>
      </c>
      <c r="C63" s="155">
        <f t="shared" si="8"/>
        <v>2</v>
      </c>
      <c r="D63" s="155"/>
      <c r="E63" s="155"/>
      <c r="F63" s="156">
        <f t="shared" si="9"/>
        <v>2</v>
      </c>
      <c r="G63" s="242">
        <f>'Изменения в бюджет'!B276</f>
        <v>10</v>
      </c>
      <c r="H63" s="242">
        <v>9</v>
      </c>
      <c r="I63" s="153" t="s">
        <v>239</v>
      </c>
      <c r="J63" s="243">
        <v>0</v>
      </c>
      <c r="K63" s="242">
        <v>0</v>
      </c>
      <c r="L63" s="152" t="s">
        <v>526</v>
      </c>
      <c r="M63" s="153" t="s">
        <v>154</v>
      </c>
      <c r="N63" s="243">
        <v>10</v>
      </c>
      <c r="O63" s="242">
        <v>9</v>
      </c>
      <c r="P63" s="244" t="s">
        <v>613</v>
      </c>
      <c r="Q63" s="254" t="s">
        <v>154</v>
      </c>
      <c r="R63" s="243">
        <v>0</v>
      </c>
      <c r="S63" s="245">
        <v>0</v>
      </c>
      <c r="T63" s="152" t="s">
        <v>526</v>
      </c>
      <c r="U63" s="195"/>
    </row>
    <row r="64" spans="1:21" s="4" customFormat="1" ht="15" customHeight="1" x14ac:dyDescent="0.15">
      <c r="A64" s="154" t="s">
        <v>53</v>
      </c>
      <c r="B64" s="154" t="s">
        <v>112</v>
      </c>
      <c r="C64" s="155">
        <f t="shared" si="8"/>
        <v>0</v>
      </c>
      <c r="D64" s="155"/>
      <c r="E64" s="155"/>
      <c r="F64" s="156">
        <f t="shared" si="9"/>
        <v>0</v>
      </c>
      <c r="G64" s="242">
        <f>'Изменения в бюджет'!B282</f>
        <v>2</v>
      </c>
      <c r="H64" s="242">
        <v>1</v>
      </c>
      <c r="I64" s="153" t="s">
        <v>473</v>
      </c>
      <c r="J64" s="243">
        <v>2</v>
      </c>
      <c r="K64" s="242">
        <v>1</v>
      </c>
      <c r="L64" s="152" t="s">
        <v>614</v>
      </c>
      <c r="M64" s="153" t="s">
        <v>540</v>
      </c>
      <c r="N64" s="243">
        <v>2</v>
      </c>
      <c r="O64" s="242">
        <v>0</v>
      </c>
      <c r="P64" s="244" t="s">
        <v>561</v>
      </c>
      <c r="Q64" s="153" t="s">
        <v>474</v>
      </c>
      <c r="R64" s="243">
        <v>0</v>
      </c>
      <c r="S64" s="245">
        <v>0</v>
      </c>
      <c r="T64" s="152" t="s">
        <v>526</v>
      </c>
      <c r="U64" s="195"/>
    </row>
    <row r="65" spans="1:21" s="4" customFormat="1" ht="15" customHeight="1" x14ac:dyDescent="0.15">
      <c r="A65" s="154" t="s">
        <v>54</v>
      </c>
      <c r="B65" s="154" t="s">
        <v>112</v>
      </c>
      <c r="C65" s="155">
        <f t="shared" si="8"/>
        <v>0</v>
      </c>
      <c r="D65" s="155"/>
      <c r="E65" s="155"/>
      <c r="F65" s="156">
        <f t="shared" si="9"/>
        <v>0</v>
      </c>
      <c r="G65" s="242">
        <f>'Изменения в бюджет'!B288</f>
        <v>8</v>
      </c>
      <c r="H65" s="242">
        <v>4</v>
      </c>
      <c r="I65" s="153" t="s">
        <v>196</v>
      </c>
      <c r="J65" s="243">
        <v>7</v>
      </c>
      <c r="K65" s="242">
        <v>3</v>
      </c>
      <c r="L65" s="152" t="s">
        <v>615</v>
      </c>
      <c r="M65" s="153" t="s">
        <v>292</v>
      </c>
      <c r="N65" s="243">
        <v>6</v>
      </c>
      <c r="O65" s="242">
        <v>4</v>
      </c>
      <c r="P65" s="244" t="s">
        <v>616</v>
      </c>
      <c r="Q65" s="153" t="s">
        <v>221</v>
      </c>
      <c r="R65" s="243" t="s">
        <v>133</v>
      </c>
      <c r="S65" s="245" t="s">
        <v>133</v>
      </c>
      <c r="T65" s="154" t="s">
        <v>133</v>
      </c>
      <c r="U65" s="195"/>
    </row>
    <row r="66" spans="1:21" s="4" customFormat="1" ht="15" customHeight="1" x14ac:dyDescent="0.15">
      <c r="A66" s="154" t="s">
        <v>55</v>
      </c>
      <c r="B66" s="154" t="s">
        <v>112</v>
      </c>
      <c r="C66" s="155">
        <f t="shared" si="8"/>
        <v>0</v>
      </c>
      <c r="D66" s="155"/>
      <c r="E66" s="155"/>
      <c r="F66" s="156">
        <f t="shared" si="9"/>
        <v>0</v>
      </c>
      <c r="G66" s="242">
        <f>'Изменения в бюджет'!B292</f>
        <v>4</v>
      </c>
      <c r="H66" s="242">
        <v>0</v>
      </c>
      <c r="I66" s="153" t="s">
        <v>434</v>
      </c>
      <c r="J66" s="243">
        <v>4</v>
      </c>
      <c r="K66" s="242">
        <v>0</v>
      </c>
      <c r="L66" s="152" t="s">
        <v>596</v>
      </c>
      <c r="M66" s="153" t="s">
        <v>169</v>
      </c>
      <c r="N66" s="243">
        <v>4</v>
      </c>
      <c r="O66" s="242">
        <v>0</v>
      </c>
      <c r="P66" s="244" t="s">
        <v>596</v>
      </c>
      <c r="Q66" s="153" t="s">
        <v>295</v>
      </c>
      <c r="R66" s="243">
        <v>0</v>
      </c>
      <c r="S66" s="245">
        <v>0</v>
      </c>
      <c r="T66" s="152" t="s">
        <v>526</v>
      </c>
      <c r="U66" s="195"/>
    </row>
    <row r="67" spans="1:21" s="4" customFormat="1" ht="15" customHeight="1" x14ac:dyDescent="0.15">
      <c r="A67" s="154" t="s">
        <v>56</v>
      </c>
      <c r="B67" s="154" t="s">
        <v>112</v>
      </c>
      <c r="C67" s="155">
        <f t="shared" si="8"/>
        <v>0</v>
      </c>
      <c r="D67" s="155"/>
      <c r="E67" s="155"/>
      <c r="F67" s="156">
        <f t="shared" si="9"/>
        <v>0</v>
      </c>
      <c r="G67" s="242">
        <f>'Изменения в бюджет'!B298</f>
        <v>13</v>
      </c>
      <c r="H67" s="242">
        <v>0</v>
      </c>
      <c r="I67" s="153" t="s">
        <v>289</v>
      </c>
      <c r="J67" s="243">
        <v>7</v>
      </c>
      <c r="K67" s="242">
        <v>0</v>
      </c>
      <c r="L67" s="152" t="s">
        <v>617</v>
      </c>
      <c r="M67" s="153" t="s">
        <v>296</v>
      </c>
      <c r="N67" s="243">
        <v>13</v>
      </c>
      <c r="O67" s="242">
        <v>0</v>
      </c>
      <c r="P67" s="244" t="s">
        <v>555</v>
      </c>
      <c r="Q67" s="153" t="s">
        <v>436</v>
      </c>
      <c r="R67" s="243">
        <v>13</v>
      </c>
      <c r="S67" s="245">
        <v>0</v>
      </c>
      <c r="T67" s="248" t="s">
        <v>555</v>
      </c>
      <c r="U67" s="195" t="s">
        <v>133</v>
      </c>
    </row>
    <row r="68" spans="1:21" s="4" customFormat="1" ht="15" customHeight="1" x14ac:dyDescent="0.15">
      <c r="A68" s="154" t="s">
        <v>57</v>
      </c>
      <c r="B68" s="154" t="s">
        <v>112</v>
      </c>
      <c r="C68" s="155">
        <f t="shared" si="8"/>
        <v>0</v>
      </c>
      <c r="D68" s="155"/>
      <c r="E68" s="155"/>
      <c r="F68" s="156">
        <f t="shared" si="9"/>
        <v>0</v>
      </c>
      <c r="G68" s="242">
        <f>'Изменения в бюджет'!B304</f>
        <v>6</v>
      </c>
      <c r="H68" s="242">
        <v>0</v>
      </c>
      <c r="I68" s="153" t="s">
        <v>290</v>
      </c>
      <c r="J68" s="243">
        <v>6</v>
      </c>
      <c r="K68" s="242">
        <v>0</v>
      </c>
      <c r="L68" s="152" t="s">
        <v>596</v>
      </c>
      <c r="M68" s="153" t="s">
        <v>293</v>
      </c>
      <c r="N68" s="243" t="s">
        <v>133</v>
      </c>
      <c r="O68" s="242" t="s">
        <v>133</v>
      </c>
      <c r="P68" s="244" t="s">
        <v>655</v>
      </c>
      <c r="Q68" s="153" t="s">
        <v>437</v>
      </c>
      <c r="R68" s="243">
        <v>6</v>
      </c>
      <c r="S68" s="245">
        <v>0</v>
      </c>
      <c r="T68" s="248" t="s">
        <v>596</v>
      </c>
      <c r="U68" s="195" t="s">
        <v>133</v>
      </c>
    </row>
    <row r="69" spans="1:21" ht="15" customHeight="1" x14ac:dyDescent="0.15">
      <c r="A69" s="164" t="s">
        <v>58</v>
      </c>
      <c r="B69" s="164"/>
      <c r="C69" s="165"/>
      <c r="D69" s="165"/>
      <c r="E69" s="165"/>
      <c r="F69" s="165"/>
      <c r="G69" s="251"/>
      <c r="H69" s="251"/>
      <c r="I69" s="164"/>
      <c r="J69" s="165"/>
      <c r="K69" s="251"/>
      <c r="L69" s="252"/>
      <c r="M69" s="164"/>
      <c r="N69" s="165"/>
      <c r="O69" s="251"/>
      <c r="P69" s="253"/>
      <c r="Q69" s="164"/>
      <c r="R69" s="165"/>
      <c r="S69" s="240"/>
      <c r="T69" s="241"/>
    </row>
    <row r="70" spans="1:21" s="12" customFormat="1" ht="15" customHeight="1" x14ac:dyDescent="0.15">
      <c r="A70" s="154" t="s">
        <v>59</v>
      </c>
      <c r="B70" s="154" t="s">
        <v>112</v>
      </c>
      <c r="C70" s="155">
        <f t="shared" ref="C70" si="10">IF(B70=B$4,2,0)</f>
        <v>0</v>
      </c>
      <c r="D70" s="155"/>
      <c r="E70" s="155"/>
      <c r="F70" s="156">
        <f t="shared" ref="F70:F75" si="11">C70*(1-D70)*(1-E70)</f>
        <v>0</v>
      </c>
      <c r="G70" s="242">
        <f>'Изменения в бюджет'!B311</f>
        <v>2</v>
      </c>
      <c r="H70" s="242">
        <v>1</v>
      </c>
      <c r="I70" s="153" t="s">
        <v>494</v>
      </c>
      <c r="J70" s="243">
        <v>1</v>
      </c>
      <c r="K70" s="242">
        <v>1</v>
      </c>
      <c r="L70" s="152" t="s">
        <v>618</v>
      </c>
      <c r="M70" s="153" t="s">
        <v>495</v>
      </c>
      <c r="N70" s="243">
        <v>0</v>
      </c>
      <c r="O70" s="242">
        <v>0</v>
      </c>
      <c r="P70" s="244" t="s">
        <v>526</v>
      </c>
      <c r="Q70" s="153" t="s">
        <v>221</v>
      </c>
      <c r="R70" s="243" t="s">
        <v>133</v>
      </c>
      <c r="S70" s="245" t="s">
        <v>133</v>
      </c>
      <c r="T70" s="154" t="s">
        <v>133</v>
      </c>
      <c r="U70" s="195"/>
    </row>
    <row r="71" spans="1:21" s="4" customFormat="1" ht="15" customHeight="1" x14ac:dyDescent="0.15">
      <c r="A71" s="154" t="s">
        <v>60</v>
      </c>
      <c r="B71" s="154" t="s">
        <v>111</v>
      </c>
      <c r="C71" s="155">
        <f t="shared" si="8"/>
        <v>2</v>
      </c>
      <c r="D71" s="155"/>
      <c r="E71" s="155"/>
      <c r="F71" s="156">
        <f t="shared" si="11"/>
        <v>2</v>
      </c>
      <c r="G71" s="242">
        <f>'Изменения в бюджет'!B316</f>
        <v>2</v>
      </c>
      <c r="H71" s="242">
        <v>2</v>
      </c>
      <c r="I71" s="153" t="s">
        <v>297</v>
      </c>
      <c r="J71" s="243">
        <v>0</v>
      </c>
      <c r="K71" s="242">
        <v>0</v>
      </c>
      <c r="L71" s="152" t="s">
        <v>526</v>
      </c>
      <c r="M71" s="153" t="s">
        <v>198</v>
      </c>
      <c r="N71" s="243">
        <v>2</v>
      </c>
      <c r="O71" s="242">
        <v>2</v>
      </c>
      <c r="P71" s="244" t="s">
        <v>133</v>
      </c>
      <c r="Q71" s="172" t="s">
        <v>438</v>
      </c>
      <c r="R71" s="245">
        <v>0</v>
      </c>
      <c r="S71" s="245">
        <v>0</v>
      </c>
      <c r="T71" s="152" t="s">
        <v>526</v>
      </c>
      <c r="U71" s="195"/>
    </row>
    <row r="72" spans="1:21" s="12" customFormat="1" ht="15" customHeight="1" x14ac:dyDescent="0.15">
      <c r="A72" s="154" t="s">
        <v>61</v>
      </c>
      <c r="B72" s="154" t="s">
        <v>111</v>
      </c>
      <c r="C72" s="155">
        <f t="shared" si="8"/>
        <v>2</v>
      </c>
      <c r="D72" s="155"/>
      <c r="E72" s="155"/>
      <c r="F72" s="156">
        <f t="shared" si="11"/>
        <v>2</v>
      </c>
      <c r="G72" s="242">
        <f>'Изменения в бюджет'!B320</f>
        <v>2</v>
      </c>
      <c r="H72" s="242">
        <v>2</v>
      </c>
      <c r="I72" s="153" t="s">
        <v>500</v>
      </c>
      <c r="J72" s="243">
        <v>2</v>
      </c>
      <c r="K72" s="242">
        <v>2</v>
      </c>
      <c r="L72" s="152" t="s">
        <v>620</v>
      </c>
      <c r="M72" s="153" t="s">
        <v>157</v>
      </c>
      <c r="N72" s="243">
        <v>2</v>
      </c>
      <c r="O72" s="242">
        <v>2</v>
      </c>
      <c r="P72" s="244" t="s">
        <v>133</v>
      </c>
      <c r="Q72" s="153" t="s">
        <v>221</v>
      </c>
      <c r="R72" s="243" t="s">
        <v>133</v>
      </c>
      <c r="S72" s="245" t="s">
        <v>133</v>
      </c>
      <c r="T72" s="154" t="s">
        <v>133</v>
      </c>
      <c r="U72" s="195"/>
    </row>
    <row r="73" spans="1:21" s="4" customFormat="1" ht="15" customHeight="1" x14ac:dyDescent="0.15">
      <c r="A73" s="154" t="s">
        <v>62</v>
      </c>
      <c r="B73" s="154" t="s">
        <v>112</v>
      </c>
      <c r="C73" s="155">
        <f t="shared" si="8"/>
        <v>0</v>
      </c>
      <c r="D73" s="155"/>
      <c r="E73" s="155"/>
      <c r="F73" s="156">
        <f t="shared" si="11"/>
        <v>0</v>
      </c>
      <c r="G73" s="242">
        <f>'Изменения в бюджет'!B325</f>
        <v>9</v>
      </c>
      <c r="H73" s="242">
        <v>0</v>
      </c>
      <c r="I73" s="153" t="s">
        <v>298</v>
      </c>
      <c r="J73" s="243">
        <v>0</v>
      </c>
      <c r="K73" s="242">
        <v>0</v>
      </c>
      <c r="L73" s="152" t="s">
        <v>526</v>
      </c>
      <c r="M73" s="153" t="s">
        <v>299</v>
      </c>
      <c r="N73" s="243">
        <v>0</v>
      </c>
      <c r="O73" s="242">
        <v>0</v>
      </c>
      <c r="P73" s="244" t="s">
        <v>526</v>
      </c>
      <c r="Q73" s="254" t="s">
        <v>468</v>
      </c>
      <c r="R73" s="243">
        <v>0</v>
      </c>
      <c r="S73" s="245">
        <v>0</v>
      </c>
      <c r="T73" s="152" t="s">
        <v>526</v>
      </c>
      <c r="U73" s="195"/>
    </row>
    <row r="74" spans="1:21" s="4" customFormat="1" ht="15" customHeight="1" x14ac:dyDescent="0.15">
      <c r="A74" s="154" t="s">
        <v>63</v>
      </c>
      <c r="B74" s="154" t="s">
        <v>112</v>
      </c>
      <c r="C74" s="155">
        <f t="shared" si="8"/>
        <v>0</v>
      </c>
      <c r="D74" s="155"/>
      <c r="E74" s="156"/>
      <c r="F74" s="156">
        <f t="shared" si="11"/>
        <v>0</v>
      </c>
      <c r="G74" s="242">
        <f>'Изменения в бюджет'!B330</f>
        <v>4</v>
      </c>
      <c r="H74" s="242">
        <v>0</v>
      </c>
      <c r="I74" s="153" t="s">
        <v>440</v>
      </c>
      <c r="J74" s="243">
        <v>4</v>
      </c>
      <c r="K74" s="242">
        <v>0</v>
      </c>
      <c r="L74" s="152" t="s">
        <v>620</v>
      </c>
      <c r="M74" s="153" t="s">
        <v>199</v>
      </c>
      <c r="N74" s="243">
        <v>4</v>
      </c>
      <c r="O74" s="242">
        <v>0</v>
      </c>
      <c r="P74" s="244" t="s">
        <v>561</v>
      </c>
      <c r="Q74" s="153" t="s">
        <v>221</v>
      </c>
      <c r="R74" s="243" t="s">
        <v>133</v>
      </c>
      <c r="S74" s="245" t="s">
        <v>133</v>
      </c>
      <c r="T74" s="154" t="s">
        <v>133</v>
      </c>
      <c r="U74" s="195"/>
    </row>
    <row r="75" spans="1:21" s="4" customFormat="1" ht="15" customHeight="1" x14ac:dyDescent="0.15">
      <c r="A75" s="154" t="s">
        <v>64</v>
      </c>
      <c r="B75" s="154" t="s">
        <v>112</v>
      </c>
      <c r="C75" s="155">
        <f t="shared" si="8"/>
        <v>0</v>
      </c>
      <c r="D75" s="155"/>
      <c r="E75" s="155"/>
      <c r="F75" s="156">
        <f t="shared" si="11"/>
        <v>0</v>
      </c>
      <c r="G75" s="242">
        <f>'Изменения в бюджет'!B335</f>
        <v>2</v>
      </c>
      <c r="H75" s="242">
        <v>0</v>
      </c>
      <c r="I75" s="153" t="s">
        <v>497</v>
      </c>
      <c r="J75" s="243">
        <v>0</v>
      </c>
      <c r="K75" s="242">
        <v>0</v>
      </c>
      <c r="L75" s="152" t="s">
        <v>526</v>
      </c>
      <c r="M75" s="153" t="s">
        <v>498</v>
      </c>
      <c r="N75" s="243">
        <v>1</v>
      </c>
      <c r="O75" s="242">
        <v>0</v>
      </c>
      <c r="P75" s="244" t="s">
        <v>621</v>
      </c>
      <c r="Q75" s="254" t="s">
        <v>499</v>
      </c>
      <c r="R75" s="243">
        <v>0</v>
      </c>
      <c r="S75" s="245">
        <v>0</v>
      </c>
      <c r="T75" s="152" t="s">
        <v>526</v>
      </c>
      <c r="U75" s="195"/>
    </row>
    <row r="76" spans="1:21" ht="15" customHeight="1" x14ac:dyDescent="0.15">
      <c r="A76" s="164" t="s">
        <v>65</v>
      </c>
      <c r="B76" s="164"/>
      <c r="C76" s="165"/>
      <c r="D76" s="165"/>
      <c r="E76" s="165"/>
      <c r="F76" s="165"/>
      <c r="G76" s="251"/>
      <c r="H76" s="251"/>
      <c r="I76" s="164"/>
      <c r="J76" s="165"/>
      <c r="K76" s="251"/>
      <c r="L76" s="252"/>
      <c r="M76" s="164"/>
      <c r="N76" s="165"/>
      <c r="O76" s="251"/>
      <c r="P76" s="253"/>
      <c r="Q76" s="164"/>
      <c r="R76" s="165"/>
      <c r="S76" s="240"/>
      <c r="T76" s="241"/>
    </row>
    <row r="77" spans="1:21" s="4" customFormat="1" ht="15" customHeight="1" x14ac:dyDescent="0.15">
      <c r="A77" s="154" t="s">
        <v>66</v>
      </c>
      <c r="B77" s="154" t="s">
        <v>111</v>
      </c>
      <c r="C77" s="155">
        <f t="shared" si="8"/>
        <v>2</v>
      </c>
      <c r="D77" s="155"/>
      <c r="E77" s="155"/>
      <c r="F77" s="156">
        <f>C77*(1-D77)*(1-E77)</f>
        <v>2</v>
      </c>
      <c r="G77" s="242">
        <f>'Изменения в бюджет'!B341</f>
        <v>3</v>
      </c>
      <c r="H77" s="242">
        <v>2</v>
      </c>
      <c r="I77" s="153" t="s">
        <v>541</v>
      </c>
      <c r="J77" s="243">
        <v>3</v>
      </c>
      <c r="K77" s="242">
        <v>2</v>
      </c>
      <c r="L77" s="152" t="s">
        <v>622</v>
      </c>
      <c r="M77" s="153" t="s">
        <v>441</v>
      </c>
      <c r="N77" s="243">
        <v>3</v>
      </c>
      <c r="O77" s="242">
        <v>2</v>
      </c>
      <c r="P77" s="244" t="s">
        <v>623</v>
      </c>
      <c r="Q77" s="153" t="s">
        <v>221</v>
      </c>
      <c r="R77" s="243" t="s">
        <v>133</v>
      </c>
      <c r="S77" s="245" t="s">
        <v>133</v>
      </c>
      <c r="T77" s="247" t="s">
        <v>133</v>
      </c>
      <c r="U77" s="195"/>
    </row>
    <row r="78" spans="1:21" s="4" customFormat="1" ht="15" customHeight="1" x14ac:dyDescent="0.15">
      <c r="A78" s="154" t="s">
        <v>68</v>
      </c>
      <c r="B78" s="154" t="s">
        <v>112</v>
      </c>
      <c r="C78" s="155">
        <f t="shared" si="8"/>
        <v>0</v>
      </c>
      <c r="D78" s="155"/>
      <c r="E78" s="155"/>
      <c r="F78" s="156">
        <f t="shared" ref="F78:F86" si="12">C78*(1-D78)*(1-E78)</f>
        <v>0</v>
      </c>
      <c r="G78" s="242">
        <f>'Изменения в бюджет'!B346</f>
        <v>5</v>
      </c>
      <c r="H78" s="242">
        <v>0</v>
      </c>
      <c r="I78" s="153" t="s">
        <v>301</v>
      </c>
      <c r="J78" s="243">
        <v>0</v>
      </c>
      <c r="K78" s="242">
        <v>0</v>
      </c>
      <c r="L78" s="152" t="s">
        <v>526</v>
      </c>
      <c r="M78" s="153" t="s">
        <v>442</v>
      </c>
      <c r="N78" s="243">
        <v>1</v>
      </c>
      <c r="O78" s="242">
        <v>0</v>
      </c>
      <c r="P78" s="244" t="s">
        <v>526</v>
      </c>
      <c r="Q78" s="153" t="s">
        <v>221</v>
      </c>
      <c r="R78" s="243" t="s">
        <v>133</v>
      </c>
      <c r="S78" s="245" t="s">
        <v>133</v>
      </c>
      <c r="T78" s="247" t="s">
        <v>133</v>
      </c>
      <c r="U78" s="195"/>
    </row>
    <row r="79" spans="1:21" s="12" customFormat="1" ht="15" customHeight="1" x14ac:dyDescent="0.15">
      <c r="A79" s="154" t="s">
        <v>69</v>
      </c>
      <c r="B79" s="154" t="s">
        <v>112</v>
      </c>
      <c r="C79" s="155">
        <f t="shared" si="8"/>
        <v>0</v>
      </c>
      <c r="D79" s="155"/>
      <c r="E79" s="155"/>
      <c r="F79" s="156">
        <f>C79*(1-D79)*(1-E79)</f>
        <v>0</v>
      </c>
      <c r="G79" s="242">
        <f>'Изменения в бюджет'!B350</f>
        <v>3</v>
      </c>
      <c r="H79" s="242">
        <v>1</v>
      </c>
      <c r="I79" s="153" t="s">
        <v>475</v>
      </c>
      <c r="J79" s="242">
        <v>3</v>
      </c>
      <c r="K79" s="242">
        <v>1</v>
      </c>
      <c r="L79" s="152" t="s">
        <v>624</v>
      </c>
      <c r="M79" s="153" t="s">
        <v>476</v>
      </c>
      <c r="N79" s="242">
        <v>1</v>
      </c>
      <c r="O79" s="242">
        <v>1</v>
      </c>
      <c r="P79" s="244" t="s">
        <v>625</v>
      </c>
      <c r="Q79" s="153" t="s">
        <v>221</v>
      </c>
      <c r="R79" s="243" t="s">
        <v>133</v>
      </c>
      <c r="S79" s="245" t="s">
        <v>133</v>
      </c>
      <c r="T79" s="247" t="s">
        <v>133</v>
      </c>
      <c r="U79" s="195"/>
    </row>
    <row r="80" spans="1:21" s="4" customFormat="1" ht="15" customHeight="1" x14ac:dyDescent="0.15">
      <c r="A80" s="154" t="s">
        <v>70</v>
      </c>
      <c r="B80" s="154" t="s">
        <v>112</v>
      </c>
      <c r="C80" s="155">
        <f t="shared" si="8"/>
        <v>0</v>
      </c>
      <c r="D80" s="155"/>
      <c r="E80" s="155"/>
      <c r="F80" s="156">
        <f t="shared" si="12"/>
        <v>0</v>
      </c>
      <c r="G80" s="242">
        <f>'Изменения в бюджет'!B355</f>
        <v>2</v>
      </c>
      <c r="H80" s="242">
        <v>1</v>
      </c>
      <c r="I80" s="153" t="s">
        <v>302</v>
      </c>
      <c r="J80" s="243">
        <v>2</v>
      </c>
      <c r="K80" s="242">
        <v>0</v>
      </c>
      <c r="L80" s="152" t="s">
        <v>626</v>
      </c>
      <c r="M80" s="153" t="s">
        <v>443</v>
      </c>
      <c r="N80" s="243">
        <v>2</v>
      </c>
      <c r="O80" s="242">
        <v>1</v>
      </c>
      <c r="P80" s="244" t="s">
        <v>747</v>
      </c>
      <c r="Q80" s="153" t="s">
        <v>221</v>
      </c>
      <c r="R80" s="243" t="s">
        <v>133</v>
      </c>
      <c r="S80" s="245" t="s">
        <v>133</v>
      </c>
      <c r="T80" s="247" t="s">
        <v>133</v>
      </c>
      <c r="U80" s="195"/>
    </row>
    <row r="81" spans="1:21" s="4" customFormat="1" ht="15" customHeight="1" x14ac:dyDescent="0.15">
      <c r="A81" s="154" t="s">
        <v>72</v>
      </c>
      <c r="B81" s="154" t="s">
        <v>111</v>
      </c>
      <c r="C81" s="155">
        <f t="shared" si="8"/>
        <v>2</v>
      </c>
      <c r="D81" s="155"/>
      <c r="E81" s="155"/>
      <c r="F81" s="156">
        <f t="shared" si="12"/>
        <v>2</v>
      </c>
      <c r="G81" s="242">
        <f>'Изменения в бюджет'!B360</f>
        <v>2</v>
      </c>
      <c r="H81" s="242">
        <v>2</v>
      </c>
      <c r="I81" s="153" t="s">
        <v>306</v>
      </c>
      <c r="J81" s="243">
        <v>2</v>
      </c>
      <c r="K81" s="242">
        <v>2</v>
      </c>
      <c r="L81" s="152" t="s">
        <v>133</v>
      </c>
      <c r="M81" s="153" t="s">
        <v>200</v>
      </c>
      <c r="N81" s="243">
        <v>2</v>
      </c>
      <c r="O81" s="242">
        <v>2</v>
      </c>
      <c r="P81" s="244" t="s">
        <v>133</v>
      </c>
      <c r="Q81" s="153" t="s">
        <v>221</v>
      </c>
      <c r="R81" s="243" t="s">
        <v>133</v>
      </c>
      <c r="S81" s="245" t="s">
        <v>133</v>
      </c>
      <c r="T81" s="247" t="s">
        <v>133</v>
      </c>
      <c r="U81" s="195"/>
    </row>
    <row r="82" spans="1:21" s="4" customFormat="1" ht="15" customHeight="1" x14ac:dyDescent="0.15">
      <c r="A82" s="154" t="s">
        <v>73</v>
      </c>
      <c r="B82" s="154" t="s">
        <v>111</v>
      </c>
      <c r="C82" s="155">
        <f t="shared" si="8"/>
        <v>2</v>
      </c>
      <c r="D82" s="155"/>
      <c r="E82" s="155"/>
      <c r="F82" s="156">
        <f t="shared" si="12"/>
        <v>2</v>
      </c>
      <c r="G82" s="242">
        <f>'Изменения в бюджет'!B365</f>
        <v>4</v>
      </c>
      <c r="H82" s="242">
        <v>3</v>
      </c>
      <c r="I82" s="153" t="s">
        <v>201</v>
      </c>
      <c r="J82" s="243">
        <v>4</v>
      </c>
      <c r="K82" s="242">
        <v>3</v>
      </c>
      <c r="L82" s="152" t="s">
        <v>627</v>
      </c>
      <c r="M82" s="153" t="s">
        <v>307</v>
      </c>
      <c r="N82" s="243">
        <v>3</v>
      </c>
      <c r="O82" s="242">
        <v>2</v>
      </c>
      <c r="P82" s="244" t="s">
        <v>752</v>
      </c>
      <c r="Q82" s="153" t="s">
        <v>202</v>
      </c>
      <c r="R82" s="243">
        <v>4</v>
      </c>
      <c r="S82" s="245">
        <v>3</v>
      </c>
      <c r="T82" s="248" t="s">
        <v>537</v>
      </c>
      <c r="U82" s="195" t="s">
        <v>133</v>
      </c>
    </row>
    <row r="83" spans="1:21" s="4" customFormat="1" ht="15" customHeight="1" x14ac:dyDescent="0.15">
      <c r="A83" s="154" t="s">
        <v>216</v>
      </c>
      <c r="B83" s="154" t="s">
        <v>112</v>
      </c>
      <c r="C83" s="155">
        <f t="shared" si="8"/>
        <v>0</v>
      </c>
      <c r="D83" s="155"/>
      <c r="E83" s="155"/>
      <c r="F83" s="156">
        <f t="shared" si="12"/>
        <v>0</v>
      </c>
      <c r="G83" s="242">
        <f>'Изменения в бюджет'!B371</f>
        <v>6</v>
      </c>
      <c r="H83" s="242">
        <v>0</v>
      </c>
      <c r="I83" s="153" t="s">
        <v>203</v>
      </c>
      <c r="J83" s="243">
        <v>0</v>
      </c>
      <c r="K83" s="242">
        <v>0</v>
      </c>
      <c r="L83" s="152" t="s">
        <v>526</v>
      </c>
      <c r="M83" s="153" t="s">
        <v>445</v>
      </c>
      <c r="N83" s="243">
        <v>5</v>
      </c>
      <c r="O83" s="242">
        <v>0</v>
      </c>
      <c r="P83" s="244" t="s">
        <v>628</v>
      </c>
      <c r="Q83" s="153" t="s">
        <v>221</v>
      </c>
      <c r="R83" s="243" t="s">
        <v>133</v>
      </c>
      <c r="S83" s="245" t="s">
        <v>133</v>
      </c>
      <c r="T83" s="247" t="s">
        <v>133</v>
      </c>
      <c r="U83" s="195"/>
    </row>
    <row r="84" spans="1:21" s="4" customFormat="1" ht="15" customHeight="1" x14ac:dyDescent="0.15">
      <c r="A84" s="154" t="s">
        <v>74</v>
      </c>
      <c r="B84" s="154" t="s">
        <v>111</v>
      </c>
      <c r="C84" s="155">
        <f t="shared" si="8"/>
        <v>2</v>
      </c>
      <c r="D84" s="155"/>
      <c r="E84" s="155"/>
      <c r="F84" s="156">
        <f t="shared" si="12"/>
        <v>2</v>
      </c>
      <c r="G84" s="242">
        <f>'Изменения в бюджет'!B376</f>
        <v>3</v>
      </c>
      <c r="H84" s="242">
        <v>2</v>
      </c>
      <c r="I84" s="153" t="s">
        <v>448</v>
      </c>
      <c r="J84" s="243">
        <v>3</v>
      </c>
      <c r="K84" s="242">
        <v>2</v>
      </c>
      <c r="L84" s="152" t="s">
        <v>623</v>
      </c>
      <c r="M84" s="153" t="s">
        <v>204</v>
      </c>
      <c r="N84" s="243">
        <v>3</v>
      </c>
      <c r="O84" s="242">
        <v>2</v>
      </c>
      <c r="P84" s="244" t="s">
        <v>629</v>
      </c>
      <c r="Q84" s="153" t="s">
        <v>447</v>
      </c>
      <c r="R84" s="243" t="s">
        <v>133</v>
      </c>
      <c r="S84" s="245" t="s">
        <v>133</v>
      </c>
      <c r="T84" s="248" t="s">
        <v>650</v>
      </c>
      <c r="U84" s="195" t="s">
        <v>133</v>
      </c>
    </row>
    <row r="85" spans="1:21" s="4" customFormat="1" ht="15" customHeight="1" x14ac:dyDescent="0.15">
      <c r="A85" s="154" t="s">
        <v>75</v>
      </c>
      <c r="B85" s="154" t="s">
        <v>112</v>
      </c>
      <c r="C85" s="155">
        <f t="shared" si="8"/>
        <v>0</v>
      </c>
      <c r="D85" s="155"/>
      <c r="E85" s="155"/>
      <c r="F85" s="156">
        <f t="shared" si="12"/>
        <v>0</v>
      </c>
      <c r="G85" s="242">
        <f>'Изменения в бюджет'!B382</f>
        <v>4</v>
      </c>
      <c r="H85" s="242">
        <v>0</v>
      </c>
      <c r="I85" s="153" t="s">
        <v>303</v>
      </c>
      <c r="J85" s="243">
        <v>4</v>
      </c>
      <c r="K85" s="242">
        <v>0</v>
      </c>
      <c r="L85" s="152" t="s">
        <v>611</v>
      </c>
      <c r="M85" s="153" t="s">
        <v>449</v>
      </c>
      <c r="N85" s="243">
        <v>4</v>
      </c>
      <c r="O85" s="242">
        <v>0</v>
      </c>
      <c r="P85" s="244" t="s">
        <v>611</v>
      </c>
      <c r="Q85" s="153" t="s">
        <v>305</v>
      </c>
      <c r="R85" s="243">
        <v>0</v>
      </c>
      <c r="S85" s="245">
        <v>0</v>
      </c>
      <c r="T85" s="248" t="s">
        <v>526</v>
      </c>
      <c r="U85" s="195"/>
    </row>
    <row r="86" spans="1:21" s="4" customFormat="1" ht="15" customHeight="1" x14ac:dyDescent="0.15">
      <c r="A86" s="154" t="s">
        <v>76</v>
      </c>
      <c r="B86" s="154" t="s">
        <v>112</v>
      </c>
      <c r="C86" s="155">
        <f t="shared" si="8"/>
        <v>0</v>
      </c>
      <c r="D86" s="155"/>
      <c r="E86" s="155"/>
      <c r="F86" s="156">
        <f t="shared" si="12"/>
        <v>0</v>
      </c>
      <c r="G86" s="242">
        <f>'Изменения в бюджет'!B388</f>
        <v>5</v>
      </c>
      <c r="H86" s="242">
        <v>1</v>
      </c>
      <c r="I86" s="153" t="s">
        <v>330</v>
      </c>
      <c r="J86" s="243">
        <v>5</v>
      </c>
      <c r="K86" s="242">
        <v>1</v>
      </c>
      <c r="L86" s="152" t="s">
        <v>630</v>
      </c>
      <c r="M86" s="153" t="s">
        <v>208</v>
      </c>
      <c r="N86" s="243">
        <v>5</v>
      </c>
      <c r="O86" s="242">
        <v>1</v>
      </c>
      <c r="P86" s="244" t="s">
        <v>630</v>
      </c>
      <c r="Q86" s="153" t="s">
        <v>304</v>
      </c>
      <c r="R86" s="243" t="s">
        <v>133</v>
      </c>
      <c r="S86" s="245" t="s">
        <v>133</v>
      </c>
      <c r="T86" s="247" t="s">
        <v>631</v>
      </c>
      <c r="U86" s="195" t="s">
        <v>133</v>
      </c>
    </row>
    <row r="87" spans="1:21" ht="15" customHeight="1" x14ac:dyDescent="0.15">
      <c r="A87" s="164" t="s">
        <v>77</v>
      </c>
      <c r="B87" s="164"/>
      <c r="C87" s="165"/>
      <c r="D87" s="165"/>
      <c r="E87" s="165"/>
      <c r="F87" s="165"/>
      <c r="G87" s="251"/>
      <c r="H87" s="251"/>
      <c r="I87" s="164"/>
      <c r="J87" s="165"/>
      <c r="K87" s="251"/>
      <c r="L87" s="252"/>
      <c r="M87" s="164"/>
      <c r="N87" s="165"/>
      <c r="O87" s="251"/>
      <c r="P87" s="253"/>
      <c r="Q87" s="164"/>
      <c r="R87" s="165"/>
      <c r="S87" s="240"/>
      <c r="T87" s="241"/>
    </row>
    <row r="88" spans="1:21" s="4" customFormat="1" ht="15" customHeight="1" x14ac:dyDescent="0.15">
      <c r="A88" s="154" t="s">
        <v>67</v>
      </c>
      <c r="B88" s="154" t="s">
        <v>112</v>
      </c>
      <c r="C88" s="155">
        <f>IF(B88=B$4,2,0)</f>
        <v>0</v>
      </c>
      <c r="D88" s="155"/>
      <c r="E88" s="155"/>
      <c r="F88" s="156">
        <f>C88*(1-D88)*(1-E88)</f>
        <v>0</v>
      </c>
      <c r="G88" s="242">
        <f>'Изменения в бюджет'!B394</f>
        <v>6</v>
      </c>
      <c r="H88" s="242">
        <v>4</v>
      </c>
      <c r="I88" s="153" t="s">
        <v>450</v>
      </c>
      <c r="J88" s="243">
        <v>0</v>
      </c>
      <c r="K88" s="242">
        <v>0</v>
      </c>
      <c r="L88" s="152" t="s">
        <v>632</v>
      </c>
      <c r="M88" s="153" t="s">
        <v>174</v>
      </c>
      <c r="N88" s="243">
        <v>4</v>
      </c>
      <c r="O88" s="242">
        <v>4</v>
      </c>
      <c r="P88" s="244" t="s">
        <v>769</v>
      </c>
      <c r="Q88" s="153" t="s">
        <v>175</v>
      </c>
      <c r="R88" s="243">
        <v>0</v>
      </c>
      <c r="S88" s="245">
        <v>0</v>
      </c>
      <c r="T88" s="248" t="s">
        <v>526</v>
      </c>
      <c r="U88" s="195"/>
    </row>
    <row r="89" spans="1:21" s="4" customFormat="1" ht="15" customHeight="1" x14ac:dyDescent="0.15">
      <c r="A89" s="154" t="s">
        <v>78</v>
      </c>
      <c r="B89" s="154" t="s">
        <v>111</v>
      </c>
      <c r="C89" s="155">
        <f>IF(B89=B$4,2,0)</f>
        <v>2</v>
      </c>
      <c r="D89" s="155"/>
      <c r="E89" s="155"/>
      <c r="F89" s="156">
        <f t="shared" ref="F89:F98" si="13">C89*(1-D89)*(1-E89)</f>
        <v>2</v>
      </c>
      <c r="G89" s="242">
        <f>'Изменения в бюджет'!B399</f>
        <v>3</v>
      </c>
      <c r="H89" s="242">
        <v>3</v>
      </c>
      <c r="I89" s="153" t="s">
        <v>451</v>
      </c>
      <c r="J89" s="243">
        <v>3</v>
      </c>
      <c r="K89" s="242">
        <v>3</v>
      </c>
      <c r="L89" s="152" t="s">
        <v>542</v>
      </c>
      <c r="M89" s="153" t="s">
        <v>452</v>
      </c>
      <c r="N89" s="243">
        <v>3</v>
      </c>
      <c r="O89" s="242">
        <v>3</v>
      </c>
      <c r="P89" s="244" t="s">
        <v>133</v>
      </c>
      <c r="Q89" s="153" t="s">
        <v>314</v>
      </c>
      <c r="R89" s="243">
        <v>0</v>
      </c>
      <c r="S89" s="245">
        <v>0</v>
      </c>
      <c r="T89" s="248" t="s">
        <v>526</v>
      </c>
      <c r="U89" s="195"/>
    </row>
    <row r="90" spans="1:21" s="4" customFormat="1" ht="15" customHeight="1" x14ac:dyDescent="0.15">
      <c r="A90" s="154" t="s">
        <v>71</v>
      </c>
      <c r="B90" s="154" t="s">
        <v>112</v>
      </c>
      <c r="C90" s="155">
        <f>IF(B90=B$4,2,0)</f>
        <v>0</v>
      </c>
      <c r="D90" s="155"/>
      <c r="E90" s="155"/>
      <c r="F90" s="156">
        <f t="shared" si="13"/>
        <v>0</v>
      </c>
      <c r="G90" s="242">
        <f>'Изменения в бюджет'!B405</f>
        <v>5</v>
      </c>
      <c r="H90" s="242">
        <v>0</v>
      </c>
      <c r="I90" s="153" t="s">
        <v>453</v>
      </c>
      <c r="J90" s="243">
        <v>4</v>
      </c>
      <c r="K90" s="242">
        <v>0</v>
      </c>
      <c r="L90" s="152" t="s">
        <v>596</v>
      </c>
      <c r="M90" s="153" t="s">
        <v>210</v>
      </c>
      <c r="N90" s="243">
        <v>4</v>
      </c>
      <c r="O90" s="242">
        <v>0</v>
      </c>
      <c r="P90" s="244" t="s">
        <v>596</v>
      </c>
      <c r="Q90" s="153" t="s">
        <v>315</v>
      </c>
      <c r="R90" s="243">
        <v>4</v>
      </c>
      <c r="S90" s="245">
        <v>0</v>
      </c>
      <c r="T90" s="248" t="s">
        <v>651</v>
      </c>
      <c r="U90" s="195" t="s">
        <v>133</v>
      </c>
    </row>
    <row r="91" spans="1:21" s="4" customFormat="1" ht="15" customHeight="1" x14ac:dyDescent="0.15">
      <c r="A91" s="154" t="s">
        <v>79</v>
      </c>
      <c r="B91" s="154" t="s">
        <v>112</v>
      </c>
      <c r="C91" s="155">
        <f t="shared" si="8"/>
        <v>0</v>
      </c>
      <c r="D91" s="155"/>
      <c r="E91" s="155"/>
      <c r="F91" s="156">
        <f t="shared" si="13"/>
        <v>0</v>
      </c>
      <c r="G91" s="242">
        <f>'Изменения в бюджет'!B411</f>
        <v>4</v>
      </c>
      <c r="H91" s="242">
        <v>2</v>
      </c>
      <c r="I91" s="153" t="s">
        <v>214</v>
      </c>
      <c r="J91" s="243">
        <v>4</v>
      </c>
      <c r="K91" s="242">
        <v>2</v>
      </c>
      <c r="L91" s="152" t="s">
        <v>634</v>
      </c>
      <c r="M91" s="153" t="s">
        <v>454</v>
      </c>
      <c r="N91" s="243">
        <v>4</v>
      </c>
      <c r="O91" s="242">
        <v>2</v>
      </c>
      <c r="P91" s="244" t="s">
        <v>634</v>
      </c>
      <c r="Q91" s="153" t="s">
        <v>316</v>
      </c>
      <c r="R91" s="243">
        <v>0</v>
      </c>
      <c r="S91" s="245">
        <v>0</v>
      </c>
      <c r="T91" s="248" t="s">
        <v>526</v>
      </c>
      <c r="U91" s="195"/>
    </row>
    <row r="92" spans="1:21" s="4" customFormat="1" ht="15" customHeight="1" x14ac:dyDescent="0.15">
      <c r="A92" s="154" t="s">
        <v>80</v>
      </c>
      <c r="B92" s="154" t="s">
        <v>112</v>
      </c>
      <c r="C92" s="155">
        <f t="shared" si="8"/>
        <v>0</v>
      </c>
      <c r="D92" s="155"/>
      <c r="E92" s="155"/>
      <c r="F92" s="156">
        <f t="shared" si="13"/>
        <v>0</v>
      </c>
      <c r="G92" s="242">
        <f>'Изменения в бюджет'!B417</f>
        <v>10</v>
      </c>
      <c r="H92" s="242">
        <v>0</v>
      </c>
      <c r="I92" s="153" t="s">
        <v>161</v>
      </c>
      <c r="J92" s="243">
        <v>10</v>
      </c>
      <c r="K92" s="242">
        <v>0</v>
      </c>
      <c r="L92" s="152" t="s">
        <v>596</v>
      </c>
      <c r="M92" s="153" t="s">
        <v>162</v>
      </c>
      <c r="N92" s="243">
        <v>10</v>
      </c>
      <c r="O92" s="242">
        <v>0</v>
      </c>
      <c r="P92" s="244" t="s">
        <v>596</v>
      </c>
      <c r="Q92" s="153" t="s">
        <v>163</v>
      </c>
      <c r="R92" s="243">
        <v>10</v>
      </c>
      <c r="S92" s="245">
        <v>0</v>
      </c>
      <c r="T92" s="248" t="s">
        <v>596</v>
      </c>
      <c r="U92" s="195" t="s">
        <v>133</v>
      </c>
    </row>
    <row r="93" spans="1:21" s="4" customFormat="1" ht="15" customHeight="1" x14ac:dyDescent="0.15">
      <c r="A93" s="154" t="s">
        <v>81</v>
      </c>
      <c r="B93" s="154" t="s">
        <v>112</v>
      </c>
      <c r="C93" s="155">
        <f t="shared" si="8"/>
        <v>0</v>
      </c>
      <c r="D93" s="155"/>
      <c r="E93" s="155"/>
      <c r="F93" s="156">
        <f t="shared" si="13"/>
        <v>0</v>
      </c>
      <c r="G93" s="242">
        <f>'Изменения в бюджет'!B423</f>
        <v>3</v>
      </c>
      <c r="H93" s="242">
        <v>1</v>
      </c>
      <c r="I93" s="153" t="s">
        <v>165</v>
      </c>
      <c r="J93" s="243">
        <v>3</v>
      </c>
      <c r="K93" s="242">
        <v>1</v>
      </c>
      <c r="L93" s="152" t="s">
        <v>635</v>
      </c>
      <c r="M93" s="153" t="s">
        <v>455</v>
      </c>
      <c r="N93" s="243">
        <v>3</v>
      </c>
      <c r="O93" s="242">
        <v>0</v>
      </c>
      <c r="P93" s="244" t="s">
        <v>555</v>
      </c>
      <c r="Q93" s="153" t="s">
        <v>132</v>
      </c>
      <c r="R93" s="243" t="s">
        <v>133</v>
      </c>
      <c r="S93" s="245" t="s">
        <v>133</v>
      </c>
      <c r="T93" s="247" t="s">
        <v>133</v>
      </c>
      <c r="U93" s="195"/>
    </row>
    <row r="94" spans="1:21" s="4" customFormat="1" ht="15" customHeight="1" x14ac:dyDescent="0.15">
      <c r="A94" s="154" t="s">
        <v>82</v>
      </c>
      <c r="B94" s="154" t="s">
        <v>111</v>
      </c>
      <c r="C94" s="155">
        <f t="shared" si="8"/>
        <v>2</v>
      </c>
      <c r="D94" s="155"/>
      <c r="E94" s="155"/>
      <c r="F94" s="156">
        <f t="shared" si="13"/>
        <v>2</v>
      </c>
      <c r="G94" s="242">
        <f>'Изменения в бюджет'!B428</f>
        <v>11</v>
      </c>
      <c r="H94" s="242">
        <v>10</v>
      </c>
      <c r="I94" s="153" t="s">
        <v>456</v>
      </c>
      <c r="J94" s="243">
        <v>11</v>
      </c>
      <c r="K94" s="242" t="s">
        <v>241</v>
      </c>
      <c r="L94" s="152" t="s">
        <v>641</v>
      </c>
      <c r="M94" s="153" t="s">
        <v>311</v>
      </c>
      <c r="N94" s="243" t="s">
        <v>133</v>
      </c>
      <c r="O94" s="242" t="s">
        <v>133</v>
      </c>
      <c r="P94" s="244" t="s">
        <v>549</v>
      </c>
      <c r="Q94" s="153" t="s">
        <v>457</v>
      </c>
      <c r="R94" s="243">
        <v>11</v>
      </c>
      <c r="S94" s="245">
        <v>9</v>
      </c>
      <c r="T94" s="248" t="s">
        <v>636</v>
      </c>
      <c r="U94" s="195" t="s">
        <v>133</v>
      </c>
    </row>
    <row r="95" spans="1:21" s="12" customFormat="1" ht="15" customHeight="1" x14ac:dyDescent="0.15">
      <c r="A95" s="154" t="s">
        <v>83</v>
      </c>
      <c r="B95" s="154" t="s">
        <v>112</v>
      </c>
      <c r="C95" s="155">
        <f t="shared" si="8"/>
        <v>0</v>
      </c>
      <c r="D95" s="155"/>
      <c r="E95" s="155"/>
      <c r="F95" s="156">
        <f t="shared" si="13"/>
        <v>0</v>
      </c>
      <c r="G95" s="242">
        <f>'Изменения в бюджет'!B434</f>
        <v>2</v>
      </c>
      <c r="H95" s="242">
        <v>0</v>
      </c>
      <c r="I95" s="153" t="s">
        <v>504</v>
      </c>
      <c r="J95" s="243">
        <v>0</v>
      </c>
      <c r="K95" s="242">
        <v>0</v>
      </c>
      <c r="L95" s="152" t="s">
        <v>526</v>
      </c>
      <c r="M95" s="153" t="s">
        <v>505</v>
      </c>
      <c r="N95" s="243">
        <v>0</v>
      </c>
      <c r="O95" s="242">
        <v>0</v>
      </c>
      <c r="P95" s="244" t="s">
        <v>526</v>
      </c>
      <c r="Q95" s="153" t="s">
        <v>506</v>
      </c>
      <c r="R95" s="243">
        <v>0</v>
      </c>
      <c r="S95" s="245">
        <v>0</v>
      </c>
      <c r="T95" s="248" t="s">
        <v>526</v>
      </c>
      <c r="U95" s="195"/>
    </row>
    <row r="96" spans="1:21" s="4" customFormat="1" ht="15" customHeight="1" x14ac:dyDescent="0.15">
      <c r="A96" s="154" t="s">
        <v>84</v>
      </c>
      <c r="B96" s="154" t="s">
        <v>111</v>
      </c>
      <c r="C96" s="155">
        <f t="shared" si="8"/>
        <v>2</v>
      </c>
      <c r="D96" s="155"/>
      <c r="E96" s="155"/>
      <c r="F96" s="156">
        <f t="shared" si="13"/>
        <v>2</v>
      </c>
      <c r="G96" s="242">
        <f>'Изменения в бюджет'!B439</f>
        <v>3</v>
      </c>
      <c r="H96" s="242">
        <v>2</v>
      </c>
      <c r="I96" s="153" t="s">
        <v>308</v>
      </c>
      <c r="J96" s="243">
        <v>0</v>
      </c>
      <c r="K96" s="242">
        <v>0</v>
      </c>
      <c r="L96" s="152" t="s">
        <v>552</v>
      </c>
      <c r="M96" s="153" t="s">
        <v>312</v>
      </c>
      <c r="N96" s="243" t="s">
        <v>133</v>
      </c>
      <c r="O96" s="242" t="s">
        <v>133</v>
      </c>
      <c r="P96" s="244" t="s">
        <v>317</v>
      </c>
      <c r="Q96" s="153" t="s">
        <v>460</v>
      </c>
      <c r="R96" s="243">
        <v>3</v>
      </c>
      <c r="S96" s="245">
        <v>2</v>
      </c>
      <c r="T96" s="248" t="s">
        <v>638</v>
      </c>
      <c r="U96" s="195" t="s">
        <v>133</v>
      </c>
    </row>
    <row r="97" spans="1:21" s="4" customFormat="1" ht="15" customHeight="1" x14ac:dyDescent="0.15">
      <c r="A97" s="154" t="s">
        <v>85</v>
      </c>
      <c r="B97" s="154" t="s">
        <v>112</v>
      </c>
      <c r="C97" s="155">
        <f t="shared" si="8"/>
        <v>0</v>
      </c>
      <c r="D97" s="155"/>
      <c r="E97" s="155"/>
      <c r="F97" s="156">
        <f t="shared" si="13"/>
        <v>0</v>
      </c>
      <c r="G97" s="242">
        <f>'Изменения в бюджет'!B445</f>
        <v>6</v>
      </c>
      <c r="H97" s="242">
        <v>0</v>
      </c>
      <c r="I97" s="153" t="s">
        <v>309</v>
      </c>
      <c r="J97" s="243">
        <v>5</v>
      </c>
      <c r="K97" s="242">
        <v>0</v>
      </c>
      <c r="L97" s="152" t="s">
        <v>639</v>
      </c>
      <c r="M97" s="153" t="s">
        <v>461</v>
      </c>
      <c r="N97" s="243">
        <v>0</v>
      </c>
      <c r="O97" s="242">
        <v>0</v>
      </c>
      <c r="P97" s="244" t="s">
        <v>526</v>
      </c>
      <c r="Q97" s="153" t="s">
        <v>132</v>
      </c>
      <c r="R97" s="243" t="s">
        <v>133</v>
      </c>
      <c r="S97" s="245" t="s">
        <v>133</v>
      </c>
      <c r="T97" s="247" t="s">
        <v>133</v>
      </c>
      <c r="U97" s="195"/>
    </row>
    <row r="98" spans="1:21" s="4" customFormat="1" ht="15" customHeight="1" x14ac:dyDescent="0.15">
      <c r="A98" s="154" t="s">
        <v>86</v>
      </c>
      <c r="B98" s="154" t="s">
        <v>112</v>
      </c>
      <c r="C98" s="155">
        <f t="shared" si="8"/>
        <v>0</v>
      </c>
      <c r="D98" s="155"/>
      <c r="E98" s="155"/>
      <c r="F98" s="156">
        <f t="shared" si="13"/>
        <v>0</v>
      </c>
      <c r="G98" s="242">
        <f>'Изменения в бюджет'!B450</f>
        <v>3</v>
      </c>
      <c r="H98" s="242" t="s">
        <v>241</v>
      </c>
      <c r="I98" s="153" t="s">
        <v>310</v>
      </c>
      <c r="J98" s="243">
        <v>0</v>
      </c>
      <c r="K98" s="242">
        <v>0</v>
      </c>
      <c r="L98" s="152" t="s">
        <v>526</v>
      </c>
      <c r="M98" s="153" t="s">
        <v>313</v>
      </c>
      <c r="N98" s="243">
        <v>2</v>
      </c>
      <c r="O98" s="242" t="s">
        <v>241</v>
      </c>
      <c r="P98" s="244" t="s">
        <v>640</v>
      </c>
      <c r="Q98" s="153" t="s">
        <v>132</v>
      </c>
      <c r="R98" s="243" t="s">
        <v>133</v>
      </c>
      <c r="S98" s="245" t="s">
        <v>133</v>
      </c>
      <c r="T98" s="247" t="s">
        <v>133</v>
      </c>
      <c r="U98" s="195"/>
    </row>
    <row r="99" spans="1:21" s="5" customFormat="1" ht="18" customHeight="1" x14ac:dyDescent="0.2">
      <c r="A99" s="299" t="s">
        <v>737</v>
      </c>
      <c r="B99" s="293"/>
      <c r="C99" s="293"/>
      <c r="D99" s="293"/>
      <c r="E99" s="293"/>
      <c r="F99" s="293"/>
      <c r="G99" s="293"/>
      <c r="H99" s="293"/>
      <c r="I99" s="293"/>
      <c r="J99" s="293"/>
      <c r="K99" s="293"/>
      <c r="L99" s="293"/>
      <c r="M99" s="293"/>
      <c r="N99" s="293"/>
      <c r="O99" s="293"/>
      <c r="P99" s="293"/>
      <c r="Q99" s="293"/>
      <c r="R99" s="293"/>
      <c r="S99" s="293"/>
      <c r="T99" s="293"/>
      <c r="U99" s="200"/>
    </row>
    <row r="100" spans="1:21" x14ac:dyDescent="0.15">
      <c r="G100" s="25"/>
      <c r="H100" s="25"/>
      <c r="I100" s="25"/>
      <c r="J100" s="72"/>
      <c r="K100" s="25"/>
      <c r="L100" s="25"/>
      <c r="M100" s="25"/>
      <c r="N100" s="73"/>
      <c r="O100" s="73"/>
      <c r="P100" s="69"/>
      <c r="Q100" s="25"/>
      <c r="R100" s="77"/>
      <c r="S100" s="77"/>
      <c r="T100" s="79"/>
    </row>
    <row r="101" spans="1:21" x14ac:dyDescent="0.15">
      <c r="G101" s="25"/>
      <c r="H101" s="25"/>
      <c r="I101" s="25"/>
      <c r="J101" s="72"/>
      <c r="K101" s="25"/>
      <c r="L101" s="25"/>
      <c r="M101" s="25"/>
      <c r="N101" s="73"/>
      <c r="O101" s="73"/>
      <c r="P101" s="69"/>
      <c r="Q101" s="25"/>
      <c r="R101" s="77"/>
      <c r="S101" s="77"/>
      <c r="T101" s="79"/>
    </row>
    <row r="102" spans="1:21" x14ac:dyDescent="0.15">
      <c r="G102" s="25"/>
      <c r="H102" s="25"/>
      <c r="I102" s="25"/>
      <c r="J102" s="72"/>
      <c r="K102" s="25"/>
      <c r="L102" s="25"/>
      <c r="M102" s="25"/>
      <c r="N102" s="73"/>
      <c r="O102" s="73"/>
      <c r="P102" s="69"/>
      <c r="Q102" s="25"/>
      <c r="R102" s="77"/>
      <c r="S102" s="77"/>
      <c r="T102" s="79"/>
    </row>
    <row r="103" spans="1:21" x14ac:dyDescent="0.15">
      <c r="G103" s="25"/>
      <c r="H103" s="25"/>
      <c r="I103" s="25"/>
      <c r="J103" s="72"/>
      <c r="K103" s="25"/>
      <c r="L103" s="25"/>
      <c r="M103" s="25"/>
      <c r="N103" s="73"/>
      <c r="O103" s="73"/>
      <c r="P103" s="69"/>
      <c r="Q103" s="25"/>
      <c r="R103" s="77"/>
      <c r="S103" s="77"/>
      <c r="T103" s="79"/>
    </row>
    <row r="104" spans="1:21" x14ac:dyDescent="0.15">
      <c r="A104" s="6"/>
      <c r="B104" s="6"/>
      <c r="C104" s="6"/>
      <c r="D104" s="6"/>
      <c r="E104" s="6"/>
      <c r="F104" s="7"/>
      <c r="G104" s="25"/>
      <c r="H104" s="25"/>
      <c r="I104" s="25"/>
      <c r="J104" s="72"/>
      <c r="K104" s="25"/>
      <c r="L104" s="25"/>
      <c r="M104" s="25"/>
      <c r="N104" s="73"/>
      <c r="O104" s="73"/>
      <c r="P104" s="69"/>
      <c r="Q104" s="25"/>
      <c r="R104" s="77"/>
      <c r="S104" s="77"/>
      <c r="T104" s="79"/>
    </row>
    <row r="105" spans="1:21" x14ac:dyDescent="0.15">
      <c r="G105" s="25"/>
      <c r="H105" s="25"/>
      <c r="I105" s="25"/>
      <c r="J105" s="72"/>
      <c r="K105" s="25"/>
      <c r="L105" s="25"/>
      <c r="M105" s="25"/>
      <c r="N105" s="73"/>
      <c r="O105" s="73"/>
      <c r="P105" s="69"/>
      <c r="Q105" s="25"/>
      <c r="R105" s="77"/>
      <c r="S105" s="77"/>
      <c r="T105" s="79"/>
    </row>
    <row r="106" spans="1:21" x14ac:dyDescent="0.15">
      <c r="G106" s="25"/>
      <c r="H106" s="25"/>
      <c r="I106" s="25"/>
      <c r="J106" s="72"/>
      <c r="K106" s="25"/>
      <c r="L106" s="25"/>
      <c r="M106" s="25"/>
      <c r="N106" s="73"/>
      <c r="O106" s="73"/>
      <c r="P106" s="69"/>
      <c r="Q106" s="25"/>
      <c r="R106" s="77"/>
      <c r="S106" s="77"/>
      <c r="T106" s="79"/>
    </row>
    <row r="107" spans="1:21" x14ac:dyDescent="0.15">
      <c r="G107" s="25"/>
      <c r="H107" s="25"/>
      <c r="I107" s="25"/>
      <c r="J107" s="72"/>
      <c r="K107" s="25"/>
      <c r="L107" s="25"/>
      <c r="M107" s="25"/>
      <c r="N107" s="73"/>
      <c r="O107" s="73"/>
      <c r="P107" s="69"/>
      <c r="Q107" s="25"/>
      <c r="R107" s="77"/>
      <c r="S107" s="77"/>
      <c r="T107" s="79"/>
    </row>
    <row r="108" spans="1:21" x14ac:dyDescent="0.15">
      <c r="A108" s="6"/>
      <c r="B108" s="6"/>
      <c r="C108" s="6"/>
      <c r="D108" s="6"/>
      <c r="E108" s="6"/>
      <c r="F108" s="7"/>
      <c r="G108" s="25"/>
      <c r="H108" s="25"/>
      <c r="I108" s="25"/>
      <c r="J108" s="72"/>
      <c r="K108" s="25"/>
      <c r="L108" s="25"/>
      <c r="M108" s="25"/>
      <c r="N108" s="73"/>
      <c r="O108" s="73"/>
      <c r="P108" s="69"/>
      <c r="Q108" s="25"/>
      <c r="R108" s="77"/>
      <c r="S108" s="77"/>
      <c r="T108" s="79"/>
    </row>
    <row r="109" spans="1:21" x14ac:dyDescent="0.15">
      <c r="G109" s="25"/>
      <c r="H109" s="25"/>
      <c r="I109" s="25"/>
      <c r="J109" s="72"/>
      <c r="K109" s="25"/>
      <c r="L109" s="25"/>
      <c r="M109" s="25"/>
      <c r="N109" s="73"/>
      <c r="O109" s="73"/>
      <c r="P109" s="69"/>
      <c r="Q109" s="25"/>
      <c r="R109" s="77"/>
      <c r="S109" s="77"/>
      <c r="T109" s="79"/>
    </row>
    <row r="110" spans="1:21" x14ac:dyDescent="0.15">
      <c r="G110" s="25"/>
      <c r="H110" s="25"/>
      <c r="I110" s="25"/>
      <c r="J110" s="72"/>
      <c r="K110" s="25"/>
      <c r="L110" s="25"/>
      <c r="M110" s="25"/>
      <c r="N110" s="73"/>
      <c r="O110" s="73"/>
      <c r="P110" s="69"/>
      <c r="Q110" s="25"/>
      <c r="R110" s="77"/>
      <c r="S110" s="77"/>
      <c r="T110" s="79"/>
    </row>
    <row r="111" spans="1:21" x14ac:dyDescent="0.15">
      <c r="A111" s="6"/>
      <c r="B111" s="6"/>
      <c r="C111" s="6"/>
      <c r="D111" s="6"/>
      <c r="E111" s="6"/>
      <c r="F111" s="7"/>
      <c r="G111" s="25"/>
      <c r="H111" s="25"/>
      <c r="I111" s="25"/>
      <c r="J111" s="72"/>
      <c r="K111" s="25"/>
      <c r="L111" s="25"/>
      <c r="M111" s="25"/>
      <c r="N111" s="73"/>
      <c r="O111" s="73"/>
      <c r="P111" s="69"/>
      <c r="Q111" s="25"/>
      <c r="R111" s="77"/>
      <c r="S111" s="77"/>
      <c r="T111" s="79"/>
    </row>
    <row r="112" spans="1:21" x14ac:dyDescent="0.15">
      <c r="G112" s="25"/>
      <c r="H112" s="25"/>
      <c r="I112" s="25"/>
      <c r="J112" s="72"/>
      <c r="K112" s="25"/>
      <c r="L112" s="25"/>
      <c r="M112" s="25"/>
      <c r="N112" s="73"/>
      <c r="O112" s="73"/>
      <c r="P112" s="69"/>
      <c r="Q112" s="25"/>
      <c r="R112" s="77"/>
      <c r="S112" s="77"/>
      <c r="T112" s="79"/>
    </row>
    <row r="113" spans="1:20" x14ac:dyDescent="0.15">
      <c r="G113" s="25"/>
      <c r="H113" s="25"/>
      <c r="I113" s="25"/>
      <c r="J113" s="72"/>
      <c r="K113" s="25"/>
      <c r="L113" s="25"/>
      <c r="M113" s="25"/>
      <c r="N113" s="73"/>
      <c r="O113" s="73"/>
      <c r="P113" s="69"/>
      <c r="Q113" s="25"/>
      <c r="R113" s="77"/>
      <c r="S113" s="77"/>
      <c r="T113" s="79"/>
    </row>
    <row r="114" spans="1:20" x14ac:dyDescent="0.15">
      <c r="G114" s="25"/>
      <c r="H114" s="25"/>
      <c r="I114" s="25"/>
      <c r="J114" s="72"/>
      <c r="K114" s="25"/>
      <c r="L114" s="25"/>
      <c r="M114" s="25"/>
      <c r="N114" s="73"/>
      <c r="O114" s="73"/>
      <c r="P114" s="69"/>
      <c r="Q114" s="25"/>
      <c r="R114" s="77"/>
      <c r="S114" s="77"/>
      <c r="T114" s="79"/>
    </row>
    <row r="115" spans="1:20" x14ac:dyDescent="0.15">
      <c r="A115" s="6"/>
      <c r="B115" s="6"/>
      <c r="C115" s="6"/>
      <c r="D115" s="6"/>
      <c r="E115" s="6"/>
      <c r="F115" s="7"/>
      <c r="G115" s="25"/>
      <c r="H115" s="25"/>
      <c r="I115" s="25"/>
      <c r="J115" s="72"/>
      <c r="K115" s="25"/>
      <c r="L115" s="25"/>
      <c r="M115" s="25"/>
      <c r="N115" s="73"/>
      <c r="O115" s="73"/>
      <c r="P115" s="69"/>
      <c r="Q115" s="25"/>
      <c r="R115" s="77"/>
      <c r="S115" s="77"/>
      <c r="T115" s="79"/>
    </row>
    <row r="116" spans="1:20" x14ac:dyDescent="0.15">
      <c r="G116" s="25"/>
      <c r="H116" s="25"/>
      <c r="I116" s="25"/>
      <c r="J116" s="72"/>
      <c r="K116" s="25"/>
      <c r="L116" s="25"/>
      <c r="M116" s="25"/>
      <c r="N116" s="73"/>
      <c r="O116" s="73"/>
      <c r="P116" s="69"/>
      <c r="Q116" s="25"/>
      <c r="R116" s="77"/>
      <c r="S116" s="77"/>
      <c r="T116" s="79"/>
    </row>
    <row r="117" spans="1:20" x14ac:dyDescent="0.15">
      <c r="G117" s="25"/>
      <c r="H117" s="25"/>
      <c r="I117" s="25"/>
      <c r="J117" s="72"/>
      <c r="K117" s="25"/>
      <c r="L117" s="25"/>
      <c r="M117" s="25"/>
      <c r="N117" s="73"/>
      <c r="O117" s="73"/>
      <c r="P117" s="69"/>
      <c r="Q117" s="25"/>
      <c r="R117" s="77"/>
      <c r="S117" s="77"/>
      <c r="T117" s="79"/>
    </row>
    <row r="118" spans="1:20" x14ac:dyDescent="0.15">
      <c r="A118" s="6"/>
      <c r="B118" s="6"/>
      <c r="C118" s="6"/>
      <c r="D118" s="6"/>
      <c r="E118" s="6"/>
      <c r="F118" s="7"/>
      <c r="G118" s="25"/>
      <c r="H118" s="25"/>
      <c r="I118" s="25"/>
      <c r="J118" s="72"/>
      <c r="K118" s="25"/>
      <c r="L118" s="25"/>
      <c r="M118" s="25"/>
      <c r="N118" s="73"/>
      <c r="O118" s="73"/>
      <c r="P118" s="69"/>
      <c r="Q118" s="25"/>
      <c r="R118" s="77"/>
      <c r="S118" s="77"/>
      <c r="T118" s="79"/>
    </row>
    <row r="119" spans="1:20" x14ac:dyDescent="0.15">
      <c r="G119" s="25"/>
      <c r="H119" s="25"/>
      <c r="I119" s="25"/>
      <c r="J119" s="72"/>
      <c r="K119" s="25"/>
      <c r="L119" s="25"/>
      <c r="M119" s="25"/>
      <c r="N119" s="73"/>
      <c r="O119" s="73"/>
      <c r="P119" s="69"/>
      <c r="Q119" s="25"/>
      <c r="R119" s="77"/>
      <c r="S119" s="77"/>
      <c r="T119" s="79"/>
    </row>
    <row r="120" spans="1:20" x14ac:dyDescent="0.15">
      <c r="G120" s="25"/>
      <c r="H120" s="25"/>
      <c r="I120" s="25"/>
      <c r="J120" s="72"/>
      <c r="K120" s="25"/>
      <c r="L120" s="25"/>
      <c r="M120" s="25"/>
      <c r="N120" s="73"/>
      <c r="O120" s="73"/>
      <c r="P120" s="69"/>
      <c r="Q120" s="25"/>
      <c r="R120" s="77"/>
      <c r="S120" s="77"/>
      <c r="T120" s="79"/>
    </row>
    <row r="121" spans="1:20" x14ac:dyDescent="0.15">
      <c r="G121" s="25"/>
      <c r="H121" s="25"/>
      <c r="I121" s="25"/>
      <c r="J121" s="72"/>
      <c r="K121" s="25"/>
      <c r="L121" s="25"/>
      <c r="M121" s="25"/>
      <c r="N121" s="73"/>
      <c r="O121" s="73"/>
      <c r="P121" s="69"/>
      <c r="Q121" s="25"/>
      <c r="R121" s="77"/>
      <c r="S121" s="77"/>
      <c r="T121" s="79"/>
    </row>
    <row r="122" spans="1:20" x14ac:dyDescent="0.15">
      <c r="A122" s="6"/>
      <c r="B122" s="6"/>
      <c r="C122" s="6"/>
      <c r="D122" s="6"/>
      <c r="E122" s="6"/>
      <c r="F122" s="7"/>
      <c r="G122" s="25"/>
      <c r="H122" s="25"/>
      <c r="I122" s="25"/>
      <c r="J122" s="72"/>
      <c r="K122" s="25"/>
      <c r="L122" s="25"/>
      <c r="M122" s="25"/>
      <c r="N122" s="73"/>
      <c r="O122" s="73"/>
      <c r="P122" s="69"/>
      <c r="Q122" s="25"/>
      <c r="R122" s="77"/>
      <c r="S122" s="77"/>
      <c r="T122" s="79"/>
    </row>
    <row r="123" spans="1:20" x14ac:dyDescent="0.15">
      <c r="G123" s="25"/>
      <c r="H123" s="25"/>
      <c r="I123" s="25"/>
      <c r="J123" s="72"/>
      <c r="K123" s="25"/>
      <c r="L123" s="25"/>
      <c r="M123" s="25"/>
      <c r="N123" s="73"/>
      <c r="O123" s="73"/>
      <c r="P123" s="69"/>
      <c r="Q123" s="25"/>
      <c r="R123" s="77"/>
      <c r="S123" s="77"/>
      <c r="T123" s="79"/>
    </row>
    <row r="124" spans="1:20" x14ac:dyDescent="0.15">
      <c r="G124" s="25"/>
      <c r="H124" s="25"/>
      <c r="I124" s="25"/>
      <c r="J124" s="72"/>
      <c r="K124" s="25"/>
      <c r="L124" s="25"/>
      <c r="M124" s="25"/>
      <c r="N124" s="73"/>
      <c r="O124" s="73"/>
      <c r="P124" s="69"/>
      <c r="Q124" s="25"/>
      <c r="R124" s="77"/>
      <c r="S124" s="77"/>
      <c r="T124" s="79"/>
    </row>
    <row r="125" spans="1:20" x14ac:dyDescent="0.15">
      <c r="G125" s="25"/>
      <c r="H125" s="25"/>
      <c r="I125" s="25"/>
      <c r="J125" s="72"/>
      <c r="K125" s="25"/>
      <c r="L125" s="25"/>
      <c r="M125" s="25"/>
      <c r="N125" s="73"/>
      <c r="O125" s="73"/>
      <c r="P125" s="69"/>
      <c r="Q125" s="25"/>
      <c r="R125" s="77"/>
      <c r="S125" s="77"/>
      <c r="T125" s="79"/>
    </row>
    <row r="126" spans="1:20" x14ac:dyDescent="0.15">
      <c r="G126" s="25"/>
      <c r="H126" s="25"/>
      <c r="I126" s="25"/>
      <c r="J126" s="72"/>
      <c r="K126" s="25"/>
      <c r="L126" s="25"/>
      <c r="M126" s="25"/>
      <c r="N126" s="73"/>
      <c r="O126" s="73"/>
      <c r="P126" s="69"/>
      <c r="Q126" s="25"/>
      <c r="R126" s="77"/>
      <c r="S126" s="77"/>
      <c r="T126" s="79"/>
    </row>
    <row r="127" spans="1:20" x14ac:dyDescent="0.15">
      <c r="G127" s="25"/>
      <c r="H127" s="25"/>
      <c r="I127" s="25"/>
      <c r="J127" s="72"/>
      <c r="K127" s="25"/>
      <c r="L127" s="25"/>
      <c r="M127" s="25"/>
      <c r="N127" s="73"/>
      <c r="O127" s="73"/>
      <c r="P127" s="69"/>
      <c r="Q127" s="25"/>
      <c r="R127" s="77"/>
      <c r="S127" s="77"/>
      <c r="T127" s="79"/>
    </row>
    <row r="128" spans="1:20" x14ac:dyDescent="0.15">
      <c r="G128" s="25"/>
      <c r="H128" s="25"/>
      <c r="I128" s="25"/>
      <c r="J128" s="72"/>
      <c r="K128" s="25"/>
      <c r="L128" s="25"/>
      <c r="M128" s="25"/>
      <c r="N128" s="73"/>
      <c r="O128" s="73"/>
      <c r="P128" s="69"/>
      <c r="Q128" s="25"/>
      <c r="R128" s="77"/>
      <c r="S128" s="77"/>
      <c r="T128" s="79"/>
    </row>
    <row r="129" spans="7:20" x14ac:dyDescent="0.15">
      <c r="G129" s="25"/>
      <c r="H129" s="25"/>
      <c r="I129" s="25"/>
      <c r="J129" s="72"/>
      <c r="K129" s="25"/>
      <c r="L129" s="25"/>
      <c r="M129" s="25"/>
      <c r="N129" s="73"/>
      <c r="O129" s="73"/>
      <c r="P129" s="69"/>
      <c r="Q129" s="25"/>
      <c r="R129" s="77"/>
      <c r="S129" s="77"/>
      <c r="T129" s="79"/>
    </row>
    <row r="130" spans="7:20" x14ac:dyDescent="0.15">
      <c r="G130" s="25"/>
      <c r="H130" s="25"/>
      <c r="I130" s="25"/>
      <c r="J130" s="72"/>
      <c r="K130" s="25"/>
      <c r="L130" s="25"/>
      <c r="M130" s="25"/>
      <c r="N130" s="73"/>
      <c r="O130" s="73"/>
      <c r="P130" s="69"/>
      <c r="Q130" s="25"/>
      <c r="R130" s="77"/>
      <c r="S130" s="77"/>
      <c r="T130" s="79"/>
    </row>
    <row r="131" spans="7:20" x14ac:dyDescent="0.15">
      <c r="G131" s="25"/>
      <c r="H131" s="25"/>
      <c r="I131" s="25"/>
      <c r="J131" s="72"/>
      <c r="K131" s="25"/>
      <c r="L131" s="25"/>
      <c r="M131" s="25"/>
      <c r="N131" s="73"/>
      <c r="O131" s="73"/>
      <c r="P131" s="69"/>
      <c r="Q131" s="25"/>
      <c r="R131" s="77"/>
      <c r="S131" s="77"/>
      <c r="T131" s="79"/>
    </row>
    <row r="132" spans="7:20" x14ac:dyDescent="0.15">
      <c r="G132" s="25"/>
      <c r="H132" s="25"/>
      <c r="I132" s="25"/>
      <c r="J132" s="72"/>
      <c r="K132" s="25"/>
      <c r="L132" s="25"/>
      <c r="M132" s="25"/>
      <c r="N132" s="73"/>
      <c r="O132" s="73"/>
      <c r="P132" s="69"/>
      <c r="Q132" s="25"/>
      <c r="R132" s="77"/>
      <c r="S132" s="77"/>
      <c r="T132" s="79"/>
    </row>
    <row r="133" spans="7:20" x14ac:dyDescent="0.15">
      <c r="G133" s="25"/>
      <c r="H133" s="25"/>
      <c r="I133" s="25"/>
      <c r="J133" s="72"/>
      <c r="K133" s="25"/>
      <c r="L133" s="25"/>
      <c r="M133" s="25"/>
      <c r="N133" s="73"/>
      <c r="O133" s="73"/>
      <c r="P133" s="69"/>
      <c r="Q133" s="25"/>
      <c r="R133" s="77"/>
      <c r="S133" s="77"/>
      <c r="T133" s="79"/>
    </row>
    <row r="134" spans="7:20" x14ac:dyDescent="0.15">
      <c r="G134" s="25"/>
      <c r="H134" s="25"/>
      <c r="I134" s="25"/>
      <c r="J134" s="72"/>
      <c r="K134" s="25"/>
      <c r="L134" s="25"/>
      <c r="M134" s="25"/>
      <c r="N134" s="73"/>
      <c r="O134" s="73"/>
      <c r="P134" s="69"/>
      <c r="Q134" s="25"/>
      <c r="R134" s="77"/>
      <c r="S134" s="77"/>
      <c r="T134" s="79"/>
    </row>
    <row r="135" spans="7:20" x14ac:dyDescent="0.15">
      <c r="G135" s="25"/>
      <c r="H135" s="25"/>
      <c r="I135" s="25"/>
      <c r="J135" s="72"/>
      <c r="K135" s="25"/>
      <c r="L135" s="25"/>
      <c r="M135" s="25"/>
      <c r="N135" s="73"/>
      <c r="O135" s="73"/>
      <c r="P135" s="69"/>
      <c r="Q135" s="25"/>
      <c r="R135" s="77"/>
      <c r="S135" s="77"/>
      <c r="T135" s="79"/>
    </row>
    <row r="136" spans="7:20" x14ac:dyDescent="0.15">
      <c r="G136" s="25"/>
      <c r="H136" s="25"/>
      <c r="I136" s="25"/>
      <c r="J136" s="72"/>
      <c r="K136" s="25"/>
      <c r="L136" s="25"/>
      <c r="M136" s="25"/>
      <c r="N136" s="73"/>
      <c r="O136" s="73"/>
      <c r="P136" s="69"/>
      <c r="Q136" s="25"/>
      <c r="R136" s="77"/>
      <c r="S136" s="77"/>
      <c r="T136" s="79"/>
    </row>
    <row r="137" spans="7:20" x14ac:dyDescent="0.15">
      <c r="G137" s="25"/>
      <c r="H137" s="25"/>
      <c r="I137" s="25"/>
      <c r="J137" s="72"/>
      <c r="K137" s="25"/>
      <c r="L137" s="25"/>
      <c r="M137" s="25"/>
      <c r="N137" s="73"/>
      <c r="O137" s="73"/>
      <c r="P137" s="69"/>
      <c r="Q137" s="25"/>
      <c r="R137" s="77"/>
      <c r="S137" s="77"/>
      <c r="T137" s="79"/>
    </row>
    <row r="138" spans="7:20" x14ac:dyDescent="0.15">
      <c r="G138" s="25"/>
      <c r="H138" s="25"/>
      <c r="I138" s="25"/>
      <c r="J138" s="72"/>
      <c r="K138" s="25"/>
      <c r="L138" s="25"/>
      <c r="M138" s="25"/>
      <c r="N138" s="73"/>
      <c r="O138" s="73"/>
      <c r="P138" s="69"/>
      <c r="Q138" s="25"/>
      <c r="R138" s="77"/>
      <c r="S138" s="77"/>
      <c r="T138" s="79"/>
    </row>
    <row r="139" spans="7:20" x14ac:dyDescent="0.15">
      <c r="G139" s="25"/>
      <c r="H139" s="25"/>
      <c r="I139" s="25"/>
      <c r="J139" s="72"/>
      <c r="K139" s="25"/>
      <c r="L139" s="25"/>
      <c r="M139" s="25"/>
      <c r="N139" s="73"/>
      <c r="O139" s="73"/>
      <c r="P139" s="69"/>
      <c r="Q139" s="25"/>
      <c r="R139" s="77"/>
      <c r="S139" s="77"/>
      <c r="T139" s="79"/>
    </row>
    <row r="140" spans="7:20" x14ac:dyDescent="0.15">
      <c r="G140" s="25"/>
      <c r="H140" s="25"/>
      <c r="I140" s="25"/>
      <c r="J140" s="72"/>
      <c r="K140" s="25"/>
      <c r="L140" s="25"/>
      <c r="M140" s="25"/>
      <c r="N140" s="73"/>
      <c r="O140" s="73"/>
      <c r="P140" s="69"/>
      <c r="Q140" s="25"/>
      <c r="R140" s="77"/>
      <c r="S140" s="77"/>
      <c r="T140" s="79"/>
    </row>
    <row r="141" spans="7:20" x14ac:dyDescent="0.15">
      <c r="G141" s="25"/>
      <c r="H141" s="25"/>
      <c r="I141" s="25"/>
      <c r="J141" s="72"/>
      <c r="K141" s="25"/>
      <c r="L141" s="25"/>
      <c r="M141" s="25"/>
      <c r="N141" s="73"/>
      <c r="O141" s="73"/>
      <c r="P141" s="69"/>
      <c r="Q141" s="25"/>
      <c r="R141" s="77"/>
      <c r="S141" s="77"/>
      <c r="T141" s="79"/>
    </row>
    <row r="142" spans="7:20" x14ac:dyDescent="0.15">
      <c r="G142" s="25"/>
      <c r="H142" s="25"/>
      <c r="I142" s="25"/>
      <c r="J142" s="72"/>
      <c r="K142" s="25"/>
      <c r="L142" s="25"/>
      <c r="M142" s="25"/>
      <c r="N142" s="73"/>
      <c r="O142" s="73"/>
      <c r="P142" s="69"/>
      <c r="Q142" s="25"/>
      <c r="R142" s="77"/>
      <c r="S142" s="77"/>
      <c r="T142" s="79"/>
    </row>
    <row r="143" spans="7:20" x14ac:dyDescent="0.15">
      <c r="G143" s="25"/>
      <c r="H143" s="25"/>
      <c r="I143" s="25"/>
      <c r="J143" s="72"/>
      <c r="K143" s="25"/>
      <c r="L143" s="25"/>
      <c r="M143" s="25"/>
      <c r="N143" s="73"/>
      <c r="O143" s="73"/>
      <c r="P143" s="69"/>
      <c r="Q143" s="25"/>
      <c r="R143" s="77"/>
      <c r="S143" s="77"/>
      <c r="T143" s="79"/>
    </row>
    <row r="144" spans="7:20" x14ac:dyDescent="0.15">
      <c r="G144" s="25"/>
      <c r="H144" s="25"/>
      <c r="I144" s="25"/>
      <c r="J144" s="72"/>
      <c r="K144" s="25"/>
      <c r="L144" s="25"/>
      <c r="M144" s="25"/>
      <c r="N144" s="73"/>
      <c r="O144" s="73"/>
      <c r="P144" s="69"/>
      <c r="Q144" s="25"/>
      <c r="R144" s="77"/>
      <c r="S144" s="77"/>
      <c r="T144" s="79"/>
    </row>
    <row r="145" spans="7:20" x14ac:dyDescent="0.15">
      <c r="G145" s="25"/>
      <c r="H145" s="25"/>
      <c r="I145" s="25"/>
      <c r="J145" s="72"/>
      <c r="K145" s="25"/>
      <c r="L145" s="25"/>
      <c r="M145" s="25"/>
      <c r="N145" s="73"/>
      <c r="O145" s="73"/>
      <c r="P145" s="69"/>
      <c r="Q145" s="25"/>
      <c r="R145" s="77"/>
      <c r="S145" s="77"/>
      <c r="T145" s="79"/>
    </row>
    <row r="146" spans="7:20" x14ac:dyDescent="0.15">
      <c r="G146" s="25"/>
      <c r="H146" s="25"/>
      <c r="I146" s="25"/>
      <c r="J146" s="72"/>
      <c r="K146" s="25"/>
      <c r="L146" s="25"/>
      <c r="M146" s="25"/>
      <c r="N146" s="73"/>
      <c r="O146" s="73"/>
      <c r="P146" s="69"/>
      <c r="Q146" s="25"/>
      <c r="R146" s="77"/>
      <c r="S146" s="77"/>
      <c r="T146" s="79"/>
    </row>
    <row r="147" spans="7:20" x14ac:dyDescent="0.15">
      <c r="G147" s="25"/>
      <c r="H147" s="25"/>
      <c r="I147" s="25"/>
      <c r="J147" s="72"/>
      <c r="K147" s="25"/>
      <c r="L147" s="25"/>
      <c r="M147" s="25"/>
      <c r="N147" s="73"/>
      <c r="O147" s="73"/>
      <c r="P147" s="69"/>
      <c r="Q147" s="25"/>
      <c r="R147" s="77"/>
      <c r="S147" s="77"/>
      <c r="T147" s="79"/>
    </row>
    <row r="148" spans="7:20" x14ac:dyDescent="0.15">
      <c r="G148" s="25"/>
      <c r="H148" s="25"/>
      <c r="I148" s="25"/>
      <c r="J148" s="72"/>
      <c r="K148" s="25"/>
      <c r="L148" s="25"/>
      <c r="M148" s="25"/>
      <c r="N148" s="73"/>
      <c r="O148" s="73"/>
      <c r="P148" s="69"/>
      <c r="Q148" s="25"/>
      <c r="R148" s="77"/>
      <c r="S148" s="77"/>
      <c r="T148" s="79"/>
    </row>
    <row r="149" spans="7:20" x14ac:dyDescent="0.15">
      <c r="G149" s="25"/>
      <c r="H149" s="25"/>
      <c r="I149" s="25"/>
      <c r="J149" s="72"/>
      <c r="K149" s="25"/>
      <c r="L149" s="25"/>
      <c r="M149" s="25"/>
      <c r="N149" s="73"/>
      <c r="O149" s="73"/>
      <c r="P149" s="69"/>
      <c r="Q149" s="25"/>
      <c r="R149" s="77"/>
      <c r="S149" s="77"/>
      <c r="T149" s="79"/>
    </row>
    <row r="150" spans="7:20" x14ac:dyDescent="0.15">
      <c r="G150" s="25"/>
      <c r="H150" s="25"/>
      <c r="I150" s="25"/>
      <c r="J150" s="72"/>
      <c r="K150" s="25"/>
      <c r="L150" s="25"/>
      <c r="M150" s="25"/>
      <c r="N150" s="73"/>
      <c r="O150" s="73"/>
      <c r="P150" s="69"/>
      <c r="Q150" s="25"/>
      <c r="R150" s="77"/>
      <c r="S150" s="77"/>
      <c r="T150" s="79"/>
    </row>
    <row r="151" spans="7:20" x14ac:dyDescent="0.15">
      <c r="G151" s="25"/>
      <c r="H151" s="25"/>
      <c r="I151" s="25"/>
      <c r="J151" s="72"/>
      <c r="K151" s="25"/>
      <c r="L151" s="25"/>
      <c r="M151" s="25"/>
      <c r="N151" s="73"/>
      <c r="O151" s="73"/>
      <c r="P151" s="69"/>
      <c r="Q151" s="25"/>
      <c r="R151" s="77"/>
      <c r="S151" s="77"/>
      <c r="T151" s="79"/>
    </row>
    <row r="152" spans="7:20" x14ac:dyDescent="0.15">
      <c r="G152" s="25"/>
      <c r="H152" s="25"/>
      <c r="I152" s="25"/>
      <c r="J152" s="72"/>
      <c r="K152" s="25"/>
      <c r="L152" s="25"/>
      <c r="M152" s="25"/>
      <c r="N152" s="73"/>
      <c r="O152" s="73"/>
      <c r="P152" s="69"/>
      <c r="Q152" s="25"/>
      <c r="R152" s="77"/>
      <c r="S152" s="77"/>
      <c r="T152" s="79"/>
    </row>
    <row r="153" spans="7:20" x14ac:dyDescent="0.15">
      <c r="G153" s="25"/>
      <c r="H153" s="25"/>
      <c r="I153" s="25"/>
      <c r="J153" s="72"/>
      <c r="K153" s="25"/>
      <c r="L153" s="25"/>
      <c r="M153" s="25"/>
      <c r="N153" s="73"/>
      <c r="O153" s="73"/>
      <c r="P153" s="69"/>
      <c r="Q153" s="25"/>
      <c r="R153" s="77"/>
      <c r="S153" s="77"/>
      <c r="T153" s="79"/>
    </row>
    <row r="154" spans="7:20" x14ac:dyDescent="0.15">
      <c r="G154" s="25"/>
      <c r="H154" s="25"/>
      <c r="I154" s="25"/>
      <c r="J154" s="72"/>
      <c r="K154" s="25"/>
      <c r="L154" s="25"/>
      <c r="M154" s="25"/>
      <c r="N154" s="73"/>
      <c r="O154" s="73"/>
      <c r="P154" s="69"/>
      <c r="Q154" s="25"/>
      <c r="R154" s="77"/>
      <c r="S154" s="77"/>
      <c r="T154" s="79"/>
    </row>
    <row r="155" spans="7:20" x14ac:dyDescent="0.15">
      <c r="G155" s="25"/>
      <c r="H155" s="25"/>
      <c r="I155" s="25"/>
      <c r="J155" s="72"/>
      <c r="K155" s="25"/>
      <c r="L155" s="25"/>
      <c r="M155" s="25"/>
      <c r="N155" s="73"/>
      <c r="O155" s="73"/>
      <c r="P155" s="69"/>
      <c r="Q155" s="25"/>
      <c r="R155" s="77"/>
      <c r="S155" s="77"/>
      <c r="T155" s="79"/>
    </row>
    <row r="156" spans="7:20" x14ac:dyDescent="0.15">
      <c r="G156" s="25"/>
      <c r="H156" s="25"/>
      <c r="I156" s="25"/>
      <c r="J156" s="72"/>
      <c r="K156" s="25"/>
      <c r="L156" s="25"/>
      <c r="M156" s="25"/>
      <c r="N156" s="73"/>
      <c r="O156" s="73"/>
      <c r="P156" s="69"/>
      <c r="Q156" s="25"/>
      <c r="R156" s="77"/>
      <c r="S156" s="77"/>
      <c r="T156" s="79"/>
    </row>
    <row r="157" spans="7:20" x14ac:dyDescent="0.15">
      <c r="G157" s="25"/>
      <c r="H157" s="25"/>
      <c r="I157" s="25"/>
      <c r="J157" s="72"/>
      <c r="K157" s="25"/>
      <c r="L157" s="25"/>
      <c r="M157" s="25"/>
      <c r="N157" s="73"/>
      <c r="O157" s="73"/>
      <c r="P157" s="69"/>
      <c r="Q157" s="25"/>
      <c r="R157" s="77"/>
      <c r="S157" s="77"/>
      <c r="T157" s="79"/>
    </row>
  </sheetData>
  <mergeCells count="22">
    <mergeCell ref="A99:T99"/>
    <mergeCell ref="F4:F5"/>
    <mergeCell ref="M4:M5"/>
    <mergeCell ref="N4:O4"/>
    <mergeCell ref="P4:P5"/>
    <mergeCell ref="Q4:Q5"/>
    <mergeCell ref="A2:T2"/>
    <mergeCell ref="A3:A5"/>
    <mergeCell ref="C3:F3"/>
    <mergeCell ref="G3:G5"/>
    <mergeCell ref="H3:H5"/>
    <mergeCell ref="I3:L3"/>
    <mergeCell ref="C4:C5"/>
    <mergeCell ref="M3:P3"/>
    <mergeCell ref="Q3:T3"/>
    <mergeCell ref="T4:T5"/>
    <mergeCell ref="I4:I5"/>
    <mergeCell ref="J4:K4"/>
    <mergeCell ref="L4:L5"/>
    <mergeCell ref="D4:D5"/>
    <mergeCell ref="E4:E5"/>
    <mergeCell ref="R4:S4"/>
  </mergeCells>
  <dataValidations count="1">
    <dataValidation type="list" allowBlank="1" showInputMessage="1" showErrorMessage="1" sqref="B7:B24 B77:B86 B55:B68 B47:B53 B88:B98 B26:B36 B38:B45 B70:B75" xr:uid="{00000000-0002-0000-0500-000000000000}">
      <formula1>$B$4:$B$5</formula1>
    </dataValidation>
  </dataValidations>
  <hyperlinks>
    <hyperlink ref="I8" r:id="rId1" xr:uid="{00000000-0004-0000-0500-000000000000}"/>
    <hyperlink ref="I17" r:id="rId2" xr:uid="{00000000-0004-0000-0500-000001000000}"/>
    <hyperlink ref="I21" r:id="rId3" xr:uid="{00000000-0004-0000-0500-000002000000}"/>
    <hyperlink ref="I22" r:id="rId4" xr:uid="{00000000-0004-0000-0500-000003000000}"/>
    <hyperlink ref="I40" r:id="rId5" xr:uid="{00000000-0004-0000-0500-000004000000}"/>
    <hyperlink ref="I43" r:id="rId6" xr:uid="{00000000-0004-0000-0500-000005000000}"/>
    <hyperlink ref="I48" r:id="rId7" xr:uid="{00000000-0004-0000-0500-000006000000}"/>
    <hyperlink ref="I50" r:id="rId8" xr:uid="{00000000-0004-0000-0500-000007000000}"/>
    <hyperlink ref="I58" r:id="rId9" xr:uid="{00000000-0004-0000-0500-000008000000}"/>
    <hyperlink ref="I60" r:id="rId10" xr:uid="{00000000-0004-0000-0500-000009000000}"/>
    <hyperlink ref="I63" r:id="rId11" xr:uid="{00000000-0004-0000-0500-00000A000000}"/>
    <hyperlink ref="I73" r:id="rId12" xr:uid="{00000000-0004-0000-0500-00000B000000}"/>
    <hyperlink ref="I59" r:id="rId13" xr:uid="{00000000-0004-0000-0500-00000C000000}"/>
    <hyperlink ref="I34" r:id="rId14" xr:uid="{00000000-0004-0000-0500-00000D000000}"/>
    <hyperlink ref="I10" r:id="rId15" xr:uid="{00000000-0004-0000-0500-00000E000000}"/>
    <hyperlink ref="I11" r:id="rId16" xr:uid="{00000000-0004-0000-0500-00000F000000}"/>
    <hyperlink ref="I13" r:id="rId17" xr:uid="{00000000-0004-0000-0500-000010000000}"/>
    <hyperlink ref="I16" r:id="rId18" xr:uid="{00000000-0004-0000-0500-000011000000}"/>
    <hyperlink ref="I19" r:id="rId19" xr:uid="{00000000-0004-0000-0500-000012000000}"/>
    <hyperlink ref="I20" r:id="rId20" xr:uid="{00000000-0004-0000-0500-000013000000}"/>
    <hyperlink ref="I29" r:id="rId21" xr:uid="{00000000-0004-0000-0500-000014000000}"/>
    <hyperlink ref="I30" r:id="rId22" xr:uid="{00000000-0004-0000-0500-000015000000}"/>
    <hyperlink ref="I31" r:id="rId23" xr:uid="{00000000-0004-0000-0500-000016000000}"/>
    <hyperlink ref="I36" r:id="rId24" xr:uid="{00000000-0004-0000-0500-000017000000}"/>
    <hyperlink ref="I38" r:id="rId25" xr:uid="{00000000-0004-0000-0500-000018000000}"/>
    <hyperlink ref="I42" r:id="rId26" display="https://www.astroblduma.ru/documents/?arrFilter_ff%5BPREVIEW_TEXT%5D=&amp;arrFilter_pf%5BNDOC%5D=&amp;arrFilter_DATE_ACTIVE_FROM_1=&amp;arrFilter_DATE_ACTIVE_FROM_2=&amp;arrFilter_pf%5BDOC_TYPE%5D=XsjUiL3Z&amp;arrFilter_pf%5BTHEMATICS%5D=&amp;arrFilter_pf%5BSUBJECT_LEGISLATIVE_INITIATIVE%5D=&amp;arrFilter_pf%5BDOC_STATUS%5D=&amp;set_filter=%D0%9F%D0%BE%D0%B8%D1%81%D0%BA&amp;set_filter=Y" xr:uid="{00000000-0004-0000-0500-000019000000}"/>
    <hyperlink ref="I47" r:id="rId27" xr:uid="{00000000-0004-0000-0500-00001A000000}"/>
    <hyperlink ref="I55" r:id="rId28" xr:uid="{00000000-0004-0000-0500-00001B000000}"/>
    <hyperlink ref="I57" r:id="rId29" xr:uid="{00000000-0004-0000-0500-00001C000000}"/>
    <hyperlink ref="I62" r:id="rId30" xr:uid="{00000000-0004-0000-0500-00001D000000}"/>
    <hyperlink ref="I15" r:id="rId31" location="bills" display="графический формат: http://www.oblsovet.ru/legislation/#bills" xr:uid="{00000000-0004-0000-0500-00001E000000}"/>
    <hyperlink ref="I12" r:id="rId32" xr:uid="{00000000-0004-0000-0500-00001F000000}"/>
    <hyperlink ref="M8" r:id="rId33" xr:uid="{00000000-0004-0000-0500-000020000000}"/>
    <hyperlink ref="M17" r:id="rId34" display="частично: https://orel-region.ru/index.php?head=20&amp;part=25&amp;in=132" xr:uid="{00000000-0004-0000-0500-000021000000}"/>
    <hyperlink ref="M22" r:id="rId35" xr:uid="{00000000-0004-0000-0500-000022000000}"/>
    <hyperlink ref="M41" r:id="rId36" xr:uid="{00000000-0004-0000-0500-000023000000}"/>
    <hyperlink ref="M72" r:id="rId37" xr:uid="{00000000-0004-0000-0500-000024000000}"/>
    <hyperlink ref="M34" r:id="rId38" xr:uid="{00000000-0004-0000-0500-000025000000}"/>
    <hyperlink ref="M9" r:id="rId39" xr:uid="{00000000-0004-0000-0500-000026000000}"/>
    <hyperlink ref="M16" r:id="rId40" xr:uid="{00000000-0004-0000-0500-000027000000}"/>
    <hyperlink ref="M30" r:id="rId41" xr:uid="{00000000-0004-0000-0500-000028000000}"/>
    <hyperlink ref="M36" r:id="rId42" xr:uid="{00000000-0004-0000-0500-000029000000}"/>
    <hyperlink ref="M47" r:id="rId43" xr:uid="{00000000-0004-0000-0500-00002A000000}"/>
    <hyperlink ref="M55" r:id="rId44" xr:uid="{00000000-0004-0000-0500-00002B000000}"/>
    <hyperlink ref="M57" r:id="rId45" xr:uid="{00000000-0004-0000-0500-00002C000000}"/>
    <hyperlink ref="M81" r:id="rId46" xr:uid="{00000000-0004-0000-0500-00002D000000}"/>
    <hyperlink ref="Q41" r:id="rId47" xr:uid="{00000000-0004-0000-0500-00002F000000}"/>
    <hyperlink ref="Q34" r:id="rId48" xr:uid="{00000000-0004-0000-0500-000030000000}"/>
    <hyperlink ref="Q31" r:id="rId49" xr:uid="{00000000-0004-0000-0500-000031000000}"/>
    <hyperlink ref="Q32" r:id="rId50" xr:uid="{00000000-0004-0000-0500-000032000000}"/>
    <hyperlink ref="Q47" r:id="rId51" xr:uid="{00000000-0004-0000-0500-000033000000}"/>
    <hyperlink ref="Q61" r:id="rId52" xr:uid="{00000000-0004-0000-0500-000034000000}"/>
    <hyperlink ref="M23" r:id="rId53" xr:uid="{00000000-0004-0000-0500-000035000000}"/>
    <hyperlink ref="I41" r:id="rId54" xr:uid="{00000000-0004-0000-0500-000036000000}"/>
    <hyperlink ref="M73" r:id="rId55" xr:uid="{00000000-0004-0000-0500-000037000000}"/>
    <hyperlink ref="I7" r:id="rId56" xr:uid="{00000000-0004-0000-0500-000038000000}"/>
    <hyperlink ref="M7" r:id="rId57" xr:uid="{00000000-0004-0000-0500-000039000000}"/>
    <hyperlink ref="I9" r:id="rId58" xr:uid="{00000000-0004-0000-0500-00003A000000}"/>
    <hyperlink ref="Q16" r:id="rId59" location="tab-id-7" xr:uid="{00000000-0004-0000-0500-00003B000000}"/>
    <hyperlink ref="Q17" r:id="rId60" xr:uid="{00000000-0004-0000-0500-00003C000000}"/>
    <hyperlink ref="I23" r:id="rId61" xr:uid="{00000000-0004-0000-0500-00003D000000}"/>
    <hyperlink ref="I28" r:id="rId62" xr:uid="{00000000-0004-0000-0500-00003E000000}"/>
    <hyperlink ref="M28" r:id="rId63" xr:uid="{00000000-0004-0000-0500-00003F000000}"/>
    <hyperlink ref="M31" r:id="rId64" xr:uid="{00000000-0004-0000-0500-000040000000}"/>
    <hyperlink ref="M10" r:id="rId65" xr:uid="{00000000-0004-0000-0500-000041000000}"/>
    <hyperlink ref="M13" r:id="rId66" xr:uid="{00000000-0004-0000-0500-000042000000}"/>
    <hyperlink ref="I32" r:id="rId67" xr:uid="{00000000-0004-0000-0500-000043000000}"/>
    <hyperlink ref="M32" r:id="rId68" xr:uid="{00000000-0004-0000-0500-000044000000}"/>
    <hyperlink ref="M38" r:id="rId69" xr:uid="{00000000-0004-0000-0500-000045000000}"/>
    <hyperlink ref="M40" r:id="rId70" xr:uid="{00000000-0004-0000-0500-000046000000}"/>
    <hyperlink ref="M43" r:id="rId71" xr:uid="{00000000-0004-0000-0500-000047000000}"/>
    <hyperlink ref="Q43" r:id="rId72" xr:uid="{00000000-0004-0000-0500-000048000000}"/>
    <hyperlink ref="M15" r:id="rId73" xr:uid="{00000000-0004-0000-0500-000049000000}"/>
    <hyperlink ref="M19" r:id="rId74" xr:uid="{00000000-0004-0000-0500-00004A000000}"/>
    <hyperlink ref="M21" r:id="rId75" xr:uid="{00000000-0004-0000-0500-00004B000000}"/>
    <hyperlink ref="I24" r:id="rId76" xr:uid="{00000000-0004-0000-0500-00004C000000}"/>
    <hyperlink ref="M24" r:id="rId77" xr:uid="{00000000-0004-0000-0500-00004E000000}"/>
    <hyperlink ref="I26" r:id="rId78" xr:uid="{00000000-0004-0000-0500-00004F000000}"/>
    <hyperlink ref="M26" r:id="rId79" xr:uid="{00000000-0004-0000-0500-000050000000}"/>
    <hyperlink ref="Q26" r:id="rId80" xr:uid="{00000000-0004-0000-0500-000051000000}"/>
    <hyperlink ref="I27" r:id="rId81" xr:uid="{00000000-0004-0000-0500-000052000000}"/>
    <hyperlink ref="M27" r:id="rId82" xr:uid="{00000000-0004-0000-0500-000053000000}"/>
    <hyperlink ref="I33" r:id="rId83" xr:uid="{00000000-0004-0000-0500-000054000000}"/>
    <hyperlink ref="Q33" r:id="rId84" xr:uid="{00000000-0004-0000-0500-000055000000}"/>
    <hyperlink ref="M33" r:id="rId85" xr:uid="{00000000-0004-0000-0500-000056000000}"/>
    <hyperlink ref="I49" r:id="rId86" xr:uid="{00000000-0004-0000-0500-000057000000}"/>
    <hyperlink ref="M49" r:id="rId87" xr:uid="{00000000-0004-0000-0500-000058000000}"/>
    <hyperlink ref="I51" r:id="rId88" xr:uid="{00000000-0004-0000-0500-000059000000}"/>
    <hyperlink ref="M51" r:id="rId89" xr:uid="{00000000-0004-0000-0500-00005A000000}"/>
    <hyperlink ref="M52" r:id="rId90" xr:uid="{00000000-0004-0000-0500-00005B000000}"/>
    <hyperlink ref="I52" r:id="rId91" xr:uid="{00000000-0004-0000-0500-00005C000000}"/>
    <hyperlink ref="I56" r:id="rId92" xr:uid="{00000000-0004-0000-0500-00005D000000}"/>
    <hyperlink ref="M56" r:id="rId93" xr:uid="{00000000-0004-0000-0500-00005E000000}"/>
    <hyperlink ref="M59" r:id="rId94" xr:uid="{00000000-0004-0000-0500-00005F000000}"/>
    <hyperlink ref="M60" r:id="rId95" xr:uid="{00000000-0004-0000-0500-000060000000}"/>
    <hyperlink ref="Q60" r:id="rId96" xr:uid="{00000000-0004-0000-0500-000061000000}"/>
    <hyperlink ref="I61" r:id="rId97" xr:uid="{00000000-0004-0000-0500-000062000000}"/>
    <hyperlink ref="M63" r:id="rId98" xr:uid="{00000000-0004-0000-0500-000063000000}"/>
    <hyperlink ref="I65" r:id="rId99" xr:uid="{00000000-0004-0000-0500-000064000000}"/>
    <hyperlink ref="M66" r:id="rId100" xr:uid="{00000000-0004-0000-0500-000065000000}"/>
    <hyperlink ref="Q66" r:id="rId101" xr:uid="{00000000-0004-0000-0500-000066000000}"/>
    <hyperlink ref="I67" r:id="rId102" xr:uid="{00000000-0004-0000-0500-000067000000}"/>
    <hyperlink ref="I71" r:id="rId103" xr:uid="{00000000-0004-0000-0500-000068000000}"/>
    <hyperlink ref="M71" r:id="rId104" location="document_list" xr:uid="{00000000-0004-0000-0500-000069000000}"/>
    <hyperlink ref="Q71" r:id="rId105" xr:uid="{00000000-0004-0000-0500-00006A000000}"/>
    <hyperlink ref="I74" r:id="rId106" xr:uid="{00000000-0004-0000-0500-00006B000000}"/>
    <hyperlink ref="M74" r:id="rId107" xr:uid="{00000000-0004-0000-0500-00006C000000}"/>
    <hyperlink ref="M77" r:id="rId108" xr:uid="{00000000-0004-0000-0500-00006D000000}"/>
    <hyperlink ref="I80" r:id="rId109" xr:uid="{00000000-0004-0000-0500-00006E000000}"/>
    <hyperlink ref="M80" r:id="rId110" xr:uid="{00000000-0004-0000-0500-00006F000000}"/>
    <hyperlink ref="I82" r:id="rId111" xr:uid="{00000000-0004-0000-0500-000070000000}"/>
    <hyperlink ref="I83" r:id="rId112" xr:uid="{00000000-0004-0000-0500-000071000000}"/>
    <hyperlink ref="M83" r:id="rId113" xr:uid="{00000000-0004-0000-0500-000072000000}"/>
    <hyperlink ref="I84" r:id="rId114" xr:uid="{00000000-0004-0000-0500-000073000000}"/>
    <hyperlink ref="M84" r:id="rId115" xr:uid="{00000000-0004-0000-0500-000074000000}"/>
    <hyperlink ref="Q84" r:id="rId116" xr:uid="{00000000-0004-0000-0500-000075000000}"/>
    <hyperlink ref="I85" r:id="rId117" xr:uid="{00000000-0004-0000-0500-000076000000}"/>
    <hyperlink ref="Q86" r:id="rId118" xr:uid="{00000000-0004-0000-0500-000077000000}"/>
    <hyperlink ref="Q88" r:id="rId119" xr:uid="{00000000-0004-0000-0500-000078000000}"/>
    <hyperlink ref="I88" r:id="rId120" xr:uid="{00000000-0004-0000-0500-000079000000}"/>
    <hyperlink ref="Q89" r:id="rId121" xr:uid="{00000000-0004-0000-0500-00007A000000}"/>
    <hyperlink ref="I89" r:id="rId122" xr:uid="{00000000-0004-0000-0500-00007B000000}"/>
    <hyperlink ref="M89" r:id="rId123" xr:uid="{00000000-0004-0000-0500-00007C000000}"/>
    <hyperlink ref="I90" r:id="rId124" xr:uid="{00000000-0004-0000-0500-00007D000000}"/>
    <hyperlink ref="I91" r:id="rId125" xr:uid="{00000000-0004-0000-0500-00007E000000}"/>
    <hyperlink ref="Q91" r:id="rId126" location="/documents" xr:uid="{00000000-0004-0000-0500-00007F000000}"/>
    <hyperlink ref="M91" r:id="rId127" xr:uid="{00000000-0004-0000-0500-000080000000}"/>
    <hyperlink ref="I92" r:id="rId128" location="type=zakonoproekt/ex17=/ex0=010/ex14=ORDER_NUM_desc/from=05.10.2016/to=" display="type=zakonoproekt/ex17=/ex0=010/ex14=ORDER_NUM_desc/from=05.10.2016/to=" xr:uid="{00000000-0004-0000-0500-000081000000}"/>
    <hyperlink ref="I93" r:id="rId129" xr:uid="{00000000-0004-0000-0500-000082000000}"/>
    <hyperlink ref="Q93" r:id="rId130" display="https://minfin.khabkrai.ru/portal/Show/Category/184?page=1&amp;ItemId=497&amp;filterYear=2018 " xr:uid="{00000000-0004-0000-0500-000083000000}"/>
    <hyperlink ref="M93" r:id="rId131" xr:uid="{00000000-0004-0000-0500-000084000000}"/>
    <hyperlink ref="M94" r:id="rId132" xr:uid="{00000000-0004-0000-0500-000085000000}"/>
    <hyperlink ref="I94" r:id="rId133" xr:uid="{00000000-0004-0000-0500-000086000000}"/>
    <hyperlink ref="Q94" r:id="rId134" xr:uid="{00000000-0004-0000-0500-000087000000}"/>
    <hyperlink ref="I96" r:id="rId135" xr:uid="{00000000-0004-0000-0500-000088000000}"/>
    <hyperlink ref="I98" r:id="rId136" xr:uid="{00000000-0004-0000-0500-000089000000}"/>
    <hyperlink ref="M98" r:id="rId137" xr:uid="{00000000-0004-0000-0500-00008A000000}"/>
    <hyperlink ref="Q73" r:id="rId138" xr:uid="{00000000-0004-0000-0500-00008B000000}"/>
    <hyperlink ref="Q7" r:id="rId139" xr:uid="{00000000-0004-0000-0500-00008C000000}"/>
    <hyperlink ref="I39" r:id="rId140" xr:uid="{00000000-0004-0000-0500-00008D000000}"/>
    <hyperlink ref="I64" r:id="rId141" xr:uid="{00000000-0004-0000-0500-00008E000000}"/>
    <hyperlink ref="Q64" r:id="rId142" xr:uid="{00000000-0004-0000-0500-00008F000000}"/>
    <hyperlink ref="I79" r:id="rId143" xr:uid="{00000000-0004-0000-0500-000090000000}"/>
    <hyperlink ref="M79" r:id="rId144" xr:uid="{00000000-0004-0000-0500-000091000000}"/>
    <hyperlink ref="Q8" r:id="rId145" xr:uid="{00000000-0004-0000-0500-000092000000}"/>
    <hyperlink ref="M14" r:id="rId146" xr:uid="{00000000-0004-0000-0500-000093000000}"/>
    <hyperlink ref="Q23" r:id="rId147" xr:uid="{00000000-0004-0000-0500-000094000000}"/>
    <hyperlink ref="I44" r:id="rId148" xr:uid="{00000000-0004-0000-0500-000095000000}"/>
    <hyperlink ref="M44" r:id="rId149" xr:uid="{00000000-0004-0000-0500-000096000000}"/>
    <hyperlink ref="Q44" r:id="rId150" xr:uid="{00000000-0004-0000-0500-000097000000}"/>
    <hyperlink ref="I45" r:id="rId151" xr:uid="{00000000-0004-0000-0500-000098000000}"/>
    <hyperlink ref="M45" r:id="rId152" xr:uid="{00000000-0004-0000-0500-000099000000}"/>
    <hyperlink ref="Q45" r:id="rId153" xr:uid="{00000000-0004-0000-0500-00009A000000}"/>
    <hyperlink ref="M48" r:id="rId154" xr:uid="{00000000-0004-0000-0500-00009B000000}"/>
    <hyperlink ref="M53" r:id="rId155" display="http://www.mfsk.ru/law/z_sk_x000a_0http://www.mfsk.ru/law/proekty-zakonovsk" xr:uid="{00000000-0004-0000-0500-00009C000000}"/>
    <hyperlink ref="Q53" r:id="rId156" xr:uid="{00000000-0004-0000-0500-00009D000000}"/>
    <hyperlink ref="I53" r:id="rId157" xr:uid="{00000000-0004-0000-0500-00009E000000}"/>
    <hyperlink ref="M58" r:id="rId158" xr:uid="{00000000-0004-0000-0500-00009F000000}"/>
    <hyperlink ref="M61" r:id="rId159" xr:uid="{00000000-0004-0000-0500-0000A0000000}"/>
    <hyperlink ref="M62" r:id="rId160" xr:uid="{00000000-0004-0000-0500-0000A1000000}"/>
    <hyperlink ref="Q63" r:id="rId161" xr:uid="{00000000-0004-0000-0500-0000A2000000}"/>
    <hyperlink ref="M65" r:id="rId162" xr:uid="{00000000-0004-0000-0500-0000A3000000}"/>
    <hyperlink ref="Q67" r:id="rId163" xr:uid="{00000000-0004-0000-0500-0000A4000000}"/>
    <hyperlink ref="M67" r:id="rId164" xr:uid="{00000000-0004-0000-0500-0000A5000000}"/>
    <hyperlink ref="I68" r:id="rId165" xr:uid="{00000000-0004-0000-0500-0000A6000000}"/>
    <hyperlink ref="M68" r:id="rId166" xr:uid="{00000000-0004-0000-0500-0000A7000000}"/>
    <hyperlink ref="Q68" r:id="rId167" xr:uid="{00000000-0004-0000-0500-0000A8000000}"/>
    <hyperlink ref="M70" r:id="rId168" xr:uid="{00000000-0004-0000-0500-0000A9000000}"/>
    <hyperlink ref="I75" r:id="rId169" xr:uid="{00000000-0004-0000-0500-0000AA000000}"/>
    <hyperlink ref="M75" r:id="rId170" xr:uid="{00000000-0004-0000-0500-0000AB000000}"/>
    <hyperlink ref="I78" r:id="rId171" xr:uid="{00000000-0004-0000-0500-0000AC000000}"/>
    <hyperlink ref="M78" r:id="rId172" xr:uid="{00000000-0004-0000-0500-0000AD000000}"/>
    <hyperlink ref="M82" r:id="rId173" xr:uid="{00000000-0004-0000-0500-0000AE000000}"/>
    <hyperlink ref="Q82" r:id="rId174" xr:uid="{00000000-0004-0000-0500-0000AF000000}"/>
    <hyperlink ref="Q85" r:id="rId175" xr:uid="{00000000-0004-0000-0500-0000B0000000}"/>
    <hyperlink ref="M85" r:id="rId176" xr:uid="{00000000-0004-0000-0500-0000B1000000}"/>
    <hyperlink ref="M86" r:id="rId177" xr:uid="{00000000-0004-0000-0500-0000B2000000}"/>
    <hyperlink ref="I86" r:id="rId178" xr:uid="{00000000-0004-0000-0500-0000B3000000}"/>
    <hyperlink ref="M88" r:id="rId179" xr:uid="{00000000-0004-0000-0500-0000B4000000}"/>
    <hyperlink ref="M90" r:id="rId180" xr:uid="{00000000-0004-0000-0500-0000B5000000}"/>
    <hyperlink ref="Q90" r:id="rId181" xr:uid="{00000000-0004-0000-0500-0000B6000000}"/>
    <hyperlink ref="M92" r:id="rId182" xr:uid="{00000000-0004-0000-0500-0000B7000000}"/>
    <hyperlink ref="Q92" r:id="rId183" xr:uid="{00000000-0004-0000-0500-0000B8000000}"/>
    <hyperlink ref="I95" r:id="rId184" xr:uid="{00000000-0004-0000-0500-0000B9000000}"/>
    <hyperlink ref="M95" display="https://minfin.49gov.ru/documents/index.php?DOCUMENT_TYPE=0&amp;q=%D0%B1%D1%8E%D0%B4%D0%B6%D0%B5%D1%82&amp;DOCUMENT_PORGAN=0&amp;DOCUMENT_LEVEL=0&amp;STATUS_ACTIVITY=0&amp;STATUS_DISCUSS=0&amp;IS_DISCUSS=0&amp;CITY_OKRUG=0&amp;OO_STATUS=0&amp;filtering=1&amp;DOC_DATE_FROM=&amp;DOC_DATE_TO=&amp;from_13=" xr:uid="{00000000-0004-0000-0500-0000BA000000}"/>
    <hyperlink ref="Q95" r:id="rId185" location="156-2021-god" xr:uid="{00000000-0004-0000-0500-0000BB000000}"/>
    <hyperlink ref="M96" r:id="rId186" xr:uid="{00000000-0004-0000-0500-0000BC000000}"/>
    <hyperlink ref="Q96" r:id="rId187" xr:uid="{00000000-0004-0000-0500-0000BD000000}"/>
    <hyperlink ref="I97" r:id="rId188" xr:uid="{00000000-0004-0000-0500-0000BE000000}"/>
    <hyperlink ref="M97" r:id="rId189" xr:uid="{00000000-0004-0000-0500-0000BF000000}"/>
    <hyperlink ref="M11" r:id="rId190" xr:uid="{00000000-0004-0000-0500-0000C0000000}"/>
    <hyperlink ref="M12" r:id="rId191" xr:uid="{00000000-0004-0000-0500-0000C1000000}"/>
    <hyperlink ref="I14" r:id="rId192" xr:uid="{00000000-0004-0000-0500-0000C2000000}"/>
    <hyperlink ref="I18" r:id="rId193" xr:uid="{00000000-0004-0000-0500-0000C3000000}"/>
    <hyperlink ref="Q18" r:id="rId194" xr:uid="{00000000-0004-0000-0500-0000C4000000}"/>
    <hyperlink ref="M18" r:id="rId195" xr:uid="{00000000-0004-0000-0500-0000C5000000}"/>
    <hyperlink ref="M20" r:id="rId196" xr:uid="{00000000-0004-0000-0500-0000C6000000}"/>
    <hyperlink ref="Q21" r:id="rId197" xr:uid="{00000000-0004-0000-0500-0000C7000000}"/>
    <hyperlink ref="M29" r:id="rId198" xr:uid="{00000000-0004-0000-0500-0000C8000000}"/>
    <hyperlink ref="M35" r:id="rId199" xr:uid="{00000000-0004-0000-0500-0000C9000000}"/>
    <hyperlink ref="Q35" r:id="rId200" xr:uid="{00000000-0004-0000-0500-0000CA000000}"/>
    <hyperlink ref="I35" display="http://www.assembly.spb.ru/law_spb/projects?attr_0_fproekt7300=%D0%B1%D1%8E%D0%B4%D0%B6%D0%B5%D1%82+2021&amp;attrf_2_fproekt7300=1&amp;attr_2_fproekt7300=&amp;attrf_3_fproekt7300=0&amp;attr_3_fproekt7300_from=&amp;attr_3_fproekt7300_to=&amp;attrf_6_fproekt7300=0&amp;attr_6_fproekt73" xr:uid="{00000000-0004-0000-0500-0000CB000000}"/>
    <hyperlink ref="M39" r:id="rId201" xr:uid="{00000000-0004-0000-0500-0000CC000000}"/>
    <hyperlink ref="M42" r:id="rId202" display="https://minfin.astrobl.ru/site-page/proekty-zakonov-o-vnesenii-izmeneniy-v-zakony-o-byudzhete-ao" xr:uid="{00000000-0004-0000-0500-0000CD000000}"/>
    <hyperlink ref="M50" r:id="rId203" xr:uid="{00000000-0004-0000-0500-0000CE000000}"/>
    <hyperlink ref="M64" r:id="rId204" xr:uid="{00000000-0004-0000-0500-0000CF000000}"/>
    <hyperlink ref="Q75" r:id="rId205" xr:uid="{00000000-0004-0000-0500-0000D0000000}"/>
    <hyperlink ref="I77" r:id="rId206" xr:uid="{00000000-0004-0000-0500-0000D1000000}"/>
  </hyperlinks>
  <printOptions horizontalCentered="1"/>
  <pageMargins left="0.39370078740157483" right="0.39370078740157483" top="0.98425196850393704" bottom="0.39370078740157483" header="0.31496062992125984" footer="0.23622047244094491"/>
  <pageSetup paperSize="9" scale="58" fitToHeight="3" orientation="landscape" r:id="rId207"/>
  <headerFooter>
    <oddFooter>&amp;C&amp;"Times New Roman,обычный"&amp;8&amp;A&amp;R&amp;P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T157"/>
  <sheetViews>
    <sheetView zoomScaleNormal="100" zoomScaleSheetLayoutView="98" zoomScalePageLayoutView="78" workbookViewId="0">
      <pane xSplit="1" topLeftCell="B1" activePane="topRight" state="frozen"/>
      <selection pane="topRight" activeCell="A3" sqref="A3:A5"/>
    </sheetView>
  </sheetViews>
  <sheetFormatPr baseColWidth="10" defaultColWidth="8.83203125" defaultRowHeight="12" x14ac:dyDescent="0.15"/>
  <cols>
    <col min="1" max="1" width="22.83203125" style="3" customWidth="1"/>
    <col min="2" max="2" width="30.5" style="3" customWidth="1"/>
    <col min="3" max="3" width="5.5" style="3" customWidth="1"/>
    <col min="4" max="5" width="4.5" style="3" customWidth="1"/>
    <col min="6" max="6" width="5.5" style="8" customWidth="1"/>
    <col min="7" max="7" width="10.1640625" style="3" customWidth="1"/>
    <col min="8" max="8" width="13.83203125" style="3" customWidth="1"/>
    <col min="9" max="9" width="11.83203125" style="3" customWidth="1"/>
    <col min="10" max="10" width="14.83203125" style="75" customWidth="1"/>
    <col min="11" max="12" width="11.83203125" style="3" customWidth="1"/>
    <col min="13" max="13" width="8.5" style="74" customWidth="1"/>
    <col min="14" max="14" width="11.5" style="74" customWidth="1"/>
    <col min="15" max="15" width="11.83203125" style="70" customWidth="1"/>
    <col min="16" max="16" width="11.83203125" style="3" customWidth="1"/>
    <col min="17" max="17" width="8.5" style="23" customWidth="1"/>
    <col min="18" max="18" width="11.5" style="23" customWidth="1"/>
    <col min="19" max="19" width="11.83203125" style="50" customWidth="1"/>
    <col min="20" max="20" width="8.83203125" style="198"/>
    <col min="21" max="16384" width="8.83203125" style="3"/>
  </cols>
  <sheetData>
    <row r="1" spans="1:20" s="4" customFormat="1" ht="19.5" customHeight="1" x14ac:dyDescent="0.15">
      <c r="A1" s="63" t="s">
        <v>464</v>
      </c>
      <c r="B1" s="64"/>
      <c r="C1" s="64"/>
      <c r="D1" s="64"/>
      <c r="E1" s="64"/>
      <c r="F1" s="64"/>
      <c r="G1" s="64"/>
      <c r="H1" s="64"/>
      <c r="I1" s="64"/>
      <c r="J1" s="71"/>
      <c r="K1" s="64"/>
      <c r="L1" s="64"/>
      <c r="M1" s="71"/>
      <c r="N1" s="71"/>
      <c r="O1" s="67"/>
      <c r="P1" s="64"/>
      <c r="Q1" s="71"/>
      <c r="R1" s="71"/>
      <c r="S1" s="64"/>
      <c r="T1" s="195"/>
    </row>
    <row r="2" spans="1:20" s="28" customFormat="1" ht="28" customHeight="1" x14ac:dyDescent="0.15">
      <c r="A2" s="285" t="s">
        <v>735</v>
      </c>
      <c r="B2" s="286"/>
      <c r="C2" s="286"/>
      <c r="D2" s="286"/>
      <c r="E2" s="286"/>
      <c r="F2" s="286"/>
      <c r="G2" s="286"/>
      <c r="H2" s="286"/>
      <c r="I2" s="286"/>
      <c r="J2" s="286"/>
      <c r="K2" s="286"/>
      <c r="L2" s="286"/>
      <c r="M2" s="286"/>
      <c r="N2" s="286"/>
      <c r="O2" s="286"/>
      <c r="P2" s="286"/>
      <c r="Q2" s="286"/>
      <c r="R2" s="286"/>
      <c r="S2" s="286"/>
      <c r="T2" s="196"/>
    </row>
    <row r="3" spans="1:20" s="4" customFormat="1" ht="76" customHeight="1" x14ac:dyDescent="0.15">
      <c r="A3" s="294" t="s">
        <v>96</v>
      </c>
      <c r="B3" s="225" t="str">
        <f>' Оценка (раздел 2)'!F3</f>
        <v>2.3. Содержатся ли в составе материалов к проектам законов о внесении изменений в закон о бюджете на 2021 год и на плановый период 2022 и 2023 годов заключения органа внешнего государственного финансового контроля?</v>
      </c>
      <c r="C3" s="295" t="s">
        <v>113</v>
      </c>
      <c r="D3" s="295"/>
      <c r="E3" s="295"/>
      <c r="F3" s="295"/>
      <c r="G3" s="294" t="s">
        <v>119</v>
      </c>
      <c r="H3" s="294" t="s">
        <v>327</v>
      </c>
      <c r="I3" s="294" t="s">
        <v>220</v>
      </c>
      <c r="J3" s="294"/>
      <c r="K3" s="296"/>
      <c r="L3" s="294" t="s">
        <v>236</v>
      </c>
      <c r="M3" s="294"/>
      <c r="N3" s="296"/>
      <c r="O3" s="296"/>
      <c r="P3" s="294" t="s">
        <v>118</v>
      </c>
      <c r="Q3" s="294"/>
      <c r="R3" s="296"/>
      <c r="S3" s="296"/>
      <c r="T3" s="195"/>
    </row>
    <row r="4" spans="1:20" s="4" customFormat="1" ht="26" customHeight="1" x14ac:dyDescent="0.15">
      <c r="A4" s="294"/>
      <c r="B4" s="163" t="str">
        <f>'Методика (раздел 2)'!B25</f>
        <v xml:space="preserve">Да, содержатся </v>
      </c>
      <c r="C4" s="294" t="s">
        <v>93</v>
      </c>
      <c r="D4" s="294" t="s">
        <v>121</v>
      </c>
      <c r="E4" s="294" t="s">
        <v>100</v>
      </c>
      <c r="F4" s="295" t="s">
        <v>97</v>
      </c>
      <c r="G4" s="294"/>
      <c r="H4" s="294"/>
      <c r="I4" s="294" t="s">
        <v>222</v>
      </c>
      <c r="J4" s="300" t="s">
        <v>328</v>
      </c>
      <c r="K4" s="297" t="s">
        <v>224</v>
      </c>
      <c r="L4" s="294" t="s">
        <v>222</v>
      </c>
      <c r="M4" s="294" t="s">
        <v>325</v>
      </c>
      <c r="N4" s="296"/>
      <c r="O4" s="297" t="s">
        <v>224</v>
      </c>
      <c r="P4" s="294" t="s">
        <v>222</v>
      </c>
      <c r="Q4" s="294" t="s">
        <v>325</v>
      </c>
      <c r="R4" s="296"/>
      <c r="S4" s="297" t="s">
        <v>224</v>
      </c>
      <c r="T4" s="195"/>
    </row>
    <row r="5" spans="1:20" s="11" customFormat="1" ht="58" customHeight="1" x14ac:dyDescent="0.15">
      <c r="A5" s="294"/>
      <c r="B5" s="163" t="str">
        <f>'Методика (раздел 2)'!B26</f>
        <v>Нет, в установленные сроки не содержатся или содержатся в отдельных случаях</v>
      </c>
      <c r="C5" s="294"/>
      <c r="D5" s="294"/>
      <c r="E5" s="294"/>
      <c r="F5" s="295"/>
      <c r="G5" s="294"/>
      <c r="H5" s="294"/>
      <c r="I5" s="296"/>
      <c r="J5" s="301"/>
      <c r="K5" s="298"/>
      <c r="L5" s="296"/>
      <c r="M5" s="236" t="s">
        <v>237</v>
      </c>
      <c r="N5" s="236" t="s">
        <v>238</v>
      </c>
      <c r="O5" s="298"/>
      <c r="P5" s="296"/>
      <c r="Q5" s="236" t="s">
        <v>237</v>
      </c>
      <c r="R5" s="236" t="s">
        <v>238</v>
      </c>
      <c r="S5" s="298"/>
      <c r="T5" s="197"/>
    </row>
    <row r="6" spans="1:20" s="4" customFormat="1" ht="15" customHeight="1" x14ac:dyDescent="0.15">
      <c r="A6" s="164" t="s">
        <v>0</v>
      </c>
      <c r="B6" s="165"/>
      <c r="C6" s="165"/>
      <c r="D6" s="165"/>
      <c r="E6" s="165"/>
      <c r="F6" s="165"/>
      <c r="G6" s="237"/>
      <c r="H6" s="237"/>
      <c r="I6" s="237"/>
      <c r="J6" s="237"/>
      <c r="K6" s="238"/>
      <c r="L6" s="238"/>
      <c r="M6" s="237"/>
      <c r="N6" s="237"/>
      <c r="O6" s="238"/>
      <c r="P6" s="239"/>
      <c r="Q6" s="240"/>
      <c r="R6" s="240"/>
      <c r="S6" s="241"/>
      <c r="T6" s="195"/>
    </row>
    <row r="7" spans="1:20" s="4" customFormat="1" ht="15" customHeight="1" x14ac:dyDescent="0.15">
      <c r="A7" s="154" t="s">
        <v>1</v>
      </c>
      <c r="B7" s="154" t="s">
        <v>112</v>
      </c>
      <c r="C7" s="155">
        <f>IF(B7=B$4,2,0)</f>
        <v>0</v>
      </c>
      <c r="D7" s="155"/>
      <c r="E7" s="155"/>
      <c r="F7" s="156">
        <f>C7*(1-D7)*(1-E7)</f>
        <v>0</v>
      </c>
      <c r="G7" s="242">
        <f>'Изменения в бюджет'!B6</f>
        <v>7</v>
      </c>
      <c r="H7" s="242">
        <v>6</v>
      </c>
      <c r="I7" s="153" t="s">
        <v>375</v>
      </c>
      <c r="J7" s="243">
        <v>0</v>
      </c>
      <c r="K7" s="152" t="s">
        <v>526</v>
      </c>
      <c r="L7" s="153" t="s">
        <v>376</v>
      </c>
      <c r="M7" s="243">
        <v>7</v>
      </c>
      <c r="N7" s="242">
        <v>6</v>
      </c>
      <c r="O7" s="254" t="s">
        <v>665</v>
      </c>
      <c r="P7" s="153" t="s">
        <v>469</v>
      </c>
      <c r="Q7" s="245">
        <v>1</v>
      </c>
      <c r="R7" s="245" t="s">
        <v>241</v>
      </c>
      <c r="S7" s="255" t="s">
        <v>661</v>
      </c>
      <c r="T7" s="195" t="s">
        <v>133</v>
      </c>
    </row>
    <row r="8" spans="1:20" s="4" customFormat="1" ht="15" customHeight="1" x14ac:dyDescent="0.15">
      <c r="A8" s="154" t="s">
        <v>2</v>
      </c>
      <c r="B8" s="154" t="s">
        <v>111</v>
      </c>
      <c r="C8" s="155">
        <f t="shared" ref="C8:C24" si="0">IF(B8=B$4,2,0)</f>
        <v>2</v>
      </c>
      <c r="D8" s="155"/>
      <c r="E8" s="155"/>
      <c r="F8" s="156">
        <f t="shared" ref="F8:F24" si="1">C8*(1-D8)*(1-E8)</f>
        <v>2</v>
      </c>
      <c r="G8" s="242">
        <f>'Изменения в бюджет'!B12</f>
        <v>4</v>
      </c>
      <c r="H8" s="242">
        <v>4</v>
      </c>
      <c r="I8" s="153" t="s">
        <v>225</v>
      </c>
      <c r="J8" s="243">
        <v>0</v>
      </c>
      <c r="K8" s="152" t="s">
        <v>526</v>
      </c>
      <c r="L8" s="153" t="s">
        <v>129</v>
      </c>
      <c r="M8" s="243">
        <v>4</v>
      </c>
      <c r="N8" s="242">
        <v>4</v>
      </c>
      <c r="O8" s="254" t="s">
        <v>133</v>
      </c>
      <c r="P8" s="153" t="s">
        <v>486</v>
      </c>
      <c r="Q8" s="245" t="s">
        <v>133</v>
      </c>
      <c r="R8" s="245" t="s">
        <v>133</v>
      </c>
      <c r="S8" s="154" t="s">
        <v>662</v>
      </c>
      <c r="T8" s="195" t="s">
        <v>133</v>
      </c>
    </row>
    <row r="9" spans="1:20" s="12" customFormat="1" ht="15" customHeight="1" x14ac:dyDescent="0.15">
      <c r="A9" s="154" t="s">
        <v>3</v>
      </c>
      <c r="B9" s="154" t="s">
        <v>111</v>
      </c>
      <c r="C9" s="155">
        <f t="shared" si="0"/>
        <v>2</v>
      </c>
      <c r="D9" s="155"/>
      <c r="E9" s="155"/>
      <c r="F9" s="156">
        <f t="shared" si="1"/>
        <v>2</v>
      </c>
      <c r="G9" s="242">
        <f>'Изменения в бюджет'!B18</f>
        <v>4</v>
      </c>
      <c r="H9" s="242" t="s">
        <v>241</v>
      </c>
      <c r="I9" s="153" t="s">
        <v>377</v>
      </c>
      <c r="J9" s="243">
        <v>0</v>
      </c>
      <c r="K9" s="152" t="s">
        <v>526</v>
      </c>
      <c r="L9" s="153" t="s">
        <v>176</v>
      </c>
      <c r="M9" s="243">
        <v>4</v>
      </c>
      <c r="N9" s="242" t="s">
        <v>241</v>
      </c>
      <c r="O9" s="254" t="s">
        <v>663</v>
      </c>
      <c r="P9" s="154" t="s">
        <v>221</v>
      </c>
      <c r="Q9" s="245" t="s">
        <v>133</v>
      </c>
      <c r="R9" s="245" t="s">
        <v>133</v>
      </c>
      <c r="S9" s="154" t="s">
        <v>133</v>
      </c>
      <c r="T9" s="195"/>
    </row>
    <row r="10" spans="1:20" s="4" customFormat="1" ht="15" customHeight="1" x14ac:dyDescent="0.15">
      <c r="A10" s="154" t="s">
        <v>4</v>
      </c>
      <c r="B10" s="154" t="s">
        <v>112</v>
      </c>
      <c r="C10" s="155">
        <f t="shared" si="0"/>
        <v>0</v>
      </c>
      <c r="D10" s="155"/>
      <c r="E10" s="155"/>
      <c r="F10" s="156">
        <f t="shared" si="1"/>
        <v>0</v>
      </c>
      <c r="G10" s="242">
        <f>'Изменения в бюджет'!B22</f>
        <v>3</v>
      </c>
      <c r="H10" s="242">
        <v>0</v>
      </c>
      <c r="I10" s="153" t="s">
        <v>226</v>
      </c>
      <c r="J10" s="243">
        <v>0</v>
      </c>
      <c r="K10" s="152" t="s">
        <v>526</v>
      </c>
      <c r="L10" s="153" t="s">
        <v>240</v>
      </c>
      <c r="M10" s="243">
        <v>0</v>
      </c>
      <c r="N10" s="242">
        <v>0</v>
      </c>
      <c r="O10" s="254" t="s">
        <v>526</v>
      </c>
      <c r="P10" s="154" t="s">
        <v>221</v>
      </c>
      <c r="Q10" s="245" t="s">
        <v>133</v>
      </c>
      <c r="R10" s="245" t="s">
        <v>133</v>
      </c>
      <c r="S10" s="154" t="s">
        <v>133</v>
      </c>
      <c r="T10" s="195"/>
    </row>
    <row r="11" spans="1:20" s="12" customFormat="1" ht="15" customHeight="1" x14ac:dyDescent="0.15">
      <c r="A11" s="154" t="s">
        <v>5</v>
      </c>
      <c r="B11" s="154" t="s">
        <v>111</v>
      </c>
      <c r="C11" s="155">
        <f t="shared" si="0"/>
        <v>2</v>
      </c>
      <c r="D11" s="155"/>
      <c r="E11" s="155"/>
      <c r="F11" s="156">
        <f t="shared" si="1"/>
        <v>2</v>
      </c>
      <c r="G11" s="242">
        <f>'Изменения в бюджет'!B27</f>
        <v>5</v>
      </c>
      <c r="H11" s="242">
        <v>5</v>
      </c>
      <c r="I11" s="153" t="s">
        <v>227</v>
      </c>
      <c r="J11" s="243">
        <v>0</v>
      </c>
      <c r="K11" s="152" t="s">
        <v>526</v>
      </c>
      <c r="L11" s="153" t="s">
        <v>509</v>
      </c>
      <c r="M11" s="243">
        <v>5</v>
      </c>
      <c r="N11" s="242">
        <v>5</v>
      </c>
      <c r="O11" s="254" t="s">
        <v>664</v>
      </c>
      <c r="P11" s="154" t="s">
        <v>221</v>
      </c>
      <c r="Q11" s="245" t="s">
        <v>133</v>
      </c>
      <c r="R11" s="245" t="s">
        <v>133</v>
      </c>
      <c r="S11" s="154" t="s">
        <v>133</v>
      </c>
      <c r="T11" s="195"/>
    </row>
    <row r="12" spans="1:20" s="12" customFormat="1" ht="15" customHeight="1" x14ac:dyDescent="0.15">
      <c r="A12" s="154" t="s">
        <v>6</v>
      </c>
      <c r="B12" s="154" t="s">
        <v>112</v>
      </c>
      <c r="C12" s="155">
        <f t="shared" si="0"/>
        <v>0</v>
      </c>
      <c r="D12" s="155"/>
      <c r="E12" s="155"/>
      <c r="F12" s="156">
        <f t="shared" si="1"/>
        <v>0</v>
      </c>
      <c r="G12" s="242">
        <f>'Изменения в бюджет'!B31</f>
        <v>3</v>
      </c>
      <c r="H12" s="242">
        <v>2</v>
      </c>
      <c r="I12" s="153" t="s">
        <v>228</v>
      </c>
      <c r="J12" s="243">
        <v>0</v>
      </c>
      <c r="K12" s="152" t="s">
        <v>526</v>
      </c>
      <c r="L12" s="153" t="s">
        <v>512</v>
      </c>
      <c r="M12" s="245">
        <v>2</v>
      </c>
      <c r="N12" s="242">
        <v>2</v>
      </c>
      <c r="O12" s="254" t="s">
        <v>773</v>
      </c>
      <c r="P12" s="154" t="s">
        <v>221</v>
      </c>
      <c r="Q12" s="245" t="s">
        <v>133</v>
      </c>
      <c r="R12" s="245" t="s">
        <v>133</v>
      </c>
      <c r="S12" s="154" t="s">
        <v>133</v>
      </c>
      <c r="T12" s="195"/>
    </row>
    <row r="13" spans="1:20" s="4" customFormat="1" ht="15" customHeight="1" x14ac:dyDescent="0.15">
      <c r="A13" s="154" t="s">
        <v>7</v>
      </c>
      <c r="B13" s="154" t="s">
        <v>112</v>
      </c>
      <c r="C13" s="155">
        <f t="shared" si="0"/>
        <v>0</v>
      </c>
      <c r="D13" s="155"/>
      <c r="E13" s="155"/>
      <c r="F13" s="156">
        <f t="shared" si="1"/>
        <v>0</v>
      </c>
      <c r="G13" s="242">
        <f>'Изменения в бюджет'!B35</f>
        <v>5</v>
      </c>
      <c r="H13" s="242">
        <v>0</v>
      </c>
      <c r="I13" s="153" t="s">
        <v>229</v>
      </c>
      <c r="J13" s="243">
        <v>0</v>
      </c>
      <c r="K13" s="152" t="s">
        <v>526</v>
      </c>
      <c r="L13" s="153" t="s">
        <v>242</v>
      </c>
      <c r="M13" s="243">
        <v>0</v>
      </c>
      <c r="N13" s="242">
        <v>0</v>
      </c>
      <c r="O13" s="254" t="s">
        <v>526</v>
      </c>
      <c r="P13" s="154" t="s">
        <v>221</v>
      </c>
      <c r="Q13" s="245" t="s">
        <v>133</v>
      </c>
      <c r="R13" s="245" t="s">
        <v>133</v>
      </c>
      <c r="S13" s="154" t="s">
        <v>133</v>
      </c>
      <c r="T13" s="195"/>
    </row>
    <row r="14" spans="1:20" s="12" customFormat="1" ht="15" customHeight="1" x14ac:dyDescent="0.15">
      <c r="A14" s="154" t="s">
        <v>8</v>
      </c>
      <c r="B14" s="154" t="s">
        <v>111</v>
      </c>
      <c r="C14" s="155">
        <f t="shared" si="0"/>
        <v>2</v>
      </c>
      <c r="D14" s="155"/>
      <c r="E14" s="155"/>
      <c r="F14" s="156">
        <f t="shared" si="1"/>
        <v>2</v>
      </c>
      <c r="G14" s="242">
        <f>'Изменения в бюджет'!B40</f>
        <v>4</v>
      </c>
      <c r="H14" s="242">
        <v>4</v>
      </c>
      <c r="I14" s="153" t="s">
        <v>513</v>
      </c>
      <c r="J14" s="243">
        <v>0</v>
      </c>
      <c r="K14" s="152" t="s">
        <v>526</v>
      </c>
      <c r="L14" s="153" t="s">
        <v>487</v>
      </c>
      <c r="M14" s="243">
        <v>4</v>
      </c>
      <c r="N14" s="242">
        <v>4</v>
      </c>
      <c r="O14" s="254" t="s">
        <v>664</v>
      </c>
      <c r="P14" s="154" t="s">
        <v>221</v>
      </c>
      <c r="Q14" s="245" t="s">
        <v>133</v>
      </c>
      <c r="R14" s="245" t="s">
        <v>133</v>
      </c>
      <c r="S14" s="154" t="s">
        <v>133</v>
      </c>
      <c r="T14" s="195"/>
    </row>
    <row r="15" spans="1:20" s="4" customFormat="1" ht="15" customHeight="1" x14ac:dyDescent="0.15">
      <c r="A15" s="154" t="s">
        <v>9</v>
      </c>
      <c r="B15" s="154" t="s">
        <v>112</v>
      </c>
      <c r="C15" s="155">
        <f t="shared" si="0"/>
        <v>0</v>
      </c>
      <c r="D15" s="155"/>
      <c r="E15" s="155"/>
      <c r="F15" s="156">
        <f t="shared" si="1"/>
        <v>0</v>
      </c>
      <c r="G15" s="242">
        <f>'Изменения в бюджет'!B45</f>
        <v>6</v>
      </c>
      <c r="H15" s="242">
        <v>4</v>
      </c>
      <c r="I15" s="153" t="s">
        <v>230</v>
      </c>
      <c r="J15" s="243">
        <v>4</v>
      </c>
      <c r="K15" s="152" t="s">
        <v>529</v>
      </c>
      <c r="L15" s="153" t="s">
        <v>243</v>
      </c>
      <c r="M15" s="243">
        <v>0</v>
      </c>
      <c r="N15" s="242">
        <v>0</v>
      </c>
      <c r="O15" s="254" t="s">
        <v>526</v>
      </c>
      <c r="P15" s="154" t="s">
        <v>221</v>
      </c>
      <c r="Q15" s="245" t="s">
        <v>133</v>
      </c>
      <c r="R15" s="245" t="s">
        <v>133</v>
      </c>
      <c r="S15" s="154" t="s">
        <v>133</v>
      </c>
      <c r="T15" s="195"/>
    </row>
    <row r="16" spans="1:20" s="4" customFormat="1" ht="15" customHeight="1" x14ac:dyDescent="0.15">
      <c r="A16" s="154" t="s">
        <v>10</v>
      </c>
      <c r="B16" s="154" t="s">
        <v>112</v>
      </c>
      <c r="C16" s="155">
        <f t="shared" si="0"/>
        <v>0</v>
      </c>
      <c r="D16" s="155"/>
      <c r="E16" s="155"/>
      <c r="F16" s="156">
        <f t="shared" si="1"/>
        <v>0</v>
      </c>
      <c r="G16" s="242">
        <f>'Изменения в бюджет'!B49</f>
        <v>5</v>
      </c>
      <c r="H16" s="242">
        <v>4</v>
      </c>
      <c r="I16" s="153" t="s">
        <v>178</v>
      </c>
      <c r="J16" s="243">
        <v>0</v>
      </c>
      <c r="K16" s="152" t="s">
        <v>526</v>
      </c>
      <c r="L16" s="153" t="s">
        <v>254</v>
      </c>
      <c r="M16" s="243">
        <v>0</v>
      </c>
      <c r="N16" s="242">
        <v>0</v>
      </c>
      <c r="O16" s="254" t="s">
        <v>526</v>
      </c>
      <c r="P16" s="153" t="s">
        <v>379</v>
      </c>
      <c r="Q16" s="243">
        <v>5</v>
      </c>
      <c r="R16" s="245">
        <v>4</v>
      </c>
      <c r="S16" s="152" t="s">
        <v>753</v>
      </c>
      <c r="T16" s="195" t="s">
        <v>133</v>
      </c>
    </row>
    <row r="17" spans="1:20" s="4" customFormat="1" ht="15" customHeight="1" x14ac:dyDescent="0.15">
      <c r="A17" s="154" t="s">
        <v>11</v>
      </c>
      <c r="B17" s="154" t="s">
        <v>112</v>
      </c>
      <c r="C17" s="155">
        <f t="shared" si="0"/>
        <v>0</v>
      </c>
      <c r="D17" s="155"/>
      <c r="E17" s="155"/>
      <c r="F17" s="156">
        <f t="shared" si="1"/>
        <v>0</v>
      </c>
      <c r="G17" s="242">
        <f>'Изменения в бюджет'!B54</f>
        <v>6</v>
      </c>
      <c r="H17" s="242">
        <v>3</v>
      </c>
      <c r="I17" s="153" t="s">
        <v>231</v>
      </c>
      <c r="J17" s="243">
        <v>0</v>
      </c>
      <c r="K17" s="152" t="s">
        <v>526</v>
      </c>
      <c r="L17" s="153" t="s">
        <v>244</v>
      </c>
      <c r="M17" s="243">
        <v>3</v>
      </c>
      <c r="N17" s="242">
        <v>3</v>
      </c>
      <c r="O17" s="254" t="s">
        <v>666</v>
      </c>
      <c r="P17" s="153" t="s">
        <v>380</v>
      </c>
      <c r="Q17" s="243">
        <v>0</v>
      </c>
      <c r="R17" s="245">
        <v>0</v>
      </c>
      <c r="S17" s="152" t="s">
        <v>526</v>
      </c>
      <c r="T17" s="195"/>
    </row>
    <row r="18" spans="1:20" s="61" customFormat="1" ht="15" customHeight="1" x14ac:dyDescent="0.15">
      <c r="A18" s="154" t="s">
        <v>12</v>
      </c>
      <c r="B18" s="154" t="s">
        <v>112</v>
      </c>
      <c r="C18" s="155">
        <f t="shared" si="0"/>
        <v>0</v>
      </c>
      <c r="D18" s="155"/>
      <c r="E18" s="155"/>
      <c r="F18" s="156">
        <f t="shared" si="1"/>
        <v>0</v>
      </c>
      <c r="G18" s="242">
        <f>'Изменения в бюджет'!B58</f>
        <v>7</v>
      </c>
      <c r="H18" s="242" t="s">
        <v>241</v>
      </c>
      <c r="I18" s="153" t="s">
        <v>232</v>
      </c>
      <c r="J18" s="243">
        <v>0</v>
      </c>
      <c r="K18" s="152" t="s">
        <v>526</v>
      </c>
      <c r="L18" s="153" t="s">
        <v>382</v>
      </c>
      <c r="M18" s="243">
        <v>6</v>
      </c>
      <c r="N18" s="242" t="s">
        <v>241</v>
      </c>
      <c r="O18" s="254" t="s">
        <v>667</v>
      </c>
      <c r="P18" s="153" t="s">
        <v>253</v>
      </c>
      <c r="Q18" s="243">
        <v>0</v>
      </c>
      <c r="R18" s="245">
        <v>0</v>
      </c>
      <c r="S18" s="152" t="s">
        <v>526</v>
      </c>
      <c r="T18" s="195"/>
    </row>
    <row r="19" spans="1:20" s="4" customFormat="1" ht="15" customHeight="1" x14ac:dyDescent="0.15">
      <c r="A19" s="154" t="s">
        <v>13</v>
      </c>
      <c r="B19" s="154" t="s">
        <v>112</v>
      </c>
      <c r="C19" s="155">
        <f t="shared" si="0"/>
        <v>0</v>
      </c>
      <c r="D19" s="155"/>
      <c r="E19" s="155"/>
      <c r="F19" s="156">
        <f t="shared" si="1"/>
        <v>0</v>
      </c>
      <c r="G19" s="242">
        <f>'Изменения в бюджет'!B63</f>
        <v>2</v>
      </c>
      <c r="H19" s="242">
        <v>0</v>
      </c>
      <c r="I19" s="153" t="s">
        <v>181</v>
      </c>
      <c r="J19" s="243">
        <v>0</v>
      </c>
      <c r="K19" s="152" t="s">
        <v>526</v>
      </c>
      <c r="L19" s="153" t="s">
        <v>383</v>
      </c>
      <c r="M19" s="243">
        <v>0</v>
      </c>
      <c r="N19" s="242">
        <v>0</v>
      </c>
      <c r="O19" s="254" t="s">
        <v>526</v>
      </c>
      <c r="P19" s="154" t="s">
        <v>221</v>
      </c>
      <c r="Q19" s="245" t="s">
        <v>133</v>
      </c>
      <c r="R19" s="245" t="s">
        <v>133</v>
      </c>
      <c r="S19" s="154" t="s">
        <v>133</v>
      </c>
      <c r="T19" s="195"/>
    </row>
    <row r="20" spans="1:20" s="4" customFormat="1" ht="15" customHeight="1" x14ac:dyDescent="0.15">
      <c r="A20" s="154" t="s">
        <v>14</v>
      </c>
      <c r="B20" s="154" t="s">
        <v>112</v>
      </c>
      <c r="C20" s="155">
        <f t="shared" si="0"/>
        <v>0</v>
      </c>
      <c r="D20" s="155"/>
      <c r="E20" s="155"/>
      <c r="F20" s="156">
        <f t="shared" si="1"/>
        <v>0</v>
      </c>
      <c r="G20" s="242">
        <f>'Изменения в бюджет'!B68</f>
        <v>6</v>
      </c>
      <c r="H20" s="242">
        <v>4</v>
      </c>
      <c r="I20" s="153" t="s">
        <v>233</v>
      </c>
      <c r="J20" s="243">
        <v>0</v>
      </c>
      <c r="K20" s="152" t="s">
        <v>526</v>
      </c>
      <c r="L20" s="153" t="s">
        <v>385</v>
      </c>
      <c r="M20" s="243">
        <v>6</v>
      </c>
      <c r="N20" s="242">
        <v>4</v>
      </c>
      <c r="O20" s="254" t="s">
        <v>668</v>
      </c>
      <c r="P20" s="154" t="s">
        <v>221</v>
      </c>
      <c r="Q20" s="245" t="s">
        <v>133</v>
      </c>
      <c r="R20" s="245" t="s">
        <v>133</v>
      </c>
      <c r="S20" s="154" t="s">
        <v>133</v>
      </c>
      <c r="T20" s="195"/>
    </row>
    <row r="21" spans="1:20" s="4" customFormat="1" ht="15" customHeight="1" x14ac:dyDescent="0.15">
      <c r="A21" s="154" t="s">
        <v>15</v>
      </c>
      <c r="B21" s="154" t="s">
        <v>112</v>
      </c>
      <c r="C21" s="155">
        <f t="shared" si="0"/>
        <v>0</v>
      </c>
      <c r="D21" s="155"/>
      <c r="E21" s="155"/>
      <c r="F21" s="156">
        <f t="shared" si="1"/>
        <v>0</v>
      </c>
      <c r="G21" s="242">
        <f>'Изменения в бюджет'!B73</f>
        <v>5</v>
      </c>
      <c r="H21" s="242">
        <v>3</v>
      </c>
      <c r="I21" s="153" t="s">
        <v>234</v>
      </c>
      <c r="J21" s="243">
        <v>0</v>
      </c>
      <c r="K21" s="152" t="s">
        <v>526</v>
      </c>
      <c r="L21" s="153" t="s">
        <v>135</v>
      </c>
      <c r="M21" s="243">
        <v>5</v>
      </c>
      <c r="N21" s="242">
        <v>3</v>
      </c>
      <c r="O21" s="254" t="s">
        <v>669</v>
      </c>
      <c r="P21" s="153" t="s">
        <v>388</v>
      </c>
      <c r="Q21" s="243">
        <v>5</v>
      </c>
      <c r="R21" s="245">
        <v>3</v>
      </c>
      <c r="S21" s="152" t="s">
        <v>754</v>
      </c>
      <c r="T21" s="195" t="s">
        <v>133</v>
      </c>
    </row>
    <row r="22" spans="1:20" s="4" customFormat="1" ht="15" customHeight="1" x14ac:dyDescent="0.15">
      <c r="A22" s="154" t="s">
        <v>16</v>
      </c>
      <c r="B22" s="154" t="s">
        <v>111</v>
      </c>
      <c r="C22" s="155">
        <f t="shared" si="0"/>
        <v>2</v>
      </c>
      <c r="D22" s="155"/>
      <c r="E22" s="155"/>
      <c r="F22" s="156">
        <f t="shared" si="1"/>
        <v>2</v>
      </c>
      <c r="G22" s="242">
        <f>'Изменения в бюджет'!B78</f>
        <v>5</v>
      </c>
      <c r="H22" s="242">
        <v>5</v>
      </c>
      <c r="I22" s="153" t="s">
        <v>235</v>
      </c>
      <c r="J22" s="243">
        <v>0</v>
      </c>
      <c r="K22" s="152" t="s">
        <v>526</v>
      </c>
      <c r="L22" s="153" t="s">
        <v>137</v>
      </c>
      <c r="M22" s="245">
        <v>0</v>
      </c>
      <c r="N22" s="242">
        <v>0</v>
      </c>
      <c r="O22" s="254" t="s">
        <v>526</v>
      </c>
      <c r="P22" s="153" t="s">
        <v>389</v>
      </c>
      <c r="Q22" s="243">
        <v>5</v>
      </c>
      <c r="R22" s="245">
        <v>5</v>
      </c>
      <c r="S22" s="152" t="s">
        <v>133</v>
      </c>
      <c r="T22" s="195"/>
    </row>
    <row r="23" spans="1:20" s="4" customFormat="1" ht="15" customHeight="1" x14ac:dyDescent="0.15">
      <c r="A23" s="154" t="s">
        <v>17</v>
      </c>
      <c r="B23" s="154" t="s">
        <v>112</v>
      </c>
      <c r="C23" s="155">
        <f t="shared" si="0"/>
        <v>0</v>
      </c>
      <c r="D23" s="155"/>
      <c r="E23" s="155"/>
      <c r="F23" s="156">
        <f t="shared" si="1"/>
        <v>0</v>
      </c>
      <c r="G23" s="242">
        <f>'Изменения в бюджет'!B83</f>
        <v>6</v>
      </c>
      <c r="H23" s="242">
        <v>5</v>
      </c>
      <c r="I23" s="153" t="s">
        <v>390</v>
      </c>
      <c r="J23" s="243">
        <v>0</v>
      </c>
      <c r="K23" s="152" t="s">
        <v>526</v>
      </c>
      <c r="L23" s="153" t="s">
        <v>139</v>
      </c>
      <c r="M23" s="243">
        <v>6</v>
      </c>
      <c r="N23" s="242">
        <v>5</v>
      </c>
      <c r="O23" s="254" t="s">
        <v>672</v>
      </c>
      <c r="P23" s="153" t="s">
        <v>245</v>
      </c>
      <c r="Q23" s="243">
        <v>0</v>
      </c>
      <c r="R23" s="245">
        <v>0</v>
      </c>
      <c r="S23" s="152" t="s">
        <v>526</v>
      </c>
      <c r="T23" s="195"/>
    </row>
    <row r="24" spans="1:20" s="4" customFormat="1" ht="15" customHeight="1" x14ac:dyDescent="0.15">
      <c r="A24" s="154" t="s">
        <v>485</v>
      </c>
      <c r="B24" s="154" t="s">
        <v>112</v>
      </c>
      <c r="C24" s="155">
        <f t="shared" si="0"/>
        <v>0</v>
      </c>
      <c r="D24" s="155"/>
      <c r="E24" s="155"/>
      <c r="F24" s="156">
        <f t="shared" si="1"/>
        <v>0</v>
      </c>
      <c r="G24" s="242">
        <f>'Изменения в бюджет'!B88</f>
        <v>1</v>
      </c>
      <c r="H24" s="242">
        <v>0</v>
      </c>
      <c r="I24" s="168" t="s">
        <v>410</v>
      </c>
      <c r="J24" s="242">
        <v>0</v>
      </c>
      <c r="K24" s="152" t="s">
        <v>527</v>
      </c>
      <c r="L24" s="168" t="s">
        <v>412</v>
      </c>
      <c r="M24" s="242">
        <v>0</v>
      </c>
      <c r="N24" s="242">
        <v>0</v>
      </c>
      <c r="O24" s="254" t="s">
        <v>527</v>
      </c>
      <c r="P24" s="249" t="s">
        <v>762</v>
      </c>
      <c r="Q24" s="250">
        <v>1</v>
      </c>
      <c r="R24" s="250">
        <v>0</v>
      </c>
      <c r="S24" s="248" t="s">
        <v>764</v>
      </c>
      <c r="T24" s="195" t="s">
        <v>133</v>
      </c>
    </row>
    <row r="25" spans="1:20" s="4" customFormat="1" ht="15" customHeight="1" x14ac:dyDescent="0.15">
      <c r="A25" s="164" t="s">
        <v>18</v>
      </c>
      <c r="B25" s="165"/>
      <c r="C25" s="165"/>
      <c r="D25" s="165"/>
      <c r="E25" s="165"/>
      <c r="F25" s="165"/>
      <c r="G25" s="251"/>
      <c r="H25" s="251"/>
      <c r="I25" s="164"/>
      <c r="J25" s="165"/>
      <c r="K25" s="252"/>
      <c r="L25" s="164"/>
      <c r="M25" s="165"/>
      <c r="N25" s="251"/>
      <c r="O25" s="253"/>
      <c r="P25" s="164"/>
      <c r="Q25" s="165"/>
      <c r="R25" s="240"/>
      <c r="S25" s="241"/>
      <c r="T25" s="195"/>
    </row>
    <row r="26" spans="1:20" s="4" customFormat="1" ht="15" customHeight="1" x14ac:dyDescent="0.15">
      <c r="A26" s="154" t="s">
        <v>19</v>
      </c>
      <c r="B26" s="154" t="s">
        <v>111</v>
      </c>
      <c r="C26" s="155">
        <f t="shared" ref="C26:C36" si="2">IF(B26=B$4,2,0)</f>
        <v>2</v>
      </c>
      <c r="D26" s="155"/>
      <c r="E26" s="155"/>
      <c r="F26" s="156">
        <f>C26*(1-D26)*(1-E26)</f>
        <v>2</v>
      </c>
      <c r="G26" s="242">
        <f>'Изменения в бюджет'!B94</f>
        <v>6</v>
      </c>
      <c r="H26" s="242">
        <v>6</v>
      </c>
      <c r="I26" s="153" t="s">
        <v>246</v>
      </c>
      <c r="J26" s="243">
        <v>0</v>
      </c>
      <c r="K26" s="152" t="s">
        <v>526</v>
      </c>
      <c r="L26" s="153" t="s">
        <v>391</v>
      </c>
      <c r="M26" s="243">
        <v>6</v>
      </c>
      <c r="N26" s="242">
        <v>6</v>
      </c>
      <c r="O26" s="254" t="s">
        <v>664</v>
      </c>
      <c r="P26" s="153" t="s">
        <v>392</v>
      </c>
      <c r="Q26" s="243">
        <v>0</v>
      </c>
      <c r="R26" s="245">
        <v>0</v>
      </c>
      <c r="S26" s="152" t="s">
        <v>526</v>
      </c>
      <c r="T26" s="195"/>
    </row>
    <row r="27" spans="1:20" s="4" customFormat="1" ht="15" customHeight="1" x14ac:dyDescent="0.15">
      <c r="A27" s="154" t="s">
        <v>20</v>
      </c>
      <c r="B27" s="154" t="s">
        <v>111</v>
      </c>
      <c r="C27" s="155">
        <f t="shared" si="2"/>
        <v>2</v>
      </c>
      <c r="D27" s="155"/>
      <c r="E27" s="155"/>
      <c r="F27" s="156">
        <f t="shared" ref="F27:F36" si="3">C27*(1-D27)*(1-E27)</f>
        <v>2</v>
      </c>
      <c r="G27" s="242">
        <f>'Изменения в бюджет'!B100</f>
        <v>3</v>
      </c>
      <c r="H27" s="242">
        <v>3</v>
      </c>
      <c r="I27" s="153" t="s">
        <v>247</v>
      </c>
      <c r="J27" s="243">
        <v>0</v>
      </c>
      <c r="K27" s="152" t="s">
        <v>526</v>
      </c>
      <c r="L27" s="153" t="s">
        <v>414</v>
      </c>
      <c r="M27" s="243">
        <v>3</v>
      </c>
      <c r="N27" s="242">
        <v>3</v>
      </c>
      <c r="O27" s="254" t="s">
        <v>133</v>
      </c>
      <c r="P27" s="154" t="s">
        <v>221</v>
      </c>
      <c r="Q27" s="245" t="s">
        <v>133</v>
      </c>
      <c r="R27" s="245" t="s">
        <v>133</v>
      </c>
      <c r="S27" s="154" t="s">
        <v>133</v>
      </c>
      <c r="T27" s="195"/>
    </row>
    <row r="28" spans="1:20" s="4" customFormat="1" ht="15" customHeight="1" x14ac:dyDescent="0.15">
      <c r="A28" s="154" t="s">
        <v>21</v>
      </c>
      <c r="B28" s="154" t="s">
        <v>111</v>
      </c>
      <c r="C28" s="155">
        <f t="shared" si="2"/>
        <v>2</v>
      </c>
      <c r="D28" s="155"/>
      <c r="E28" s="155"/>
      <c r="F28" s="156">
        <f t="shared" si="3"/>
        <v>2</v>
      </c>
      <c r="G28" s="242">
        <f>'Изменения в бюджет'!B105</f>
        <v>4</v>
      </c>
      <c r="H28" s="242">
        <v>4</v>
      </c>
      <c r="I28" s="153" t="s">
        <v>143</v>
      </c>
      <c r="J28" s="243">
        <v>0</v>
      </c>
      <c r="K28" s="152" t="s">
        <v>526</v>
      </c>
      <c r="L28" s="153" t="s">
        <v>142</v>
      </c>
      <c r="M28" s="243">
        <v>4</v>
      </c>
      <c r="N28" s="242">
        <v>4</v>
      </c>
      <c r="O28" s="254" t="s">
        <v>133</v>
      </c>
      <c r="P28" s="154" t="s">
        <v>221</v>
      </c>
      <c r="Q28" s="245" t="s">
        <v>133</v>
      </c>
      <c r="R28" s="245" t="s">
        <v>133</v>
      </c>
      <c r="S28" s="154" t="s">
        <v>133</v>
      </c>
      <c r="T28" s="195"/>
    </row>
    <row r="29" spans="1:20" s="4" customFormat="1" ht="15" customHeight="1" x14ac:dyDescent="0.15">
      <c r="A29" s="154" t="s">
        <v>22</v>
      </c>
      <c r="B29" s="154" t="s">
        <v>112</v>
      </c>
      <c r="C29" s="155">
        <f t="shared" si="2"/>
        <v>0</v>
      </c>
      <c r="D29" s="155"/>
      <c r="E29" s="155"/>
      <c r="F29" s="156">
        <f t="shared" si="3"/>
        <v>0</v>
      </c>
      <c r="G29" s="242">
        <f>'Изменения в бюджет'!B110</f>
        <v>4</v>
      </c>
      <c r="H29" s="242">
        <v>0</v>
      </c>
      <c r="I29" s="153" t="s">
        <v>258</v>
      </c>
      <c r="J29" s="243">
        <v>0</v>
      </c>
      <c r="K29" s="152" t="s">
        <v>526</v>
      </c>
      <c r="L29" s="153" t="s">
        <v>415</v>
      </c>
      <c r="M29" s="243">
        <v>4</v>
      </c>
      <c r="N29" s="242">
        <v>0</v>
      </c>
      <c r="O29" s="254" t="s">
        <v>531</v>
      </c>
      <c r="P29" s="154" t="s">
        <v>221</v>
      </c>
      <c r="Q29" s="245" t="s">
        <v>133</v>
      </c>
      <c r="R29" s="245" t="s">
        <v>133</v>
      </c>
      <c r="S29" s="154" t="s">
        <v>133</v>
      </c>
      <c r="T29" s="195"/>
    </row>
    <row r="30" spans="1:20" s="4" customFormat="1" ht="15" customHeight="1" x14ac:dyDescent="0.15">
      <c r="A30" s="154" t="s">
        <v>23</v>
      </c>
      <c r="B30" s="154" t="s">
        <v>112</v>
      </c>
      <c r="C30" s="155">
        <f t="shared" si="2"/>
        <v>0</v>
      </c>
      <c r="D30" s="155"/>
      <c r="E30" s="155"/>
      <c r="F30" s="156">
        <f t="shared" si="3"/>
        <v>0</v>
      </c>
      <c r="G30" s="242">
        <f>'Изменения в бюджет'!B115</f>
        <v>3</v>
      </c>
      <c r="H30" s="242">
        <v>2</v>
      </c>
      <c r="I30" s="153" t="s">
        <v>217</v>
      </c>
      <c r="J30" s="243">
        <v>0</v>
      </c>
      <c r="K30" s="152" t="s">
        <v>526</v>
      </c>
      <c r="L30" s="153" t="s">
        <v>182</v>
      </c>
      <c r="M30" s="243">
        <v>3</v>
      </c>
      <c r="N30" s="242">
        <v>2</v>
      </c>
      <c r="O30" s="256" t="s">
        <v>670</v>
      </c>
      <c r="P30" s="154" t="s">
        <v>221</v>
      </c>
      <c r="Q30" s="245" t="s">
        <v>133</v>
      </c>
      <c r="R30" s="245" t="s">
        <v>133</v>
      </c>
      <c r="S30" s="154" t="s">
        <v>133</v>
      </c>
      <c r="T30" s="195"/>
    </row>
    <row r="31" spans="1:20" s="4" customFormat="1" ht="15" customHeight="1" x14ac:dyDescent="0.15">
      <c r="A31" s="154" t="s">
        <v>24</v>
      </c>
      <c r="B31" s="154" t="s">
        <v>112</v>
      </c>
      <c r="C31" s="155">
        <f t="shared" si="2"/>
        <v>0</v>
      </c>
      <c r="D31" s="155"/>
      <c r="E31" s="155"/>
      <c r="F31" s="156">
        <f t="shared" si="3"/>
        <v>0</v>
      </c>
      <c r="G31" s="242">
        <f>'Изменения в бюджет'!B120</f>
        <v>3</v>
      </c>
      <c r="H31" s="242">
        <v>2</v>
      </c>
      <c r="I31" s="153" t="s">
        <v>259</v>
      </c>
      <c r="J31" s="243">
        <v>0</v>
      </c>
      <c r="K31" s="152" t="s">
        <v>526</v>
      </c>
      <c r="L31" s="153" t="s">
        <v>394</v>
      </c>
      <c r="M31" s="243">
        <v>0</v>
      </c>
      <c r="N31" s="242">
        <v>0</v>
      </c>
      <c r="O31" s="254" t="s">
        <v>526</v>
      </c>
      <c r="P31" s="153" t="s">
        <v>183</v>
      </c>
      <c r="Q31" s="243">
        <v>3</v>
      </c>
      <c r="R31" s="245">
        <v>2</v>
      </c>
      <c r="S31" s="152" t="s">
        <v>671</v>
      </c>
      <c r="T31" s="195" t="s">
        <v>133</v>
      </c>
    </row>
    <row r="32" spans="1:20" s="4" customFormat="1" ht="15" customHeight="1" x14ac:dyDescent="0.15">
      <c r="A32" s="154" t="s">
        <v>25</v>
      </c>
      <c r="B32" s="154" t="s">
        <v>111</v>
      </c>
      <c r="C32" s="155">
        <f t="shared" si="2"/>
        <v>2</v>
      </c>
      <c r="D32" s="155"/>
      <c r="E32" s="155"/>
      <c r="F32" s="156">
        <f t="shared" si="3"/>
        <v>2</v>
      </c>
      <c r="G32" s="242">
        <f>'Изменения в бюджет'!B126</f>
        <v>4</v>
      </c>
      <c r="H32" s="242">
        <v>4</v>
      </c>
      <c r="I32" s="153" t="s">
        <v>395</v>
      </c>
      <c r="J32" s="243">
        <v>0</v>
      </c>
      <c r="K32" s="152" t="s">
        <v>526</v>
      </c>
      <c r="L32" s="153" t="s">
        <v>396</v>
      </c>
      <c r="M32" s="243">
        <v>4</v>
      </c>
      <c r="N32" s="242">
        <v>4</v>
      </c>
      <c r="O32" s="254" t="s">
        <v>133</v>
      </c>
      <c r="P32" s="153" t="s">
        <v>255</v>
      </c>
      <c r="Q32" s="243">
        <v>0</v>
      </c>
      <c r="R32" s="245">
        <v>0</v>
      </c>
      <c r="S32" s="152" t="s">
        <v>526</v>
      </c>
      <c r="T32" s="195"/>
    </row>
    <row r="33" spans="1:20" s="12" customFormat="1" ht="15" customHeight="1" x14ac:dyDescent="0.15">
      <c r="A33" s="154" t="s">
        <v>26</v>
      </c>
      <c r="B33" s="154" t="s">
        <v>111</v>
      </c>
      <c r="C33" s="155">
        <f t="shared" si="2"/>
        <v>2</v>
      </c>
      <c r="D33" s="155"/>
      <c r="E33" s="155"/>
      <c r="F33" s="156">
        <f t="shared" si="3"/>
        <v>2</v>
      </c>
      <c r="G33" s="242">
        <f>'Изменения в бюджет'!B132</f>
        <v>9</v>
      </c>
      <c r="H33" s="242">
        <v>9</v>
      </c>
      <c r="I33" s="153" t="s">
        <v>260</v>
      </c>
      <c r="J33" s="243">
        <v>7</v>
      </c>
      <c r="K33" s="152" t="s">
        <v>683</v>
      </c>
      <c r="L33" s="153" t="s">
        <v>397</v>
      </c>
      <c r="M33" s="243">
        <v>9</v>
      </c>
      <c r="N33" s="242">
        <v>9</v>
      </c>
      <c r="O33" s="254" t="s">
        <v>133</v>
      </c>
      <c r="P33" s="153" t="s">
        <v>256</v>
      </c>
      <c r="Q33" s="243">
        <v>0</v>
      </c>
      <c r="R33" s="245">
        <v>0</v>
      </c>
      <c r="S33" s="152" t="s">
        <v>526</v>
      </c>
      <c r="T33" s="195"/>
    </row>
    <row r="34" spans="1:20" s="4" customFormat="1" ht="15" customHeight="1" x14ac:dyDescent="0.15">
      <c r="A34" s="154" t="s">
        <v>27</v>
      </c>
      <c r="B34" s="154" t="s">
        <v>111</v>
      </c>
      <c r="C34" s="155">
        <f t="shared" si="2"/>
        <v>2</v>
      </c>
      <c r="D34" s="155"/>
      <c r="E34" s="155"/>
      <c r="F34" s="156">
        <f t="shared" si="3"/>
        <v>2</v>
      </c>
      <c r="G34" s="242">
        <f>'Изменения в бюджет'!B138</f>
        <v>4</v>
      </c>
      <c r="H34" s="242">
        <v>4</v>
      </c>
      <c r="I34" s="153" t="s">
        <v>171</v>
      </c>
      <c r="J34" s="243">
        <v>4</v>
      </c>
      <c r="K34" s="152" t="s">
        <v>530</v>
      </c>
      <c r="L34" s="153" t="s">
        <v>261</v>
      </c>
      <c r="M34" s="243">
        <v>0</v>
      </c>
      <c r="N34" s="242">
        <v>0</v>
      </c>
      <c r="O34" s="254" t="s">
        <v>526</v>
      </c>
      <c r="P34" s="153" t="s">
        <v>257</v>
      </c>
      <c r="Q34" s="243">
        <v>0</v>
      </c>
      <c r="R34" s="245">
        <v>0</v>
      </c>
      <c r="S34" s="152" t="s">
        <v>526</v>
      </c>
      <c r="T34" s="195"/>
    </row>
    <row r="35" spans="1:20" s="12" customFormat="1" ht="15" customHeight="1" x14ac:dyDescent="0.15">
      <c r="A35" s="154" t="s">
        <v>484</v>
      </c>
      <c r="B35" s="154" t="s">
        <v>111</v>
      </c>
      <c r="C35" s="155">
        <f t="shared" si="2"/>
        <v>2</v>
      </c>
      <c r="D35" s="155"/>
      <c r="E35" s="155"/>
      <c r="F35" s="156">
        <f t="shared" si="3"/>
        <v>2</v>
      </c>
      <c r="G35" s="242">
        <f>'Изменения в бюджет'!B144</f>
        <v>1</v>
      </c>
      <c r="H35" s="242">
        <v>1</v>
      </c>
      <c r="I35" s="153" t="s">
        <v>523</v>
      </c>
      <c r="J35" s="243">
        <v>0</v>
      </c>
      <c r="K35" s="152" t="s">
        <v>527</v>
      </c>
      <c r="L35" s="153" t="s">
        <v>521</v>
      </c>
      <c r="M35" s="243">
        <v>1</v>
      </c>
      <c r="N35" s="242">
        <v>1</v>
      </c>
      <c r="O35" s="254" t="s">
        <v>133</v>
      </c>
      <c r="P35" s="153" t="s">
        <v>522</v>
      </c>
      <c r="Q35" s="243">
        <v>0</v>
      </c>
      <c r="R35" s="245">
        <v>0</v>
      </c>
      <c r="S35" s="152" t="s">
        <v>527</v>
      </c>
      <c r="T35" s="195"/>
    </row>
    <row r="36" spans="1:20" s="12" customFormat="1" ht="15" customHeight="1" x14ac:dyDescent="0.15">
      <c r="A36" s="154" t="s">
        <v>28</v>
      </c>
      <c r="B36" s="154" t="s">
        <v>111</v>
      </c>
      <c r="C36" s="155">
        <f t="shared" si="2"/>
        <v>2</v>
      </c>
      <c r="D36" s="155"/>
      <c r="E36" s="155"/>
      <c r="F36" s="156">
        <f t="shared" si="3"/>
        <v>2</v>
      </c>
      <c r="G36" s="242">
        <f>'Изменения в бюджет'!B150</f>
        <v>3</v>
      </c>
      <c r="H36" s="242" t="s">
        <v>241</v>
      </c>
      <c r="I36" s="153" t="s">
        <v>262</v>
      </c>
      <c r="J36" s="243">
        <v>0</v>
      </c>
      <c r="K36" s="152" t="s">
        <v>526</v>
      </c>
      <c r="L36" s="153" t="s">
        <v>186</v>
      </c>
      <c r="M36" s="243">
        <v>3</v>
      </c>
      <c r="N36" s="242" t="s">
        <v>241</v>
      </c>
      <c r="O36" s="254" t="s">
        <v>673</v>
      </c>
      <c r="P36" s="154" t="s">
        <v>221</v>
      </c>
      <c r="Q36" s="245" t="s">
        <v>133</v>
      </c>
      <c r="R36" s="245" t="s">
        <v>133</v>
      </c>
      <c r="S36" s="154" t="s">
        <v>133</v>
      </c>
      <c r="T36" s="195"/>
    </row>
    <row r="37" spans="1:20" s="4" customFormat="1" ht="15" customHeight="1" x14ac:dyDescent="0.15">
      <c r="A37" s="164" t="s">
        <v>29</v>
      </c>
      <c r="B37" s="165"/>
      <c r="C37" s="165"/>
      <c r="D37" s="165"/>
      <c r="E37" s="165"/>
      <c r="F37" s="165"/>
      <c r="G37" s="251"/>
      <c r="H37" s="251"/>
      <c r="I37" s="164"/>
      <c r="J37" s="165"/>
      <c r="K37" s="252"/>
      <c r="L37" s="164"/>
      <c r="M37" s="165"/>
      <c r="N37" s="251"/>
      <c r="O37" s="253"/>
      <c r="P37" s="164"/>
      <c r="Q37" s="165"/>
      <c r="R37" s="240"/>
      <c r="S37" s="241"/>
      <c r="T37" s="195"/>
    </row>
    <row r="38" spans="1:20" s="4" customFormat="1" ht="15" customHeight="1" x14ac:dyDescent="0.15">
      <c r="A38" s="154" t="s">
        <v>30</v>
      </c>
      <c r="B38" s="154" t="s">
        <v>111</v>
      </c>
      <c r="C38" s="155">
        <f t="shared" ref="C38:C45" si="4">IF(B38=B$4,2,0)</f>
        <v>2</v>
      </c>
      <c r="D38" s="155"/>
      <c r="E38" s="155"/>
      <c r="F38" s="156">
        <f>C38*(1-D38)*(1-E38)</f>
        <v>2</v>
      </c>
      <c r="G38" s="242">
        <f>'Изменения в бюджет'!B156</f>
        <v>4</v>
      </c>
      <c r="H38" s="242">
        <v>4</v>
      </c>
      <c r="I38" s="153" t="s">
        <v>265</v>
      </c>
      <c r="J38" s="243">
        <v>0</v>
      </c>
      <c r="K38" s="152" t="s">
        <v>526</v>
      </c>
      <c r="L38" s="153" t="s">
        <v>399</v>
      </c>
      <c r="M38" s="243">
        <v>4</v>
      </c>
      <c r="N38" s="242">
        <v>4</v>
      </c>
      <c r="O38" s="254" t="s">
        <v>664</v>
      </c>
      <c r="P38" s="154" t="s">
        <v>221</v>
      </c>
      <c r="Q38" s="245" t="s">
        <v>133</v>
      </c>
      <c r="R38" s="245" t="s">
        <v>133</v>
      </c>
      <c r="S38" s="154" t="s">
        <v>133</v>
      </c>
      <c r="T38" s="195"/>
    </row>
    <row r="39" spans="1:20" s="12" customFormat="1" ht="15" customHeight="1" x14ac:dyDescent="0.15">
      <c r="A39" s="154" t="s">
        <v>31</v>
      </c>
      <c r="B39" s="154" t="s">
        <v>112</v>
      </c>
      <c r="C39" s="155">
        <f t="shared" si="4"/>
        <v>0</v>
      </c>
      <c r="D39" s="155"/>
      <c r="E39" s="155"/>
      <c r="F39" s="156">
        <f t="shared" ref="F39" si="5">C39*(1-D39)*(1-E39)</f>
        <v>0</v>
      </c>
      <c r="G39" s="242">
        <f>'Изменения в бюджет'!B161</f>
        <v>2</v>
      </c>
      <c r="H39" s="242">
        <v>1</v>
      </c>
      <c r="I39" s="153" t="s">
        <v>471</v>
      </c>
      <c r="J39" s="243">
        <v>0</v>
      </c>
      <c r="K39" s="152" t="s">
        <v>526</v>
      </c>
      <c r="L39" s="153" t="s">
        <v>472</v>
      </c>
      <c r="M39" s="243">
        <v>1</v>
      </c>
      <c r="N39" s="242">
        <v>1</v>
      </c>
      <c r="O39" s="254" t="s">
        <v>532</v>
      </c>
      <c r="P39" s="154" t="s">
        <v>221</v>
      </c>
      <c r="Q39" s="245" t="s">
        <v>133</v>
      </c>
      <c r="R39" s="245" t="s">
        <v>133</v>
      </c>
      <c r="S39" s="154" t="s">
        <v>133</v>
      </c>
      <c r="T39" s="195"/>
    </row>
    <row r="40" spans="1:20" s="4" customFormat="1" ht="15" customHeight="1" x14ac:dyDescent="0.15">
      <c r="A40" s="154" t="s">
        <v>95</v>
      </c>
      <c r="B40" s="154" t="s">
        <v>111</v>
      </c>
      <c r="C40" s="155">
        <f t="shared" si="4"/>
        <v>2</v>
      </c>
      <c r="D40" s="155"/>
      <c r="E40" s="155"/>
      <c r="F40" s="156">
        <f t="shared" ref="F40:F45" si="6">C40*(1-D40)*(1-E40)</f>
        <v>2</v>
      </c>
      <c r="G40" s="242">
        <f>'Изменения в бюджет'!B166</f>
        <v>4</v>
      </c>
      <c r="H40" s="242">
        <v>4</v>
      </c>
      <c r="I40" s="153" t="s">
        <v>266</v>
      </c>
      <c r="J40" s="243">
        <v>0</v>
      </c>
      <c r="K40" s="152" t="s">
        <v>526</v>
      </c>
      <c r="L40" s="153" t="s">
        <v>400</v>
      </c>
      <c r="M40" s="243">
        <v>4</v>
      </c>
      <c r="N40" s="242">
        <v>4</v>
      </c>
      <c r="O40" s="254" t="s">
        <v>664</v>
      </c>
      <c r="P40" s="153" t="s">
        <v>267</v>
      </c>
      <c r="Q40" s="245" t="s">
        <v>133</v>
      </c>
      <c r="R40" s="245" t="s">
        <v>133</v>
      </c>
      <c r="S40" s="154" t="s">
        <v>674</v>
      </c>
      <c r="T40" s="195" t="s">
        <v>133</v>
      </c>
    </row>
    <row r="41" spans="1:20" s="4" customFormat="1" ht="15" customHeight="1" x14ac:dyDescent="0.15">
      <c r="A41" s="154" t="s">
        <v>32</v>
      </c>
      <c r="B41" s="154" t="s">
        <v>111</v>
      </c>
      <c r="C41" s="155">
        <f t="shared" si="4"/>
        <v>2</v>
      </c>
      <c r="D41" s="155"/>
      <c r="E41" s="155"/>
      <c r="F41" s="156">
        <f t="shared" si="6"/>
        <v>2</v>
      </c>
      <c r="G41" s="242">
        <f>'Изменения в бюджет'!B171</f>
        <v>4</v>
      </c>
      <c r="H41" s="242">
        <v>4</v>
      </c>
      <c r="I41" s="153" t="s">
        <v>268</v>
      </c>
      <c r="J41" s="243">
        <v>0</v>
      </c>
      <c r="K41" s="152" t="s">
        <v>526</v>
      </c>
      <c r="L41" s="153" t="s">
        <v>146</v>
      </c>
      <c r="M41" s="243">
        <v>4</v>
      </c>
      <c r="N41" s="242">
        <v>4</v>
      </c>
      <c r="O41" s="254" t="s">
        <v>664</v>
      </c>
      <c r="P41" s="153" t="s">
        <v>147</v>
      </c>
      <c r="Q41" s="243">
        <v>0</v>
      </c>
      <c r="R41" s="245">
        <v>0</v>
      </c>
      <c r="S41" s="152" t="s">
        <v>526</v>
      </c>
      <c r="T41" s="195"/>
    </row>
    <row r="42" spans="1:20" s="4" customFormat="1" ht="15" customHeight="1" x14ac:dyDescent="0.15">
      <c r="A42" s="154" t="s">
        <v>33</v>
      </c>
      <c r="B42" s="154" t="s">
        <v>111</v>
      </c>
      <c r="C42" s="155">
        <f t="shared" si="4"/>
        <v>2</v>
      </c>
      <c r="D42" s="155"/>
      <c r="E42" s="155"/>
      <c r="F42" s="156">
        <f t="shared" si="6"/>
        <v>2</v>
      </c>
      <c r="G42" s="242">
        <f>'Изменения в бюджет'!B177</f>
        <v>4</v>
      </c>
      <c r="H42" s="242">
        <v>4</v>
      </c>
      <c r="I42" s="153" t="s">
        <v>269</v>
      </c>
      <c r="J42" s="243">
        <v>0</v>
      </c>
      <c r="K42" s="152" t="s">
        <v>526</v>
      </c>
      <c r="L42" s="153" t="s">
        <v>535</v>
      </c>
      <c r="M42" s="243">
        <v>4</v>
      </c>
      <c r="N42" s="242">
        <v>4</v>
      </c>
      <c r="O42" s="254" t="s">
        <v>133</v>
      </c>
      <c r="P42" s="154" t="s">
        <v>221</v>
      </c>
      <c r="Q42" s="245" t="s">
        <v>133</v>
      </c>
      <c r="R42" s="245" t="s">
        <v>133</v>
      </c>
      <c r="S42" s="154" t="s">
        <v>133</v>
      </c>
      <c r="T42" s="195"/>
    </row>
    <row r="43" spans="1:20" s="4" customFormat="1" ht="15" customHeight="1" x14ac:dyDescent="0.15">
      <c r="A43" s="154" t="s">
        <v>34</v>
      </c>
      <c r="B43" s="154" t="s">
        <v>112</v>
      </c>
      <c r="C43" s="155">
        <f t="shared" si="4"/>
        <v>0</v>
      </c>
      <c r="D43" s="155"/>
      <c r="E43" s="155"/>
      <c r="F43" s="156">
        <f t="shared" si="6"/>
        <v>0</v>
      </c>
      <c r="G43" s="242">
        <f>'Изменения в бюджет'!B182</f>
        <v>4</v>
      </c>
      <c r="H43" s="242">
        <v>0</v>
      </c>
      <c r="I43" s="153" t="s">
        <v>270</v>
      </c>
      <c r="J43" s="243">
        <v>0</v>
      </c>
      <c r="K43" s="152" t="s">
        <v>526</v>
      </c>
      <c r="L43" s="153" t="s">
        <v>401</v>
      </c>
      <c r="M43" s="243">
        <v>0</v>
      </c>
      <c r="N43" s="242">
        <v>0</v>
      </c>
      <c r="O43" s="254" t="s">
        <v>526</v>
      </c>
      <c r="P43" s="153" t="s">
        <v>402</v>
      </c>
      <c r="Q43" s="245">
        <v>0</v>
      </c>
      <c r="R43" s="245">
        <v>0</v>
      </c>
      <c r="S43" s="154" t="s">
        <v>675</v>
      </c>
      <c r="T43" s="195" t="s">
        <v>133</v>
      </c>
    </row>
    <row r="44" spans="1:20" s="4" customFormat="1" ht="15" customHeight="1" x14ac:dyDescent="0.15">
      <c r="A44" s="154" t="s">
        <v>35</v>
      </c>
      <c r="B44" s="154" t="s">
        <v>111</v>
      </c>
      <c r="C44" s="155">
        <f t="shared" si="4"/>
        <v>2</v>
      </c>
      <c r="D44" s="156"/>
      <c r="E44" s="156"/>
      <c r="F44" s="156">
        <f t="shared" si="6"/>
        <v>2</v>
      </c>
      <c r="G44" s="242">
        <f>'Изменения в бюджет'!B188</f>
        <v>5</v>
      </c>
      <c r="H44" s="242">
        <v>5</v>
      </c>
      <c r="I44" s="153" t="s">
        <v>271</v>
      </c>
      <c r="J44" s="243">
        <v>0</v>
      </c>
      <c r="K44" s="152" t="s">
        <v>526</v>
      </c>
      <c r="L44" s="153" t="s">
        <v>272</v>
      </c>
      <c r="M44" s="243">
        <v>5</v>
      </c>
      <c r="N44" s="242">
        <v>5</v>
      </c>
      <c r="O44" s="254" t="s">
        <v>664</v>
      </c>
      <c r="P44" s="153" t="s">
        <v>403</v>
      </c>
      <c r="Q44" s="243">
        <v>0</v>
      </c>
      <c r="R44" s="245">
        <v>0</v>
      </c>
      <c r="S44" s="152" t="s">
        <v>526</v>
      </c>
      <c r="T44" s="195"/>
    </row>
    <row r="45" spans="1:20" s="4" customFormat="1" ht="15" customHeight="1" x14ac:dyDescent="0.15">
      <c r="A45" s="154" t="s">
        <v>483</v>
      </c>
      <c r="B45" s="154" t="s">
        <v>111</v>
      </c>
      <c r="C45" s="155">
        <f t="shared" si="4"/>
        <v>2</v>
      </c>
      <c r="D45" s="155"/>
      <c r="E45" s="155"/>
      <c r="F45" s="156">
        <f t="shared" si="6"/>
        <v>2</v>
      </c>
      <c r="G45" s="242">
        <f>'Изменения в бюджет'!B194</f>
        <v>1</v>
      </c>
      <c r="H45" s="242">
        <v>1</v>
      </c>
      <c r="I45" s="153" t="s">
        <v>490</v>
      </c>
      <c r="J45" s="242">
        <v>0</v>
      </c>
      <c r="K45" s="152" t="s">
        <v>526</v>
      </c>
      <c r="L45" s="153" t="s">
        <v>491</v>
      </c>
      <c r="M45" s="242">
        <v>0</v>
      </c>
      <c r="N45" s="242">
        <v>0</v>
      </c>
      <c r="O45" s="254" t="s">
        <v>676</v>
      </c>
      <c r="P45" s="153" t="s">
        <v>492</v>
      </c>
      <c r="Q45" s="242">
        <v>1</v>
      </c>
      <c r="R45" s="245">
        <v>1</v>
      </c>
      <c r="S45" s="154" t="s">
        <v>133</v>
      </c>
      <c r="T45" s="195"/>
    </row>
    <row r="46" spans="1:20" ht="15" customHeight="1" x14ac:dyDescent="0.15">
      <c r="A46" s="164" t="s">
        <v>36</v>
      </c>
      <c r="B46" s="165"/>
      <c r="C46" s="165"/>
      <c r="D46" s="165"/>
      <c r="E46" s="165"/>
      <c r="F46" s="165"/>
      <c r="G46" s="251"/>
      <c r="H46" s="251"/>
      <c r="I46" s="164"/>
      <c r="J46" s="165"/>
      <c r="K46" s="252"/>
      <c r="L46" s="164"/>
      <c r="M46" s="165"/>
      <c r="N46" s="251"/>
      <c r="O46" s="253"/>
      <c r="P46" s="164"/>
      <c r="Q46" s="165"/>
      <c r="R46" s="240"/>
      <c r="S46" s="241"/>
    </row>
    <row r="47" spans="1:20" s="4" customFormat="1" ht="15" customHeight="1" x14ac:dyDescent="0.15">
      <c r="A47" s="154" t="s">
        <v>37</v>
      </c>
      <c r="B47" s="154" t="s">
        <v>112</v>
      </c>
      <c r="C47" s="155">
        <f t="shared" ref="C47:C53" si="7">IF(B47=B$4,2,0)</f>
        <v>0</v>
      </c>
      <c r="D47" s="155"/>
      <c r="E47" s="155"/>
      <c r="F47" s="156">
        <f>C47*(1-D47)*(1-E47)</f>
        <v>0</v>
      </c>
      <c r="G47" s="242">
        <f>'Изменения в бюджет'!B200</f>
        <v>3</v>
      </c>
      <c r="H47" s="242">
        <v>0</v>
      </c>
      <c r="I47" s="153" t="s">
        <v>273</v>
      </c>
      <c r="J47" s="243">
        <v>0</v>
      </c>
      <c r="K47" s="152" t="s">
        <v>526</v>
      </c>
      <c r="L47" s="153" t="s">
        <v>277</v>
      </c>
      <c r="M47" s="243">
        <v>0</v>
      </c>
      <c r="N47" s="242">
        <v>0</v>
      </c>
      <c r="O47" s="254" t="s">
        <v>526</v>
      </c>
      <c r="P47" s="153" t="s">
        <v>282</v>
      </c>
      <c r="Q47" s="243">
        <v>0</v>
      </c>
      <c r="R47" s="245">
        <v>0</v>
      </c>
      <c r="S47" s="152" t="s">
        <v>526</v>
      </c>
      <c r="T47" s="195"/>
    </row>
    <row r="48" spans="1:20" s="4" customFormat="1" ht="15" customHeight="1" x14ac:dyDescent="0.15">
      <c r="A48" s="154" t="s">
        <v>38</v>
      </c>
      <c r="B48" s="154" t="s">
        <v>112</v>
      </c>
      <c r="C48" s="155">
        <f t="shared" si="7"/>
        <v>0</v>
      </c>
      <c r="D48" s="155"/>
      <c r="E48" s="155"/>
      <c r="F48" s="156">
        <f t="shared" ref="F48:F53" si="8">C48*(1-D48)*(1-E48)</f>
        <v>0</v>
      </c>
      <c r="G48" s="242">
        <f>'Изменения в бюджет'!B205</f>
        <v>3</v>
      </c>
      <c r="H48" s="242">
        <v>0</v>
      </c>
      <c r="I48" s="153" t="s">
        <v>274</v>
      </c>
      <c r="J48" s="243">
        <v>0</v>
      </c>
      <c r="K48" s="152" t="s">
        <v>526</v>
      </c>
      <c r="L48" s="153" t="s">
        <v>278</v>
      </c>
      <c r="M48" s="243">
        <v>0</v>
      </c>
      <c r="N48" s="242">
        <v>0</v>
      </c>
      <c r="O48" s="254" t="s">
        <v>677</v>
      </c>
      <c r="P48" s="153" t="s">
        <v>221</v>
      </c>
      <c r="Q48" s="243" t="s">
        <v>133</v>
      </c>
      <c r="R48" s="245" t="s">
        <v>133</v>
      </c>
      <c r="S48" s="154" t="s">
        <v>133</v>
      </c>
      <c r="T48" s="195"/>
    </row>
    <row r="49" spans="1:20" s="4" customFormat="1" ht="15" customHeight="1" x14ac:dyDescent="0.15">
      <c r="A49" s="154" t="s">
        <v>39</v>
      </c>
      <c r="B49" s="154" t="s">
        <v>112</v>
      </c>
      <c r="C49" s="155">
        <f t="shared" si="7"/>
        <v>0</v>
      </c>
      <c r="D49" s="155"/>
      <c r="E49" s="155"/>
      <c r="F49" s="156">
        <f t="shared" si="8"/>
        <v>0</v>
      </c>
      <c r="G49" s="242">
        <f>'Изменения в бюджет'!B209</f>
        <v>2</v>
      </c>
      <c r="H49" s="242">
        <v>0</v>
      </c>
      <c r="I49" s="153" t="s">
        <v>416</v>
      </c>
      <c r="J49" s="245">
        <v>0</v>
      </c>
      <c r="K49" s="152" t="s">
        <v>526</v>
      </c>
      <c r="L49" s="153" t="s">
        <v>417</v>
      </c>
      <c r="M49" s="245">
        <v>0</v>
      </c>
      <c r="N49" s="242">
        <v>0</v>
      </c>
      <c r="O49" s="254" t="s">
        <v>526</v>
      </c>
      <c r="P49" s="154" t="s">
        <v>221</v>
      </c>
      <c r="Q49" s="245" t="s">
        <v>133</v>
      </c>
      <c r="R49" s="245" t="s">
        <v>133</v>
      </c>
      <c r="S49" s="154" t="s">
        <v>133</v>
      </c>
      <c r="T49" s="195"/>
    </row>
    <row r="50" spans="1:20" s="4" customFormat="1" ht="15" customHeight="1" x14ac:dyDescent="0.15">
      <c r="A50" s="154" t="s">
        <v>40</v>
      </c>
      <c r="B50" s="154" t="s">
        <v>112</v>
      </c>
      <c r="C50" s="155">
        <f t="shared" si="7"/>
        <v>0</v>
      </c>
      <c r="D50" s="155"/>
      <c r="E50" s="155"/>
      <c r="F50" s="156">
        <f t="shared" si="8"/>
        <v>0</v>
      </c>
      <c r="G50" s="242">
        <f>'Изменения в бюджет'!B214</f>
        <v>6</v>
      </c>
      <c r="H50" s="242">
        <v>0</v>
      </c>
      <c r="I50" s="153" t="s">
        <v>275</v>
      </c>
      <c r="J50" s="243">
        <v>0</v>
      </c>
      <c r="K50" s="152" t="s">
        <v>526</v>
      </c>
      <c r="L50" s="153" t="s">
        <v>279</v>
      </c>
      <c r="M50" s="243">
        <v>0</v>
      </c>
      <c r="N50" s="242">
        <v>0</v>
      </c>
      <c r="O50" s="254" t="s">
        <v>526</v>
      </c>
      <c r="P50" s="154" t="s">
        <v>221</v>
      </c>
      <c r="Q50" s="245" t="s">
        <v>133</v>
      </c>
      <c r="R50" s="245" t="s">
        <v>133</v>
      </c>
      <c r="S50" s="154" t="s">
        <v>133</v>
      </c>
      <c r="T50" s="195"/>
    </row>
    <row r="51" spans="1:20" s="4" customFormat="1" ht="15" customHeight="1" x14ac:dyDescent="0.15">
      <c r="A51" s="154" t="s">
        <v>89</v>
      </c>
      <c r="B51" s="154" t="s">
        <v>112</v>
      </c>
      <c r="C51" s="155">
        <f t="shared" si="7"/>
        <v>0</v>
      </c>
      <c r="D51" s="155"/>
      <c r="E51" s="155"/>
      <c r="F51" s="156">
        <f t="shared" si="8"/>
        <v>0</v>
      </c>
      <c r="G51" s="242">
        <f>'Изменения в бюджет'!B218</f>
        <v>5</v>
      </c>
      <c r="H51" s="242">
        <v>0</v>
      </c>
      <c r="I51" s="153" t="s">
        <v>276</v>
      </c>
      <c r="J51" s="243">
        <v>0</v>
      </c>
      <c r="K51" s="152" t="s">
        <v>526</v>
      </c>
      <c r="L51" s="153" t="s">
        <v>405</v>
      </c>
      <c r="M51" s="243">
        <v>0</v>
      </c>
      <c r="N51" s="242">
        <v>0</v>
      </c>
      <c r="O51" s="254" t="s">
        <v>526</v>
      </c>
      <c r="P51" s="153" t="s">
        <v>221</v>
      </c>
      <c r="Q51" s="243" t="s">
        <v>133</v>
      </c>
      <c r="R51" s="245" t="s">
        <v>133</v>
      </c>
      <c r="S51" s="154" t="s">
        <v>133</v>
      </c>
      <c r="T51" s="195"/>
    </row>
    <row r="52" spans="1:20" s="4" customFormat="1" ht="15" customHeight="1" x14ac:dyDescent="0.15">
      <c r="A52" s="154" t="s">
        <v>41</v>
      </c>
      <c r="B52" s="154" t="s">
        <v>112</v>
      </c>
      <c r="C52" s="155">
        <f t="shared" si="7"/>
        <v>0</v>
      </c>
      <c r="D52" s="156"/>
      <c r="E52" s="156"/>
      <c r="F52" s="156">
        <f t="shared" si="8"/>
        <v>0</v>
      </c>
      <c r="G52" s="242">
        <f>'Изменения в бюджет'!B223</f>
        <v>2</v>
      </c>
      <c r="H52" s="242">
        <v>1</v>
      </c>
      <c r="I52" s="153" t="s">
        <v>419</v>
      </c>
      <c r="J52" s="243">
        <v>0</v>
      </c>
      <c r="K52" s="152" t="s">
        <v>526</v>
      </c>
      <c r="L52" s="153" t="s">
        <v>280</v>
      </c>
      <c r="M52" s="243">
        <v>0</v>
      </c>
      <c r="N52" s="242">
        <v>0</v>
      </c>
      <c r="O52" s="254" t="s">
        <v>526</v>
      </c>
      <c r="P52" s="153" t="s">
        <v>420</v>
      </c>
      <c r="Q52" s="245">
        <v>2</v>
      </c>
      <c r="R52" s="245">
        <v>1</v>
      </c>
      <c r="S52" s="154" t="s">
        <v>527</v>
      </c>
      <c r="T52" s="195"/>
    </row>
    <row r="53" spans="1:20" s="4" customFormat="1" ht="15" customHeight="1" x14ac:dyDescent="0.15">
      <c r="A53" s="154" t="s">
        <v>42</v>
      </c>
      <c r="B53" s="154" t="s">
        <v>111</v>
      </c>
      <c r="C53" s="155">
        <f t="shared" si="7"/>
        <v>2</v>
      </c>
      <c r="D53" s="155"/>
      <c r="E53" s="155"/>
      <c r="F53" s="156">
        <f t="shared" si="8"/>
        <v>2</v>
      </c>
      <c r="G53" s="242">
        <f>'Изменения в бюджет'!B229</f>
        <v>5</v>
      </c>
      <c r="H53" s="242">
        <v>5</v>
      </c>
      <c r="I53" s="153" t="s">
        <v>421</v>
      </c>
      <c r="J53" s="243">
        <v>0</v>
      </c>
      <c r="K53" s="152" t="s">
        <v>526</v>
      </c>
      <c r="L53" s="153" t="s">
        <v>281</v>
      </c>
      <c r="M53" s="243">
        <v>0</v>
      </c>
      <c r="N53" s="242">
        <v>0</v>
      </c>
      <c r="O53" s="254" t="s">
        <v>526</v>
      </c>
      <c r="P53" s="153" t="s">
        <v>190</v>
      </c>
      <c r="Q53" s="243">
        <v>5</v>
      </c>
      <c r="R53" s="245">
        <v>5</v>
      </c>
      <c r="S53" s="152" t="s">
        <v>133</v>
      </c>
      <c r="T53" s="195"/>
    </row>
    <row r="54" spans="1:20" ht="15" customHeight="1" x14ac:dyDescent="0.15">
      <c r="A54" s="164" t="s">
        <v>43</v>
      </c>
      <c r="B54" s="165"/>
      <c r="C54" s="165"/>
      <c r="D54" s="165"/>
      <c r="E54" s="165"/>
      <c r="F54" s="165"/>
      <c r="G54" s="251"/>
      <c r="H54" s="251"/>
      <c r="I54" s="164"/>
      <c r="J54" s="165"/>
      <c r="K54" s="252"/>
      <c r="L54" s="164"/>
      <c r="M54" s="165"/>
      <c r="N54" s="251"/>
      <c r="O54" s="253"/>
      <c r="P54" s="164"/>
      <c r="Q54" s="165"/>
      <c r="R54" s="240"/>
      <c r="S54" s="241"/>
    </row>
    <row r="55" spans="1:20" s="4" customFormat="1" ht="15" customHeight="1" x14ac:dyDescent="0.15">
      <c r="A55" s="154" t="s">
        <v>44</v>
      </c>
      <c r="B55" s="154" t="s">
        <v>111</v>
      </c>
      <c r="C55" s="155">
        <f t="shared" ref="C55:C98" si="9">IF(B55=B$4,2,0)</f>
        <v>2</v>
      </c>
      <c r="D55" s="155"/>
      <c r="E55" s="155"/>
      <c r="F55" s="156">
        <f t="shared" ref="F55:F68" si="10">C55*(1-D55)*(1-E55)</f>
        <v>2</v>
      </c>
      <c r="G55" s="242">
        <f>'Изменения в бюджет'!B236</f>
        <v>2</v>
      </c>
      <c r="H55" s="242">
        <v>2</v>
      </c>
      <c r="I55" s="153" t="s">
        <v>283</v>
      </c>
      <c r="J55" s="243">
        <v>0</v>
      </c>
      <c r="K55" s="152" t="s">
        <v>526</v>
      </c>
      <c r="L55" s="153" t="s">
        <v>192</v>
      </c>
      <c r="M55" s="243">
        <v>2</v>
      </c>
      <c r="N55" s="242">
        <v>2</v>
      </c>
      <c r="O55" s="254" t="s">
        <v>133</v>
      </c>
      <c r="P55" s="153" t="s">
        <v>221</v>
      </c>
      <c r="Q55" s="243" t="s">
        <v>133</v>
      </c>
      <c r="R55" s="245" t="s">
        <v>133</v>
      </c>
      <c r="S55" s="154" t="s">
        <v>133</v>
      </c>
      <c r="T55" s="195"/>
    </row>
    <row r="56" spans="1:20" s="4" customFormat="1" ht="15" customHeight="1" x14ac:dyDescent="0.15">
      <c r="A56" s="154" t="s">
        <v>45</v>
      </c>
      <c r="B56" s="154" t="s">
        <v>111</v>
      </c>
      <c r="C56" s="155">
        <f t="shared" si="9"/>
        <v>2</v>
      </c>
      <c r="D56" s="155"/>
      <c r="E56" s="155"/>
      <c r="F56" s="156">
        <f t="shared" si="10"/>
        <v>2</v>
      </c>
      <c r="G56" s="242">
        <f>'Изменения в бюджет'!B240</f>
        <v>2</v>
      </c>
      <c r="H56" s="242">
        <v>2</v>
      </c>
      <c r="I56" s="153" t="s">
        <v>284</v>
      </c>
      <c r="J56" s="243">
        <v>0</v>
      </c>
      <c r="K56" s="152" t="s">
        <v>526</v>
      </c>
      <c r="L56" s="153" t="s">
        <v>149</v>
      </c>
      <c r="M56" s="243">
        <v>2</v>
      </c>
      <c r="N56" s="242">
        <v>2</v>
      </c>
      <c r="O56" s="257" t="s">
        <v>664</v>
      </c>
      <c r="P56" s="153" t="s">
        <v>221</v>
      </c>
      <c r="Q56" s="243" t="s">
        <v>133</v>
      </c>
      <c r="R56" s="245" t="s">
        <v>133</v>
      </c>
      <c r="S56" s="154" t="s">
        <v>133</v>
      </c>
      <c r="T56" s="195"/>
    </row>
    <row r="57" spans="1:20" s="4" customFormat="1" ht="15" customHeight="1" x14ac:dyDescent="0.15">
      <c r="A57" s="154" t="s">
        <v>46</v>
      </c>
      <c r="B57" s="154" t="s">
        <v>112</v>
      </c>
      <c r="C57" s="155">
        <f t="shared" si="9"/>
        <v>0</v>
      </c>
      <c r="D57" s="155"/>
      <c r="E57" s="155"/>
      <c r="F57" s="156">
        <f t="shared" si="10"/>
        <v>0</v>
      </c>
      <c r="G57" s="242">
        <f>'Изменения в бюджет'!B245</f>
        <v>4</v>
      </c>
      <c r="H57" s="242">
        <v>0</v>
      </c>
      <c r="I57" s="153" t="s">
        <v>285</v>
      </c>
      <c r="J57" s="243">
        <v>0</v>
      </c>
      <c r="K57" s="152" t="s">
        <v>526</v>
      </c>
      <c r="L57" s="153" t="s">
        <v>291</v>
      </c>
      <c r="M57" s="243">
        <v>0</v>
      </c>
      <c r="N57" s="242">
        <v>0</v>
      </c>
      <c r="O57" s="254" t="s">
        <v>526</v>
      </c>
      <c r="P57" s="153" t="s">
        <v>221</v>
      </c>
      <c r="Q57" s="243" t="s">
        <v>133</v>
      </c>
      <c r="R57" s="245" t="s">
        <v>133</v>
      </c>
      <c r="S57" s="154" t="s">
        <v>133</v>
      </c>
      <c r="T57" s="195"/>
    </row>
    <row r="58" spans="1:20" s="4" customFormat="1" ht="15" customHeight="1" x14ac:dyDescent="0.15">
      <c r="A58" s="154" t="s">
        <v>47</v>
      </c>
      <c r="B58" s="154" t="s">
        <v>112</v>
      </c>
      <c r="C58" s="155">
        <f>IF(B58=B$4,2,0)</f>
        <v>0</v>
      </c>
      <c r="D58" s="155"/>
      <c r="E58" s="155"/>
      <c r="F58" s="156">
        <f t="shared" si="10"/>
        <v>0</v>
      </c>
      <c r="G58" s="242">
        <f>'Изменения в бюджет'!B249</f>
        <v>3</v>
      </c>
      <c r="H58" s="242">
        <v>0</v>
      </c>
      <c r="I58" s="153" t="s">
        <v>286</v>
      </c>
      <c r="J58" s="243">
        <v>0</v>
      </c>
      <c r="K58" s="152" t="s">
        <v>526</v>
      </c>
      <c r="L58" s="153" t="s">
        <v>152</v>
      </c>
      <c r="M58" s="243">
        <v>0</v>
      </c>
      <c r="N58" s="242">
        <v>0</v>
      </c>
      <c r="O58" s="254" t="s">
        <v>526</v>
      </c>
      <c r="P58" s="153" t="s">
        <v>221</v>
      </c>
      <c r="Q58" s="243" t="s">
        <v>133</v>
      </c>
      <c r="R58" s="245" t="s">
        <v>133</v>
      </c>
      <c r="S58" s="154" t="s">
        <v>133</v>
      </c>
      <c r="T58" s="195"/>
    </row>
    <row r="59" spans="1:20" s="4" customFormat="1" ht="15" customHeight="1" x14ac:dyDescent="0.15">
      <c r="A59" s="154" t="s">
        <v>48</v>
      </c>
      <c r="B59" s="154" t="s">
        <v>111</v>
      </c>
      <c r="C59" s="155">
        <f t="shared" si="9"/>
        <v>2</v>
      </c>
      <c r="D59" s="155"/>
      <c r="E59" s="155"/>
      <c r="F59" s="156">
        <f t="shared" si="10"/>
        <v>2</v>
      </c>
      <c r="G59" s="242">
        <f>'Изменения в бюджет'!B254</f>
        <v>5</v>
      </c>
      <c r="H59" s="242">
        <v>5</v>
      </c>
      <c r="I59" s="153" t="s">
        <v>287</v>
      </c>
      <c r="J59" s="243">
        <v>0</v>
      </c>
      <c r="K59" s="152" t="s">
        <v>526</v>
      </c>
      <c r="L59" s="153" t="s">
        <v>425</v>
      </c>
      <c r="M59" s="243">
        <v>5</v>
      </c>
      <c r="N59" s="242">
        <v>5</v>
      </c>
      <c r="O59" s="257" t="s">
        <v>664</v>
      </c>
      <c r="P59" s="153" t="s">
        <v>221</v>
      </c>
      <c r="Q59" s="243" t="s">
        <v>133</v>
      </c>
      <c r="R59" s="245" t="s">
        <v>133</v>
      </c>
      <c r="S59" s="154" t="s">
        <v>133</v>
      </c>
      <c r="T59" s="195"/>
    </row>
    <row r="60" spans="1:20" s="4" customFormat="1" ht="15" customHeight="1" x14ac:dyDescent="0.15">
      <c r="A60" s="154" t="s">
        <v>49</v>
      </c>
      <c r="B60" s="154" t="s">
        <v>111</v>
      </c>
      <c r="C60" s="155">
        <f t="shared" si="9"/>
        <v>2</v>
      </c>
      <c r="D60" s="155"/>
      <c r="E60" s="155"/>
      <c r="F60" s="156">
        <f t="shared" si="10"/>
        <v>2</v>
      </c>
      <c r="G60" s="242">
        <f>'Изменения в бюджет'!B259</f>
        <v>2</v>
      </c>
      <c r="H60" s="242">
        <v>2</v>
      </c>
      <c r="I60" s="153" t="s">
        <v>153</v>
      </c>
      <c r="J60" s="243">
        <v>2</v>
      </c>
      <c r="K60" s="152" t="s">
        <v>133</v>
      </c>
      <c r="L60" s="153" t="s">
        <v>426</v>
      </c>
      <c r="M60" s="243">
        <v>0</v>
      </c>
      <c r="N60" s="242">
        <v>0</v>
      </c>
      <c r="O60" s="254" t="s">
        <v>526</v>
      </c>
      <c r="P60" s="153" t="s">
        <v>427</v>
      </c>
      <c r="Q60" s="243">
        <v>2</v>
      </c>
      <c r="R60" s="245">
        <v>2</v>
      </c>
      <c r="S60" s="154" t="s">
        <v>133</v>
      </c>
      <c r="T60" s="195"/>
    </row>
    <row r="61" spans="1:20" s="4" customFormat="1" ht="15" customHeight="1" x14ac:dyDescent="0.15">
      <c r="A61" s="154" t="s">
        <v>50</v>
      </c>
      <c r="B61" s="154" t="s">
        <v>111</v>
      </c>
      <c r="C61" s="155">
        <f t="shared" si="9"/>
        <v>2</v>
      </c>
      <c r="D61" s="155"/>
      <c r="E61" s="155"/>
      <c r="F61" s="156">
        <f t="shared" si="10"/>
        <v>2</v>
      </c>
      <c r="G61" s="242">
        <f>'Изменения в бюджет'!B265</f>
        <v>6</v>
      </c>
      <c r="H61" s="242">
        <v>6</v>
      </c>
      <c r="I61" s="153" t="s">
        <v>431</v>
      </c>
      <c r="J61" s="243">
        <v>6</v>
      </c>
      <c r="K61" s="152" t="s">
        <v>133</v>
      </c>
      <c r="L61" s="153" t="s">
        <v>432</v>
      </c>
      <c r="M61" s="243">
        <v>0</v>
      </c>
      <c r="N61" s="242">
        <v>0</v>
      </c>
      <c r="O61" s="254" t="s">
        <v>526</v>
      </c>
      <c r="P61" s="153" t="s">
        <v>294</v>
      </c>
      <c r="Q61" s="243">
        <v>0</v>
      </c>
      <c r="R61" s="245">
        <v>0</v>
      </c>
      <c r="S61" s="152" t="s">
        <v>526</v>
      </c>
      <c r="T61" s="195"/>
    </row>
    <row r="62" spans="1:20" s="4" customFormat="1" ht="15" customHeight="1" x14ac:dyDescent="0.15">
      <c r="A62" s="154" t="s">
        <v>51</v>
      </c>
      <c r="B62" s="154" t="s">
        <v>112</v>
      </c>
      <c r="C62" s="155">
        <f t="shared" si="9"/>
        <v>0</v>
      </c>
      <c r="D62" s="155"/>
      <c r="E62" s="155"/>
      <c r="F62" s="156">
        <f t="shared" si="10"/>
        <v>0</v>
      </c>
      <c r="G62" s="242">
        <f>'Изменения в бюджет'!B271</f>
        <v>5</v>
      </c>
      <c r="H62" s="242">
        <v>3</v>
      </c>
      <c r="I62" s="153" t="s">
        <v>288</v>
      </c>
      <c r="J62" s="243">
        <v>0</v>
      </c>
      <c r="K62" s="152" t="s">
        <v>526</v>
      </c>
      <c r="L62" s="153" t="s">
        <v>218</v>
      </c>
      <c r="M62" s="243">
        <v>5</v>
      </c>
      <c r="N62" s="242">
        <v>4</v>
      </c>
      <c r="O62" s="254" t="s">
        <v>768</v>
      </c>
      <c r="P62" s="153" t="s">
        <v>221</v>
      </c>
      <c r="Q62" s="243" t="s">
        <v>133</v>
      </c>
      <c r="R62" s="245" t="s">
        <v>133</v>
      </c>
      <c r="S62" s="154" t="s">
        <v>133</v>
      </c>
      <c r="T62" s="195"/>
    </row>
    <row r="63" spans="1:20" s="4" customFormat="1" ht="15" customHeight="1" x14ac:dyDescent="0.15">
      <c r="A63" s="154" t="s">
        <v>52</v>
      </c>
      <c r="B63" s="154" t="s">
        <v>112</v>
      </c>
      <c r="C63" s="155">
        <f t="shared" si="9"/>
        <v>0</v>
      </c>
      <c r="D63" s="155"/>
      <c r="E63" s="155"/>
      <c r="F63" s="156">
        <f t="shared" si="10"/>
        <v>0</v>
      </c>
      <c r="G63" s="242">
        <f>'Изменения в бюджет'!B276</f>
        <v>10</v>
      </c>
      <c r="H63" s="242">
        <v>0</v>
      </c>
      <c r="I63" s="153" t="s">
        <v>239</v>
      </c>
      <c r="J63" s="243">
        <v>0</v>
      </c>
      <c r="K63" s="152" t="s">
        <v>526</v>
      </c>
      <c r="L63" s="153" t="s">
        <v>154</v>
      </c>
      <c r="M63" s="243">
        <v>0</v>
      </c>
      <c r="N63" s="242">
        <v>0</v>
      </c>
      <c r="O63" s="254" t="s">
        <v>526</v>
      </c>
      <c r="P63" s="254" t="s">
        <v>154</v>
      </c>
      <c r="Q63" s="243">
        <v>0</v>
      </c>
      <c r="R63" s="245">
        <v>0</v>
      </c>
      <c r="S63" s="152" t="s">
        <v>526</v>
      </c>
      <c r="T63" s="195"/>
    </row>
    <row r="64" spans="1:20" s="4" customFormat="1" ht="15" customHeight="1" x14ac:dyDescent="0.15">
      <c r="A64" s="154" t="s">
        <v>53</v>
      </c>
      <c r="B64" s="154" t="s">
        <v>111</v>
      </c>
      <c r="C64" s="155">
        <f t="shared" si="9"/>
        <v>2</v>
      </c>
      <c r="D64" s="155"/>
      <c r="E64" s="155"/>
      <c r="F64" s="156">
        <f t="shared" si="10"/>
        <v>2</v>
      </c>
      <c r="G64" s="242">
        <f>'Изменения в бюджет'!B282</f>
        <v>2</v>
      </c>
      <c r="H64" s="242">
        <v>2</v>
      </c>
      <c r="I64" s="153" t="s">
        <v>473</v>
      </c>
      <c r="J64" s="243">
        <v>2</v>
      </c>
      <c r="K64" s="152" t="s">
        <v>133</v>
      </c>
      <c r="L64" s="153" t="s">
        <v>540</v>
      </c>
      <c r="M64" s="243">
        <v>2</v>
      </c>
      <c r="N64" s="242">
        <v>2</v>
      </c>
      <c r="O64" s="254" t="s">
        <v>133</v>
      </c>
      <c r="P64" s="153" t="s">
        <v>474</v>
      </c>
      <c r="Q64" s="243">
        <v>0</v>
      </c>
      <c r="R64" s="245">
        <v>0</v>
      </c>
      <c r="S64" s="152" t="s">
        <v>526</v>
      </c>
      <c r="T64" s="195"/>
    </row>
    <row r="65" spans="1:20" s="4" customFormat="1" ht="15" customHeight="1" x14ac:dyDescent="0.15">
      <c r="A65" s="154" t="s">
        <v>54</v>
      </c>
      <c r="B65" s="154" t="s">
        <v>111</v>
      </c>
      <c r="C65" s="155">
        <f t="shared" si="9"/>
        <v>2</v>
      </c>
      <c r="D65" s="155"/>
      <c r="E65" s="155"/>
      <c r="F65" s="156">
        <f t="shared" si="10"/>
        <v>2</v>
      </c>
      <c r="G65" s="242">
        <f>'Изменения в бюджет'!B288</f>
        <v>8</v>
      </c>
      <c r="H65" s="242">
        <v>8</v>
      </c>
      <c r="I65" s="153" t="s">
        <v>196</v>
      </c>
      <c r="J65" s="243">
        <v>8</v>
      </c>
      <c r="K65" s="152" t="s">
        <v>133</v>
      </c>
      <c r="L65" s="153" t="s">
        <v>292</v>
      </c>
      <c r="M65" s="243">
        <v>0</v>
      </c>
      <c r="N65" s="242">
        <v>0</v>
      </c>
      <c r="O65" s="254" t="s">
        <v>526</v>
      </c>
      <c r="P65" s="153" t="s">
        <v>221</v>
      </c>
      <c r="Q65" s="243" t="s">
        <v>133</v>
      </c>
      <c r="R65" s="245" t="s">
        <v>133</v>
      </c>
      <c r="S65" s="154" t="s">
        <v>133</v>
      </c>
      <c r="T65" s="195"/>
    </row>
    <row r="66" spans="1:20" s="4" customFormat="1" ht="15" customHeight="1" x14ac:dyDescent="0.15">
      <c r="A66" s="154" t="s">
        <v>55</v>
      </c>
      <c r="B66" s="154" t="s">
        <v>111</v>
      </c>
      <c r="C66" s="155">
        <f t="shared" si="9"/>
        <v>2</v>
      </c>
      <c r="D66" s="155"/>
      <c r="E66" s="155"/>
      <c r="F66" s="156">
        <f t="shared" si="10"/>
        <v>2</v>
      </c>
      <c r="G66" s="242">
        <f>'Изменения в бюджет'!B292</f>
        <v>4</v>
      </c>
      <c r="H66" s="242" t="s">
        <v>241</v>
      </c>
      <c r="I66" s="153" t="s">
        <v>434</v>
      </c>
      <c r="J66" s="243">
        <v>4</v>
      </c>
      <c r="K66" s="152" t="s">
        <v>133</v>
      </c>
      <c r="L66" s="153" t="s">
        <v>169</v>
      </c>
      <c r="M66" s="243">
        <v>4</v>
      </c>
      <c r="N66" s="242" t="s">
        <v>241</v>
      </c>
      <c r="O66" s="254" t="s">
        <v>329</v>
      </c>
      <c r="P66" s="153" t="s">
        <v>295</v>
      </c>
      <c r="Q66" s="243">
        <v>0</v>
      </c>
      <c r="R66" s="245">
        <v>0</v>
      </c>
      <c r="S66" s="152" t="s">
        <v>526</v>
      </c>
      <c r="T66" s="195" t="s">
        <v>133</v>
      </c>
    </row>
    <row r="67" spans="1:20" s="4" customFormat="1" ht="15" customHeight="1" x14ac:dyDescent="0.15">
      <c r="A67" s="154" t="s">
        <v>56</v>
      </c>
      <c r="B67" s="154" t="s">
        <v>112</v>
      </c>
      <c r="C67" s="155">
        <f t="shared" si="9"/>
        <v>0</v>
      </c>
      <c r="D67" s="155"/>
      <c r="E67" s="155"/>
      <c r="F67" s="156">
        <f t="shared" si="10"/>
        <v>0</v>
      </c>
      <c r="G67" s="242">
        <f>'Изменения в бюджет'!B298</f>
        <v>13</v>
      </c>
      <c r="H67" s="242">
        <v>0</v>
      </c>
      <c r="I67" s="153" t="s">
        <v>289</v>
      </c>
      <c r="J67" s="243">
        <v>0</v>
      </c>
      <c r="K67" s="152" t="s">
        <v>526</v>
      </c>
      <c r="L67" s="153" t="s">
        <v>436</v>
      </c>
      <c r="M67" s="243">
        <v>0</v>
      </c>
      <c r="N67" s="242">
        <v>0</v>
      </c>
      <c r="O67" s="254" t="s">
        <v>526</v>
      </c>
      <c r="P67" s="153" t="s">
        <v>436</v>
      </c>
      <c r="Q67" s="243">
        <v>0</v>
      </c>
      <c r="R67" s="245">
        <v>0</v>
      </c>
      <c r="S67" s="152" t="s">
        <v>526</v>
      </c>
      <c r="T67" s="195"/>
    </row>
    <row r="68" spans="1:20" s="4" customFormat="1" ht="15" customHeight="1" x14ac:dyDescent="0.15">
      <c r="A68" s="154" t="s">
        <v>57</v>
      </c>
      <c r="B68" s="154" t="s">
        <v>111</v>
      </c>
      <c r="C68" s="155">
        <f t="shared" si="9"/>
        <v>2</v>
      </c>
      <c r="D68" s="155"/>
      <c r="E68" s="155"/>
      <c r="F68" s="156">
        <f t="shared" si="10"/>
        <v>2</v>
      </c>
      <c r="G68" s="242">
        <f>'Изменения в бюджет'!B304</f>
        <v>6</v>
      </c>
      <c r="H68" s="242" t="s">
        <v>241</v>
      </c>
      <c r="I68" s="153" t="s">
        <v>290</v>
      </c>
      <c r="J68" s="243">
        <v>0</v>
      </c>
      <c r="K68" s="152" t="s">
        <v>526</v>
      </c>
      <c r="L68" s="153" t="s">
        <v>678</v>
      </c>
      <c r="M68" s="243" t="s">
        <v>133</v>
      </c>
      <c r="N68" s="242" t="s">
        <v>133</v>
      </c>
      <c r="O68" s="254" t="s">
        <v>655</v>
      </c>
      <c r="P68" s="153" t="s">
        <v>437</v>
      </c>
      <c r="Q68" s="243">
        <v>6</v>
      </c>
      <c r="R68" s="245" t="s">
        <v>241</v>
      </c>
      <c r="S68" s="152" t="s">
        <v>690</v>
      </c>
      <c r="T68" s="195" t="s">
        <v>133</v>
      </c>
    </row>
    <row r="69" spans="1:20" ht="15" customHeight="1" x14ac:dyDescent="0.15">
      <c r="A69" s="164" t="s">
        <v>58</v>
      </c>
      <c r="B69" s="164"/>
      <c r="C69" s="165"/>
      <c r="D69" s="165"/>
      <c r="E69" s="165"/>
      <c r="F69" s="165"/>
      <c r="G69" s="251"/>
      <c r="H69" s="251"/>
      <c r="I69" s="164"/>
      <c r="J69" s="165"/>
      <c r="K69" s="252"/>
      <c r="L69" s="164"/>
      <c r="M69" s="165"/>
      <c r="N69" s="251"/>
      <c r="O69" s="253"/>
      <c r="P69" s="164"/>
      <c r="Q69" s="165"/>
      <c r="R69" s="240"/>
      <c r="S69" s="241"/>
    </row>
    <row r="70" spans="1:20" s="12" customFormat="1" ht="15" customHeight="1" x14ac:dyDescent="0.15">
      <c r="A70" s="154" t="s">
        <v>59</v>
      </c>
      <c r="B70" s="154" t="s">
        <v>112</v>
      </c>
      <c r="C70" s="155">
        <f t="shared" ref="C70" si="11">IF(B70=B$4,2,0)</f>
        <v>0</v>
      </c>
      <c r="D70" s="155"/>
      <c r="E70" s="155"/>
      <c r="F70" s="156">
        <f t="shared" ref="F70:F75" si="12">C70*(1-D70)*(1-E70)</f>
        <v>0</v>
      </c>
      <c r="G70" s="242">
        <f>'Изменения в бюджет'!B311</f>
        <v>2</v>
      </c>
      <c r="H70" s="242">
        <v>0</v>
      </c>
      <c r="I70" s="153" t="s">
        <v>494</v>
      </c>
      <c r="J70" s="243">
        <v>0</v>
      </c>
      <c r="K70" s="152" t="s">
        <v>526</v>
      </c>
      <c r="L70" s="153" t="s">
        <v>495</v>
      </c>
      <c r="M70" s="243">
        <v>0</v>
      </c>
      <c r="N70" s="242">
        <v>0</v>
      </c>
      <c r="O70" s="254" t="s">
        <v>526</v>
      </c>
      <c r="P70" s="153" t="s">
        <v>221</v>
      </c>
      <c r="Q70" s="243" t="s">
        <v>133</v>
      </c>
      <c r="R70" s="245" t="s">
        <v>133</v>
      </c>
      <c r="S70" s="154" t="s">
        <v>133</v>
      </c>
      <c r="T70" s="195"/>
    </row>
    <row r="71" spans="1:20" s="4" customFormat="1" ht="15" customHeight="1" x14ac:dyDescent="0.15">
      <c r="A71" s="154" t="s">
        <v>60</v>
      </c>
      <c r="B71" s="154" t="s">
        <v>111</v>
      </c>
      <c r="C71" s="155">
        <f t="shared" si="9"/>
        <v>2</v>
      </c>
      <c r="D71" s="155"/>
      <c r="E71" s="155"/>
      <c r="F71" s="156">
        <f t="shared" si="12"/>
        <v>2</v>
      </c>
      <c r="G71" s="242">
        <f>'Изменения в бюджет'!B316</f>
        <v>2</v>
      </c>
      <c r="H71" s="242">
        <v>2</v>
      </c>
      <c r="I71" s="153" t="s">
        <v>297</v>
      </c>
      <c r="J71" s="243">
        <v>0</v>
      </c>
      <c r="K71" s="152" t="s">
        <v>526</v>
      </c>
      <c r="L71" s="153" t="s">
        <v>198</v>
      </c>
      <c r="M71" s="243">
        <v>2</v>
      </c>
      <c r="N71" s="242">
        <v>2</v>
      </c>
      <c r="O71" s="254" t="s">
        <v>133</v>
      </c>
      <c r="P71" s="172" t="s">
        <v>438</v>
      </c>
      <c r="Q71" s="245">
        <v>0</v>
      </c>
      <c r="R71" s="245">
        <v>0</v>
      </c>
      <c r="S71" s="152" t="s">
        <v>526</v>
      </c>
      <c r="T71" s="195"/>
    </row>
    <row r="72" spans="1:20" s="12" customFormat="1" ht="15" customHeight="1" x14ac:dyDescent="0.15">
      <c r="A72" s="154" t="s">
        <v>61</v>
      </c>
      <c r="B72" s="154" t="s">
        <v>111</v>
      </c>
      <c r="C72" s="155">
        <f t="shared" si="9"/>
        <v>2</v>
      </c>
      <c r="D72" s="155"/>
      <c r="E72" s="155"/>
      <c r="F72" s="156">
        <f t="shared" si="12"/>
        <v>2</v>
      </c>
      <c r="G72" s="242">
        <f>'Изменения в бюджет'!B320</f>
        <v>2</v>
      </c>
      <c r="H72" s="242">
        <v>2</v>
      </c>
      <c r="I72" s="153" t="s">
        <v>500</v>
      </c>
      <c r="J72" s="243">
        <v>0</v>
      </c>
      <c r="K72" s="152" t="s">
        <v>526</v>
      </c>
      <c r="L72" s="153" t="s">
        <v>157</v>
      </c>
      <c r="M72" s="243">
        <v>2</v>
      </c>
      <c r="N72" s="242">
        <v>2</v>
      </c>
      <c r="O72" s="257" t="s">
        <v>664</v>
      </c>
      <c r="P72" s="153" t="s">
        <v>221</v>
      </c>
      <c r="Q72" s="243" t="s">
        <v>133</v>
      </c>
      <c r="R72" s="245" t="s">
        <v>133</v>
      </c>
      <c r="S72" s="154" t="s">
        <v>133</v>
      </c>
      <c r="T72" s="195"/>
    </row>
    <row r="73" spans="1:20" s="4" customFormat="1" ht="15" customHeight="1" x14ac:dyDescent="0.15">
      <c r="A73" s="154" t="s">
        <v>62</v>
      </c>
      <c r="B73" s="154" t="s">
        <v>112</v>
      </c>
      <c r="C73" s="155">
        <f t="shared" si="9"/>
        <v>0</v>
      </c>
      <c r="D73" s="155"/>
      <c r="E73" s="155"/>
      <c r="F73" s="156">
        <f t="shared" si="12"/>
        <v>0</v>
      </c>
      <c r="G73" s="242">
        <f>'Изменения в бюджет'!B325</f>
        <v>9</v>
      </c>
      <c r="H73" s="242">
        <v>0</v>
      </c>
      <c r="I73" s="153" t="s">
        <v>298</v>
      </c>
      <c r="J73" s="243">
        <v>0</v>
      </c>
      <c r="K73" s="152" t="s">
        <v>526</v>
      </c>
      <c r="L73" s="153" t="s">
        <v>299</v>
      </c>
      <c r="M73" s="243">
        <v>0</v>
      </c>
      <c r="N73" s="242">
        <v>0</v>
      </c>
      <c r="O73" s="254" t="s">
        <v>526</v>
      </c>
      <c r="P73" s="254" t="s">
        <v>468</v>
      </c>
      <c r="Q73" s="243">
        <v>0</v>
      </c>
      <c r="R73" s="245">
        <v>0</v>
      </c>
      <c r="S73" s="152" t="s">
        <v>526</v>
      </c>
      <c r="T73" s="195"/>
    </row>
    <row r="74" spans="1:20" s="4" customFormat="1" ht="15" customHeight="1" x14ac:dyDescent="0.15">
      <c r="A74" s="154" t="s">
        <v>63</v>
      </c>
      <c r="B74" s="154" t="s">
        <v>111</v>
      </c>
      <c r="C74" s="155">
        <f t="shared" si="9"/>
        <v>2</v>
      </c>
      <c r="D74" s="155"/>
      <c r="E74" s="156"/>
      <c r="F74" s="156">
        <f t="shared" si="12"/>
        <v>2</v>
      </c>
      <c r="G74" s="242">
        <f>'Изменения в бюджет'!B330</f>
        <v>4</v>
      </c>
      <c r="H74" s="242">
        <v>4</v>
      </c>
      <c r="I74" s="153" t="s">
        <v>440</v>
      </c>
      <c r="J74" s="243">
        <v>0</v>
      </c>
      <c r="K74" s="152" t="s">
        <v>526</v>
      </c>
      <c r="L74" s="153" t="s">
        <v>199</v>
      </c>
      <c r="M74" s="243">
        <v>4</v>
      </c>
      <c r="N74" s="242">
        <v>4</v>
      </c>
      <c r="O74" s="257" t="s">
        <v>664</v>
      </c>
      <c r="P74" s="153" t="s">
        <v>221</v>
      </c>
      <c r="Q74" s="243" t="s">
        <v>133</v>
      </c>
      <c r="R74" s="245" t="s">
        <v>133</v>
      </c>
      <c r="S74" s="154" t="s">
        <v>133</v>
      </c>
      <c r="T74" s="195"/>
    </row>
    <row r="75" spans="1:20" s="4" customFormat="1" ht="15" customHeight="1" x14ac:dyDescent="0.15">
      <c r="A75" s="154" t="s">
        <v>64</v>
      </c>
      <c r="B75" s="154" t="s">
        <v>112</v>
      </c>
      <c r="C75" s="155">
        <f t="shared" si="9"/>
        <v>0</v>
      </c>
      <c r="D75" s="155"/>
      <c r="E75" s="155"/>
      <c r="F75" s="156">
        <f t="shared" si="12"/>
        <v>0</v>
      </c>
      <c r="G75" s="242">
        <f>'Изменения в бюджет'!B335</f>
        <v>2</v>
      </c>
      <c r="H75" s="242">
        <v>0</v>
      </c>
      <c r="I75" s="153" t="s">
        <v>497</v>
      </c>
      <c r="J75" s="243">
        <v>0</v>
      </c>
      <c r="K75" s="152" t="s">
        <v>526</v>
      </c>
      <c r="L75" s="153" t="s">
        <v>498</v>
      </c>
      <c r="M75" s="243">
        <v>1</v>
      </c>
      <c r="N75" s="245">
        <v>0</v>
      </c>
      <c r="O75" s="244" t="s">
        <v>767</v>
      </c>
      <c r="P75" s="254" t="s">
        <v>499</v>
      </c>
      <c r="Q75" s="243">
        <v>0</v>
      </c>
      <c r="R75" s="245">
        <v>0</v>
      </c>
      <c r="S75" s="152" t="s">
        <v>526</v>
      </c>
      <c r="T75" s="195"/>
    </row>
    <row r="76" spans="1:20" ht="15" customHeight="1" x14ac:dyDescent="0.15">
      <c r="A76" s="164" t="s">
        <v>65</v>
      </c>
      <c r="B76" s="164"/>
      <c r="C76" s="165"/>
      <c r="D76" s="165"/>
      <c r="E76" s="165"/>
      <c r="F76" s="165"/>
      <c r="G76" s="251"/>
      <c r="H76" s="251"/>
      <c r="I76" s="164"/>
      <c r="J76" s="165"/>
      <c r="K76" s="252"/>
      <c r="L76" s="164"/>
      <c r="M76" s="165"/>
      <c r="N76" s="251"/>
      <c r="O76" s="253"/>
      <c r="P76" s="164"/>
      <c r="Q76" s="165"/>
      <c r="R76" s="240"/>
      <c r="S76" s="241"/>
    </row>
    <row r="77" spans="1:20" s="4" customFormat="1" ht="15" customHeight="1" x14ac:dyDescent="0.15">
      <c r="A77" s="154" t="s">
        <v>66</v>
      </c>
      <c r="B77" s="154" t="s">
        <v>111</v>
      </c>
      <c r="C77" s="155">
        <f t="shared" si="9"/>
        <v>2</v>
      </c>
      <c r="D77" s="155"/>
      <c r="E77" s="155"/>
      <c r="F77" s="156">
        <f>C77*(1-D77)*(1-E77)</f>
        <v>2</v>
      </c>
      <c r="G77" s="242">
        <f>'Изменения в бюджет'!B341</f>
        <v>3</v>
      </c>
      <c r="H77" s="242">
        <v>3</v>
      </c>
      <c r="I77" s="153" t="s">
        <v>541</v>
      </c>
      <c r="J77" s="243">
        <v>0</v>
      </c>
      <c r="K77" s="152" t="s">
        <v>526</v>
      </c>
      <c r="L77" s="153" t="s">
        <v>441</v>
      </c>
      <c r="M77" s="243">
        <v>3</v>
      </c>
      <c r="N77" s="242">
        <v>3</v>
      </c>
      <c r="O77" s="257" t="s">
        <v>664</v>
      </c>
      <c r="P77" s="153" t="s">
        <v>221</v>
      </c>
      <c r="Q77" s="243" t="s">
        <v>133</v>
      </c>
      <c r="R77" s="245" t="s">
        <v>133</v>
      </c>
      <c r="S77" s="154" t="s">
        <v>133</v>
      </c>
      <c r="T77" s="195"/>
    </row>
    <row r="78" spans="1:20" s="4" customFormat="1" ht="15" customHeight="1" x14ac:dyDescent="0.15">
      <c r="A78" s="154" t="s">
        <v>68</v>
      </c>
      <c r="B78" s="154" t="s">
        <v>112</v>
      </c>
      <c r="C78" s="155">
        <f t="shared" si="9"/>
        <v>0</v>
      </c>
      <c r="D78" s="155"/>
      <c r="E78" s="155"/>
      <c r="F78" s="156">
        <f t="shared" ref="F78:F86" si="13">C78*(1-D78)*(1-E78)</f>
        <v>0</v>
      </c>
      <c r="G78" s="242">
        <f>'Изменения в бюджет'!B346</f>
        <v>5</v>
      </c>
      <c r="H78" s="242">
        <v>0</v>
      </c>
      <c r="I78" s="153" t="s">
        <v>301</v>
      </c>
      <c r="J78" s="243">
        <v>0</v>
      </c>
      <c r="K78" s="152" t="s">
        <v>526</v>
      </c>
      <c r="L78" s="153" t="s">
        <v>442</v>
      </c>
      <c r="M78" s="243">
        <v>0</v>
      </c>
      <c r="N78" s="242">
        <v>0</v>
      </c>
      <c r="O78" s="254" t="s">
        <v>526</v>
      </c>
      <c r="P78" s="153" t="s">
        <v>221</v>
      </c>
      <c r="Q78" s="243" t="s">
        <v>133</v>
      </c>
      <c r="R78" s="245" t="s">
        <v>133</v>
      </c>
      <c r="S78" s="154" t="s">
        <v>133</v>
      </c>
      <c r="T78" s="195"/>
    </row>
    <row r="79" spans="1:20" s="12" customFormat="1" ht="15" customHeight="1" x14ac:dyDescent="0.15">
      <c r="A79" s="154" t="s">
        <v>69</v>
      </c>
      <c r="B79" s="154" t="s">
        <v>112</v>
      </c>
      <c r="C79" s="155">
        <f t="shared" si="9"/>
        <v>0</v>
      </c>
      <c r="D79" s="155"/>
      <c r="E79" s="155"/>
      <c r="F79" s="156">
        <f t="shared" si="13"/>
        <v>0</v>
      </c>
      <c r="G79" s="242">
        <f>'Изменения в бюджет'!B350</f>
        <v>3</v>
      </c>
      <c r="H79" s="242">
        <v>0</v>
      </c>
      <c r="I79" s="153" t="s">
        <v>475</v>
      </c>
      <c r="J79" s="242">
        <v>1</v>
      </c>
      <c r="K79" s="152" t="s">
        <v>526</v>
      </c>
      <c r="L79" s="153" t="s">
        <v>476</v>
      </c>
      <c r="M79" s="242">
        <v>0</v>
      </c>
      <c r="N79" s="242">
        <v>0</v>
      </c>
      <c r="O79" s="254" t="s">
        <v>526</v>
      </c>
      <c r="P79" s="154" t="s">
        <v>221</v>
      </c>
      <c r="Q79" s="245" t="s">
        <v>133</v>
      </c>
      <c r="R79" s="245" t="s">
        <v>133</v>
      </c>
      <c r="S79" s="154" t="s">
        <v>133</v>
      </c>
      <c r="T79" s="195"/>
    </row>
    <row r="80" spans="1:20" s="4" customFormat="1" ht="15" customHeight="1" x14ac:dyDescent="0.15">
      <c r="A80" s="154" t="s">
        <v>70</v>
      </c>
      <c r="B80" s="154" t="s">
        <v>111</v>
      </c>
      <c r="C80" s="155">
        <f t="shared" si="9"/>
        <v>2</v>
      </c>
      <c r="D80" s="155"/>
      <c r="E80" s="155"/>
      <c r="F80" s="156">
        <f t="shared" si="13"/>
        <v>2</v>
      </c>
      <c r="G80" s="242">
        <f>'Изменения в бюджет'!B355</f>
        <v>2</v>
      </c>
      <c r="H80" s="242">
        <v>2</v>
      </c>
      <c r="I80" s="153" t="s">
        <v>302</v>
      </c>
      <c r="J80" s="243">
        <v>0</v>
      </c>
      <c r="K80" s="152" t="s">
        <v>526</v>
      </c>
      <c r="L80" s="153" t="s">
        <v>443</v>
      </c>
      <c r="M80" s="243">
        <v>2</v>
      </c>
      <c r="N80" s="242">
        <v>2</v>
      </c>
      <c r="O80" s="257" t="s">
        <v>664</v>
      </c>
      <c r="P80" s="153" t="s">
        <v>221</v>
      </c>
      <c r="Q80" s="243" t="s">
        <v>133</v>
      </c>
      <c r="R80" s="245" t="s">
        <v>133</v>
      </c>
      <c r="S80" s="154" t="s">
        <v>133</v>
      </c>
      <c r="T80" s="195"/>
    </row>
    <row r="81" spans="1:20" s="4" customFormat="1" ht="15" customHeight="1" x14ac:dyDescent="0.15">
      <c r="A81" s="154" t="s">
        <v>72</v>
      </c>
      <c r="B81" s="154" t="s">
        <v>111</v>
      </c>
      <c r="C81" s="155">
        <f t="shared" si="9"/>
        <v>2</v>
      </c>
      <c r="D81" s="155"/>
      <c r="E81" s="155"/>
      <c r="F81" s="156">
        <f t="shared" si="13"/>
        <v>2</v>
      </c>
      <c r="G81" s="242">
        <f>'Изменения в бюджет'!B360</f>
        <v>2</v>
      </c>
      <c r="H81" s="242">
        <v>2</v>
      </c>
      <c r="I81" s="153" t="s">
        <v>306</v>
      </c>
      <c r="J81" s="243">
        <v>2</v>
      </c>
      <c r="K81" s="152" t="s">
        <v>133</v>
      </c>
      <c r="L81" s="153" t="s">
        <v>200</v>
      </c>
      <c r="M81" s="243">
        <v>2</v>
      </c>
      <c r="N81" s="242" t="s">
        <v>241</v>
      </c>
      <c r="O81" s="254" t="s">
        <v>660</v>
      </c>
      <c r="P81" s="153" t="s">
        <v>221</v>
      </c>
      <c r="Q81" s="243" t="s">
        <v>133</v>
      </c>
      <c r="R81" s="245" t="s">
        <v>133</v>
      </c>
      <c r="S81" s="154" t="s">
        <v>133</v>
      </c>
      <c r="T81" s="195"/>
    </row>
    <row r="82" spans="1:20" s="4" customFormat="1" ht="15" customHeight="1" x14ac:dyDescent="0.15">
      <c r="A82" s="154" t="s">
        <v>73</v>
      </c>
      <c r="B82" s="154" t="s">
        <v>111</v>
      </c>
      <c r="C82" s="155">
        <f t="shared" si="9"/>
        <v>2</v>
      </c>
      <c r="D82" s="155"/>
      <c r="E82" s="155"/>
      <c r="F82" s="156">
        <f t="shared" si="13"/>
        <v>2</v>
      </c>
      <c r="G82" s="242">
        <f>'Изменения в бюджет'!B365</f>
        <v>4</v>
      </c>
      <c r="H82" s="242">
        <v>4</v>
      </c>
      <c r="I82" s="153" t="s">
        <v>201</v>
      </c>
      <c r="J82" s="243">
        <v>4</v>
      </c>
      <c r="K82" s="152" t="s">
        <v>133</v>
      </c>
      <c r="L82" s="153" t="s">
        <v>307</v>
      </c>
      <c r="M82" s="243">
        <v>4</v>
      </c>
      <c r="N82" s="242">
        <v>4</v>
      </c>
      <c r="O82" s="254" t="s">
        <v>133</v>
      </c>
      <c r="P82" s="153" t="s">
        <v>202</v>
      </c>
      <c r="Q82" s="243">
        <v>4</v>
      </c>
      <c r="R82" s="245">
        <v>4</v>
      </c>
      <c r="S82" s="152" t="s">
        <v>133</v>
      </c>
      <c r="T82" s="195"/>
    </row>
    <row r="83" spans="1:20" s="4" customFormat="1" ht="15" customHeight="1" x14ac:dyDescent="0.15">
      <c r="A83" s="154" t="s">
        <v>216</v>
      </c>
      <c r="B83" s="154" t="s">
        <v>112</v>
      </c>
      <c r="C83" s="155">
        <f t="shared" si="9"/>
        <v>0</v>
      </c>
      <c r="D83" s="155"/>
      <c r="E83" s="155"/>
      <c r="F83" s="156">
        <f t="shared" si="13"/>
        <v>0</v>
      </c>
      <c r="G83" s="242">
        <f>'Изменения в бюджет'!B371</f>
        <v>6</v>
      </c>
      <c r="H83" s="242">
        <v>4</v>
      </c>
      <c r="I83" s="153" t="s">
        <v>203</v>
      </c>
      <c r="J83" s="243">
        <v>0</v>
      </c>
      <c r="K83" s="152" t="s">
        <v>526</v>
      </c>
      <c r="L83" s="153" t="s">
        <v>445</v>
      </c>
      <c r="M83" s="243">
        <v>4</v>
      </c>
      <c r="N83" s="242">
        <v>4</v>
      </c>
      <c r="O83" s="254" t="s">
        <v>679</v>
      </c>
      <c r="P83" s="153" t="s">
        <v>221</v>
      </c>
      <c r="Q83" s="243" t="s">
        <v>133</v>
      </c>
      <c r="R83" s="245" t="s">
        <v>133</v>
      </c>
      <c r="S83" s="154" t="s">
        <v>133</v>
      </c>
      <c r="T83" s="195"/>
    </row>
    <row r="84" spans="1:20" s="4" customFormat="1" ht="15" customHeight="1" x14ac:dyDescent="0.15">
      <c r="A84" s="154" t="s">
        <v>74</v>
      </c>
      <c r="B84" s="154" t="s">
        <v>112</v>
      </c>
      <c r="C84" s="155">
        <f t="shared" si="9"/>
        <v>0</v>
      </c>
      <c r="D84" s="155"/>
      <c r="E84" s="155"/>
      <c r="F84" s="156">
        <f t="shared" si="13"/>
        <v>0</v>
      </c>
      <c r="G84" s="242">
        <f>'Изменения в бюджет'!B376</f>
        <v>3</v>
      </c>
      <c r="H84" s="242">
        <v>0</v>
      </c>
      <c r="I84" s="153" t="s">
        <v>448</v>
      </c>
      <c r="J84" s="243">
        <v>0</v>
      </c>
      <c r="K84" s="152" t="s">
        <v>526</v>
      </c>
      <c r="L84" s="153" t="s">
        <v>204</v>
      </c>
      <c r="M84" s="243">
        <v>0</v>
      </c>
      <c r="N84" s="242">
        <v>0</v>
      </c>
      <c r="O84" s="254" t="s">
        <v>526</v>
      </c>
      <c r="P84" s="153" t="s">
        <v>447</v>
      </c>
      <c r="Q84" s="243" t="s">
        <v>133</v>
      </c>
      <c r="R84" s="245" t="s">
        <v>133</v>
      </c>
      <c r="S84" s="152" t="s">
        <v>674</v>
      </c>
      <c r="T84" s="195" t="s">
        <v>133</v>
      </c>
    </row>
    <row r="85" spans="1:20" s="4" customFormat="1" ht="15" customHeight="1" x14ac:dyDescent="0.15">
      <c r="A85" s="154" t="s">
        <v>75</v>
      </c>
      <c r="B85" s="154" t="s">
        <v>111</v>
      </c>
      <c r="C85" s="155">
        <f t="shared" si="9"/>
        <v>2</v>
      </c>
      <c r="D85" s="155"/>
      <c r="E85" s="155"/>
      <c r="F85" s="156">
        <f t="shared" si="13"/>
        <v>2</v>
      </c>
      <c r="G85" s="242">
        <f>'Изменения в бюджет'!B382</f>
        <v>4</v>
      </c>
      <c r="H85" s="242">
        <v>4</v>
      </c>
      <c r="I85" s="153" t="s">
        <v>303</v>
      </c>
      <c r="J85" s="243">
        <v>0</v>
      </c>
      <c r="K85" s="152" t="s">
        <v>526</v>
      </c>
      <c r="L85" s="153" t="s">
        <v>449</v>
      </c>
      <c r="M85" s="243">
        <v>4</v>
      </c>
      <c r="N85" s="242">
        <v>4</v>
      </c>
      <c r="O85" s="254" t="s">
        <v>133</v>
      </c>
      <c r="P85" s="153" t="s">
        <v>305</v>
      </c>
      <c r="Q85" s="243">
        <v>0</v>
      </c>
      <c r="R85" s="245">
        <v>0</v>
      </c>
      <c r="S85" s="152" t="s">
        <v>526</v>
      </c>
      <c r="T85" s="195"/>
    </row>
    <row r="86" spans="1:20" s="4" customFormat="1" ht="15" customHeight="1" x14ac:dyDescent="0.15">
      <c r="A86" s="154" t="s">
        <v>76</v>
      </c>
      <c r="B86" s="154" t="s">
        <v>111</v>
      </c>
      <c r="C86" s="155">
        <f t="shared" si="9"/>
        <v>2</v>
      </c>
      <c r="D86" s="155">
        <v>0.5</v>
      </c>
      <c r="E86" s="155"/>
      <c r="F86" s="156">
        <f t="shared" si="13"/>
        <v>1</v>
      </c>
      <c r="G86" s="242">
        <f>'Изменения в бюджет'!B388</f>
        <v>5</v>
      </c>
      <c r="H86" s="242">
        <v>5</v>
      </c>
      <c r="I86" s="153" t="s">
        <v>330</v>
      </c>
      <c r="J86" s="243">
        <v>5</v>
      </c>
      <c r="K86" s="152" t="s">
        <v>689</v>
      </c>
      <c r="L86" s="153" t="s">
        <v>208</v>
      </c>
      <c r="M86" s="243">
        <v>5</v>
      </c>
      <c r="N86" s="242">
        <v>4</v>
      </c>
      <c r="O86" s="254" t="s">
        <v>688</v>
      </c>
      <c r="P86" s="153" t="s">
        <v>304</v>
      </c>
      <c r="Q86" s="243" t="s">
        <v>133</v>
      </c>
      <c r="R86" s="245" t="s">
        <v>133</v>
      </c>
      <c r="S86" s="154" t="s">
        <v>631</v>
      </c>
      <c r="T86" s="195" t="s">
        <v>133</v>
      </c>
    </row>
    <row r="87" spans="1:20" ht="15" customHeight="1" x14ac:dyDescent="0.15">
      <c r="A87" s="164" t="s">
        <v>77</v>
      </c>
      <c r="B87" s="164"/>
      <c r="C87" s="165"/>
      <c r="D87" s="165"/>
      <c r="E87" s="165"/>
      <c r="F87" s="165"/>
      <c r="G87" s="251"/>
      <c r="H87" s="251"/>
      <c r="I87" s="164"/>
      <c r="J87" s="165"/>
      <c r="K87" s="252"/>
      <c r="L87" s="164"/>
      <c r="M87" s="165"/>
      <c r="N87" s="251"/>
      <c r="O87" s="253"/>
      <c r="P87" s="164"/>
      <c r="Q87" s="165"/>
      <c r="R87" s="240"/>
      <c r="S87" s="241"/>
    </row>
    <row r="88" spans="1:20" s="4" customFormat="1" ht="15" customHeight="1" x14ac:dyDescent="0.15">
      <c r="A88" s="154" t="s">
        <v>67</v>
      </c>
      <c r="B88" s="154" t="s">
        <v>112</v>
      </c>
      <c r="C88" s="155">
        <f>IF(B88=B$4,2,0)</f>
        <v>0</v>
      </c>
      <c r="D88" s="155"/>
      <c r="E88" s="155"/>
      <c r="F88" s="156">
        <f>C88*(1-D88)*(1-E88)</f>
        <v>0</v>
      </c>
      <c r="G88" s="242">
        <f>'Изменения в бюджет'!B394</f>
        <v>6</v>
      </c>
      <c r="H88" s="242">
        <v>0</v>
      </c>
      <c r="I88" s="153" t="s">
        <v>450</v>
      </c>
      <c r="J88" s="243">
        <v>0</v>
      </c>
      <c r="K88" s="152" t="s">
        <v>526</v>
      </c>
      <c r="L88" s="153" t="s">
        <v>174</v>
      </c>
      <c r="M88" s="243">
        <v>0</v>
      </c>
      <c r="N88" s="242">
        <v>0</v>
      </c>
      <c r="O88" s="254" t="s">
        <v>526</v>
      </c>
      <c r="P88" s="153" t="s">
        <v>175</v>
      </c>
      <c r="Q88" s="243">
        <v>0</v>
      </c>
      <c r="R88" s="245">
        <v>0</v>
      </c>
      <c r="S88" s="152" t="s">
        <v>526</v>
      </c>
      <c r="T88" s="195"/>
    </row>
    <row r="89" spans="1:20" s="4" customFormat="1" ht="15" customHeight="1" x14ac:dyDescent="0.15">
      <c r="A89" s="154" t="s">
        <v>78</v>
      </c>
      <c r="B89" s="154" t="s">
        <v>111</v>
      </c>
      <c r="C89" s="155">
        <f>IF(B89=B$4,2,0)</f>
        <v>2</v>
      </c>
      <c r="D89" s="155">
        <v>0.5</v>
      </c>
      <c r="E89" s="155"/>
      <c r="F89" s="156">
        <f t="shared" ref="F89:F98" si="14">C89*(1-D89)*(1-E89)</f>
        <v>1</v>
      </c>
      <c r="G89" s="242">
        <f>'Изменения в бюджет'!B399</f>
        <v>3</v>
      </c>
      <c r="H89" s="242">
        <v>3</v>
      </c>
      <c r="I89" s="153" t="s">
        <v>477</v>
      </c>
      <c r="J89" s="243">
        <v>3</v>
      </c>
      <c r="K89" s="152" t="s">
        <v>684</v>
      </c>
      <c r="L89" s="153" t="s">
        <v>452</v>
      </c>
      <c r="M89" s="243">
        <v>2</v>
      </c>
      <c r="N89" s="242" t="s">
        <v>241</v>
      </c>
      <c r="O89" s="254" t="s">
        <v>686</v>
      </c>
      <c r="P89" s="153" t="s">
        <v>314</v>
      </c>
      <c r="Q89" s="243">
        <v>0</v>
      </c>
      <c r="R89" s="245">
        <v>0</v>
      </c>
      <c r="S89" s="152" t="s">
        <v>526</v>
      </c>
      <c r="T89" s="195"/>
    </row>
    <row r="90" spans="1:20" s="4" customFormat="1" ht="15" customHeight="1" x14ac:dyDescent="0.15">
      <c r="A90" s="154" t="s">
        <v>71</v>
      </c>
      <c r="B90" s="154" t="s">
        <v>112</v>
      </c>
      <c r="C90" s="155">
        <f>IF(B90=B$4,2,0)</f>
        <v>0</v>
      </c>
      <c r="D90" s="155"/>
      <c r="E90" s="155"/>
      <c r="F90" s="156">
        <f t="shared" si="14"/>
        <v>0</v>
      </c>
      <c r="G90" s="242">
        <f>'Изменения в бюджет'!B405</f>
        <v>5</v>
      </c>
      <c r="H90" s="242">
        <v>3</v>
      </c>
      <c r="I90" s="153" t="s">
        <v>453</v>
      </c>
      <c r="J90" s="243">
        <v>0</v>
      </c>
      <c r="K90" s="152" t="s">
        <v>526</v>
      </c>
      <c r="L90" s="153" t="s">
        <v>210</v>
      </c>
      <c r="M90" s="243">
        <v>4</v>
      </c>
      <c r="N90" s="242">
        <v>3</v>
      </c>
      <c r="O90" s="254" t="s">
        <v>680</v>
      </c>
      <c r="P90" s="153" t="s">
        <v>315</v>
      </c>
      <c r="Q90" s="243">
        <v>4</v>
      </c>
      <c r="R90" s="245">
        <v>3</v>
      </c>
      <c r="S90" s="152" t="s">
        <v>543</v>
      </c>
      <c r="T90" s="195" t="s">
        <v>133</v>
      </c>
    </row>
    <row r="91" spans="1:20" s="4" customFormat="1" ht="15" customHeight="1" x14ac:dyDescent="0.15">
      <c r="A91" s="154" t="s">
        <v>79</v>
      </c>
      <c r="B91" s="154" t="s">
        <v>112</v>
      </c>
      <c r="C91" s="155">
        <f t="shared" si="9"/>
        <v>0</v>
      </c>
      <c r="D91" s="155"/>
      <c r="E91" s="155"/>
      <c r="F91" s="156">
        <f t="shared" si="14"/>
        <v>0</v>
      </c>
      <c r="G91" s="242">
        <f>'Изменения в бюджет'!B411</f>
        <v>4</v>
      </c>
      <c r="H91" s="242">
        <v>3</v>
      </c>
      <c r="I91" s="153" t="s">
        <v>214</v>
      </c>
      <c r="J91" s="243">
        <v>0</v>
      </c>
      <c r="K91" s="152" t="s">
        <v>526</v>
      </c>
      <c r="L91" s="153" t="s">
        <v>454</v>
      </c>
      <c r="M91" s="243">
        <v>4</v>
      </c>
      <c r="N91" s="242">
        <v>3</v>
      </c>
      <c r="O91" s="254" t="s">
        <v>544</v>
      </c>
      <c r="P91" s="153" t="s">
        <v>316</v>
      </c>
      <c r="Q91" s="243">
        <v>0</v>
      </c>
      <c r="R91" s="245">
        <v>0</v>
      </c>
      <c r="S91" s="152" t="s">
        <v>526</v>
      </c>
      <c r="T91" s="195"/>
    </row>
    <row r="92" spans="1:20" s="12" customFormat="1" ht="15" customHeight="1" x14ac:dyDescent="0.15">
      <c r="A92" s="154" t="s">
        <v>80</v>
      </c>
      <c r="B92" s="154" t="s">
        <v>111</v>
      </c>
      <c r="C92" s="155">
        <f t="shared" si="9"/>
        <v>2</v>
      </c>
      <c r="D92" s="155"/>
      <c r="E92" s="155"/>
      <c r="F92" s="156">
        <f t="shared" si="14"/>
        <v>2</v>
      </c>
      <c r="G92" s="242">
        <f>'Изменения в бюджет'!B417</f>
        <v>10</v>
      </c>
      <c r="H92" s="242" t="s">
        <v>241</v>
      </c>
      <c r="I92" s="153" t="s">
        <v>161</v>
      </c>
      <c r="J92" s="243">
        <v>8</v>
      </c>
      <c r="K92" s="152" t="s">
        <v>685</v>
      </c>
      <c r="L92" s="153" t="s">
        <v>162</v>
      </c>
      <c r="M92" s="243">
        <v>0</v>
      </c>
      <c r="N92" s="242">
        <v>0</v>
      </c>
      <c r="O92" s="254" t="s">
        <v>526</v>
      </c>
      <c r="P92" s="153" t="s">
        <v>163</v>
      </c>
      <c r="Q92" s="243">
        <v>10</v>
      </c>
      <c r="R92" s="245" t="s">
        <v>241</v>
      </c>
      <c r="S92" s="152" t="s">
        <v>687</v>
      </c>
      <c r="T92" s="195" t="s">
        <v>133</v>
      </c>
    </row>
    <row r="93" spans="1:20" s="4" customFormat="1" ht="15" customHeight="1" x14ac:dyDescent="0.15">
      <c r="A93" s="154" t="s">
        <v>81</v>
      </c>
      <c r="B93" s="154" t="s">
        <v>111</v>
      </c>
      <c r="C93" s="155">
        <f t="shared" si="9"/>
        <v>2</v>
      </c>
      <c r="D93" s="155"/>
      <c r="E93" s="155"/>
      <c r="F93" s="156">
        <f t="shared" si="14"/>
        <v>2</v>
      </c>
      <c r="G93" s="242">
        <f>'Изменения в бюджет'!B423</f>
        <v>3</v>
      </c>
      <c r="H93" s="242">
        <v>3</v>
      </c>
      <c r="I93" s="153" t="s">
        <v>165</v>
      </c>
      <c r="J93" s="243">
        <v>3</v>
      </c>
      <c r="K93" s="152" t="s">
        <v>133</v>
      </c>
      <c r="L93" s="153" t="s">
        <v>455</v>
      </c>
      <c r="M93" s="243">
        <v>3</v>
      </c>
      <c r="N93" s="242">
        <v>3</v>
      </c>
      <c r="O93" s="254" t="s">
        <v>133</v>
      </c>
      <c r="P93" s="153" t="s">
        <v>132</v>
      </c>
      <c r="Q93" s="243" t="s">
        <v>133</v>
      </c>
      <c r="R93" s="245" t="s">
        <v>133</v>
      </c>
      <c r="S93" s="154" t="s">
        <v>133</v>
      </c>
      <c r="T93" s="195"/>
    </row>
    <row r="94" spans="1:20" s="4" customFormat="1" ht="15" customHeight="1" x14ac:dyDescent="0.15">
      <c r="A94" s="154" t="s">
        <v>82</v>
      </c>
      <c r="B94" s="154" t="s">
        <v>112</v>
      </c>
      <c r="C94" s="155">
        <f t="shared" si="9"/>
        <v>0</v>
      </c>
      <c r="D94" s="155"/>
      <c r="E94" s="155"/>
      <c r="F94" s="156">
        <f t="shared" si="14"/>
        <v>0</v>
      </c>
      <c r="G94" s="242">
        <f>'Изменения в бюджет'!B428</f>
        <v>11</v>
      </c>
      <c r="H94" s="242">
        <v>9</v>
      </c>
      <c r="I94" s="153" t="s">
        <v>456</v>
      </c>
      <c r="J94" s="243">
        <v>0</v>
      </c>
      <c r="K94" s="152" t="s">
        <v>526</v>
      </c>
      <c r="L94" s="153" t="s">
        <v>311</v>
      </c>
      <c r="M94" s="243" t="s">
        <v>133</v>
      </c>
      <c r="N94" s="242" t="s">
        <v>133</v>
      </c>
      <c r="O94" s="254" t="s">
        <v>655</v>
      </c>
      <c r="P94" s="153" t="s">
        <v>457</v>
      </c>
      <c r="Q94" s="243">
        <v>11</v>
      </c>
      <c r="R94" s="245">
        <v>9</v>
      </c>
      <c r="S94" s="154" t="s">
        <v>681</v>
      </c>
      <c r="T94" s="195" t="s">
        <v>133</v>
      </c>
    </row>
    <row r="95" spans="1:20" s="12" customFormat="1" ht="15" customHeight="1" x14ac:dyDescent="0.15">
      <c r="A95" s="154" t="s">
        <v>83</v>
      </c>
      <c r="B95" s="154" t="s">
        <v>112</v>
      </c>
      <c r="C95" s="155">
        <f t="shared" ref="C95" si="15">IF(B95=B$4,2,0)</f>
        <v>0</v>
      </c>
      <c r="D95" s="155"/>
      <c r="E95" s="155"/>
      <c r="F95" s="156">
        <f t="shared" si="14"/>
        <v>0</v>
      </c>
      <c r="G95" s="242">
        <f>'Изменения в бюджет'!B434</f>
        <v>2</v>
      </c>
      <c r="H95" s="242">
        <v>0</v>
      </c>
      <c r="I95" s="153" t="s">
        <v>504</v>
      </c>
      <c r="J95" s="243">
        <v>0</v>
      </c>
      <c r="K95" s="152" t="s">
        <v>526</v>
      </c>
      <c r="L95" s="153" t="s">
        <v>505</v>
      </c>
      <c r="M95" s="243">
        <v>0</v>
      </c>
      <c r="N95" s="242">
        <v>0</v>
      </c>
      <c r="O95" s="254" t="s">
        <v>526</v>
      </c>
      <c r="P95" s="153" t="s">
        <v>506</v>
      </c>
      <c r="Q95" s="243">
        <v>0</v>
      </c>
      <c r="R95" s="245">
        <v>0</v>
      </c>
      <c r="S95" s="152" t="s">
        <v>526</v>
      </c>
      <c r="T95" s="195"/>
    </row>
    <row r="96" spans="1:20" s="4" customFormat="1" ht="15" customHeight="1" x14ac:dyDescent="0.15">
      <c r="A96" s="154" t="s">
        <v>84</v>
      </c>
      <c r="B96" s="154" t="s">
        <v>111</v>
      </c>
      <c r="C96" s="155">
        <f t="shared" si="9"/>
        <v>2</v>
      </c>
      <c r="D96" s="155"/>
      <c r="E96" s="155"/>
      <c r="F96" s="156">
        <f t="shared" si="14"/>
        <v>2</v>
      </c>
      <c r="G96" s="242">
        <f>'Изменения в бюджет'!B439</f>
        <v>3</v>
      </c>
      <c r="H96" s="242">
        <v>3</v>
      </c>
      <c r="I96" s="153" t="s">
        <v>308</v>
      </c>
      <c r="J96" s="243">
        <v>0</v>
      </c>
      <c r="K96" s="152" t="s">
        <v>526</v>
      </c>
      <c r="L96" s="153" t="s">
        <v>312</v>
      </c>
      <c r="M96" s="243" t="s">
        <v>133</v>
      </c>
      <c r="N96" s="242" t="s">
        <v>133</v>
      </c>
      <c r="O96" s="254" t="s">
        <v>655</v>
      </c>
      <c r="P96" s="153" t="s">
        <v>460</v>
      </c>
      <c r="Q96" s="243">
        <v>3</v>
      </c>
      <c r="R96" s="245">
        <v>3</v>
      </c>
      <c r="S96" s="154" t="s">
        <v>682</v>
      </c>
      <c r="T96" s="195" t="s">
        <v>133</v>
      </c>
    </row>
    <row r="97" spans="1:20" s="4" customFormat="1" ht="15" customHeight="1" x14ac:dyDescent="0.15">
      <c r="A97" s="154" t="s">
        <v>85</v>
      </c>
      <c r="B97" s="154" t="s">
        <v>112</v>
      </c>
      <c r="C97" s="155">
        <f t="shared" si="9"/>
        <v>0</v>
      </c>
      <c r="D97" s="155"/>
      <c r="E97" s="155"/>
      <c r="F97" s="156">
        <f t="shared" si="14"/>
        <v>0</v>
      </c>
      <c r="G97" s="242">
        <f>'Изменения в бюджет'!B445</f>
        <v>6</v>
      </c>
      <c r="H97" s="242">
        <v>0</v>
      </c>
      <c r="I97" s="153" t="s">
        <v>309</v>
      </c>
      <c r="J97" s="243">
        <v>0</v>
      </c>
      <c r="K97" s="152" t="s">
        <v>526</v>
      </c>
      <c r="L97" s="153" t="s">
        <v>461</v>
      </c>
      <c r="M97" s="243">
        <v>0</v>
      </c>
      <c r="N97" s="242">
        <v>0</v>
      </c>
      <c r="O97" s="254" t="s">
        <v>526</v>
      </c>
      <c r="P97" s="153" t="s">
        <v>132</v>
      </c>
      <c r="Q97" s="243" t="s">
        <v>133</v>
      </c>
      <c r="R97" s="245" t="s">
        <v>133</v>
      </c>
      <c r="S97" s="154" t="s">
        <v>133</v>
      </c>
      <c r="T97" s="195"/>
    </row>
    <row r="98" spans="1:20" s="4" customFormat="1" ht="15" customHeight="1" x14ac:dyDescent="0.15">
      <c r="A98" s="154" t="s">
        <v>86</v>
      </c>
      <c r="B98" s="154" t="s">
        <v>112</v>
      </c>
      <c r="C98" s="155">
        <f t="shared" si="9"/>
        <v>0</v>
      </c>
      <c r="D98" s="155"/>
      <c r="E98" s="155"/>
      <c r="F98" s="156">
        <f t="shared" si="14"/>
        <v>0</v>
      </c>
      <c r="G98" s="242">
        <f>'Изменения в бюджет'!B450</f>
        <v>3</v>
      </c>
      <c r="H98" s="242">
        <v>0</v>
      </c>
      <c r="I98" s="153" t="s">
        <v>310</v>
      </c>
      <c r="J98" s="243">
        <v>0</v>
      </c>
      <c r="K98" s="152" t="s">
        <v>526</v>
      </c>
      <c r="L98" s="153" t="s">
        <v>313</v>
      </c>
      <c r="M98" s="243">
        <v>0</v>
      </c>
      <c r="N98" s="242">
        <v>0</v>
      </c>
      <c r="O98" s="254" t="s">
        <v>526</v>
      </c>
      <c r="P98" s="153" t="s">
        <v>132</v>
      </c>
      <c r="Q98" s="243" t="s">
        <v>133</v>
      </c>
      <c r="R98" s="245" t="s">
        <v>133</v>
      </c>
      <c r="S98" s="154" t="s">
        <v>133</v>
      </c>
      <c r="T98" s="195"/>
    </row>
    <row r="99" spans="1:20" x14ac:dyDescent="0.15">
      <c r="A99" s="10"/>
      <c r="B99" s="10"/>
      <c r="C99" s="10"/>
      <c r="D99" s="10"/>
      <c r="E99" s="10"/>
      <c r="F99" s="32"/>
      <c r="G99" s="33"/>
      <c r="H99" s="33"/>
      <c r="I99" s="33"/>
      <c r="J99" s="72"/>
      <c r="K99" s="33"/>
      <c r="L99" s="33"/>
      <c r="M99" s="72"/>
      <c r="N99" s="72"/>
      <c r="O99" s="68"/>
      <c r="P99" s="33"/>
      <c r="Q99" s="76"/>
      <c r="R99" s="76"/>
      <c r="S99" s="78"/>
    </row>
    <row r="100" spans="1:20" x14ac:dyDescent="0.15">
      <c r="G100" s="25"/>
      <c r="H100" s="25"/>
      <c r="I100" s="25"/>
      <c r="J100" s="72"/>
      <c r="K100" s="25"/>
      <c r="L100" s="25"/>
      <c r="M100" s="73"/>
      <c r="N100" s="73"/>
      <c r="O100" s="69"/>
      <c r="P100" s="25"/>
      <c r="Q100" s="77"/>
      <c r="R100" s="77"/>
      <c r="S100" s="79"/>
    </row>
    <row r="101" spans="1:20" x14ac:dyDescent="0.15">
      <c r="G101" s="25"/>
      <c r="H101" s="25"/>
      <c r="I101" s="25"/>
      <c r="J101" s="72"/>
      <c r="K101" s="25"/>
      <c r="L101" s="25"/>
      <c r="M101" s="73"/>
      <c r="N101" s="73"/>
      <c r="O101" s="69"/>
      <c r="P101" s="25"/>
      <c r="Q101" s="77"/>
      <c r="R101" s="77"/>
      <c r="S101" s="79"/>
    </row>
    <row r="102" spans="1:20" x14ac:dyDescent="0.15">
      <c r="G102" s="25"/>
      <c r="H102" s="25"/>
      <c r="I102" s="25"/>
      <c r="J102" s="72"/>
      <c r="K102" s="25"/>
      <c r="L102" s="25"/>
      <c r="M102" s="73"/>
      <c r="N102" s="73"/>
      <c r="O102" s="69"/>
      <c r="P102" s="25"/>
      <c r="Q102" s="77"/>
      <c r="R102" s="77"/>
      <c r="S102" s="79"/>
    </row>
    <row r="103" spans="1:20" x14ac:dyDescent="0.15">
      <c r="G103" s="25"/>
      <c r="H103" s="25"/>
      <c r="I103" s="25"/>
      <c r="J103" s="72"/>
      <c r="K103" s="25"/>
      <c r="L103" s="25"/>
      <c r="M103" s="73"/>
      <c r="N103" s="73"/>
      <c r="O103" s="69"/>
      <c r="P103" s="25"/>
      <c r="Q103" s="77"/>
      <c r="R103" s="77"/>
      <c r="S103" s="79"/>
    </row>
    <row r="104" spans="1:20" x14ac:dyDescent="0.15">
      <c r="A104" s="6"/>
      <c r="B104" s="6"/>
      <c r="C104" s="6"/>
      <c r="D104" s="6"/>
      <c r="E104" s="6"/>
      <c r="F104" s="7"/>
      <c r="G104" s="25"/>
      <c r="H104" s="25"/>
      <c r="I104" s="25"/>
      <c r="J104" s="72"/>
      <c r="K104" s="25"/>
      <c r="L104" s="25"/>
      <c r="M104" s="73"/>
      <c r="N104" s="73"/>
      <c r="O104" s="69"/>
      <c r="P104" s="25"/>
      <c r="Q104" s="77"/>
      <c r="R104" s="77"/>
      <c r="S104" s="79"/>
    </row>
    <row r="105" spans="1:20" x14ac:dyDescent="0.15">
      <c r="G105" s="25"/>
      <c r="H105" s="25"/>
      <c r="I105" s="25"/>
      <c r="J105" s="72"/>
      <c r="K105" s="25"/>
      <c r="L105" s="25"/>
      <c r="M105" s="73"/>
      <c r="N105" s="73"/>
      <c r="O105" s="69"/>
      <c r="P105" s="25"/>
      <c r="Q105" s="77"/>
      <c r="R105" s="77"/>
      <c r="S105" s="79"/>
    </row>
    <row r="106" spans="1:20" x14ac:dyDescent="0.15">
      <c r="G106" s="25"/>
      <c r="H106" s="25"/>
      <c r="I106" s="25"/>
      <c r="J106" s="72"/>
      <c r="K106" s="25"/>
      <c r="L106" s="25"/>
      <c r="M106" s="73"/>
      <c r="N106" s="73"/>
      <c r="O106" s="69"/>
      <c r="P106" s="25"/>
      <c r="Q106" s="77"/>
      <c r="R106" s="77"/>
      <c r="S106" s="79"/>
    </row>
    <row r="107" spans="1:20" x14ac:dyDescent="0.15">
      <c r="G107" s="25"/>
      <c r="H107" s="25"/>
      <c r="I107" s="25"/>
      <c r="J107" s="72"/>
      <c r="K107" s="25"/>
      <c r="L107" s="25"/>
      <c r="M107" s="73"/>
      <c r="N107" s="73"/>
      <c r="O107" s="69"/>
      <c r="P107" s="25"/>
      <c r="Q107" s="77"/>
      <c r="R107" s="77"/>
      <c r="S107" s="79"/>
    </row>
    <row r="108" spans="1:20" x14ac:dyDescent="0.15">
      <c r="A108" s="6"/>
      <c r="B108" s="6"/>
      <c r="C108" s="6"/>
      <c r="D108" s="6"/>
      <c r="E108" s="6"/>
      <c r="F108" s="7"/>
      <c r="G108" s="25"/>
      <c r="H108" s="25"/>
      <c r="I108" s="25"/>
      <c r="J108" s="72"/>
      <c r="K108" s="25"/>
      <c r="L108" s="25"/>
      <c r="M108" s="73"/>
      <c r="N108" s="73"/>
      <c r="O108" s="69"/>
      <c r="P108" s="25"/>
      <c r="Q108" s="77"/>
      <c r="R108" s="77"/>
      <c r="S108" s="79"/>
    </row>
    <row r="109" spans="1:20" x14ac:dyDescent="0.15">
      <c r="G109" s="25"/>
      <c r="H109" s="25"/>
      <c r="I109" s="25"/>
      <c r="J109" s="72"/>
      <c r="K109" s="25"/>
      <c r="L109" s="25"/>
      <c r="M109" s="73"/>
      <c r="N109" s="73"/>
      <c r="O109" s="69"/>
      <c r="P109" s="25"/>
      <c r="Q109" s="77"/>
      <c r="R109" s="77"/>
      <c r="S109" s="79"/>
    </row>
    <row r="110" spans="1:20" x14ac:dyDescent="0.15">
      <c r="G110" s="25"/>
      <c r="H110" s="25"/>
      <c r="I110" s="25"/>
      <c r="J110" s="72"/>
      <c r="K110" s="25"/>
      <c r="L110" s="25"/>
      <c r="M110" s="73"/>
      <c r="N110" s="73"/>
      <c r="O110" s="69"/>
      <c r="P110" s="25"/>
      <c r="Q110" s="77"/>
      <c r="R110" s="77"/>
      <c r="S110" s="79"/>
    </row>
    <row r="111" spans="1:20" x14ac:dyDescent="0.15">
      <c r="A111" s="6"/>
      <c r="B111" s="6"/>
      <c r="C111" s="6"/>
      <c r="D111" s="6"/>
      <c r="E111" s="6"/>
      <c r="F111" s="7"/>
      <c r="G111" s="25"/>
      <c r="H111" s="25"/>
      <c r="I111" s="25"/>
      <c r="J111" s="72"/>
      <c r="K111" s="25"/>
      <c r="L111" s="25"/>
      <c r="M111" s="73"/>
      <c r="N111" s="73"/>
      <c r="O111" s="69"/>
      <c r="P111" s="25"/>
      <c r="Q111" s="77"/>
      <c r="R111" s="77"/>
      <c r="S111" s="79"/>
    </row>
    <row r="112" spans="1:20" x14ac:dyDescent="0.15">
      <c r="G112" s="25"/>
      <c r="H112" s="25"/>
      <c r="I112" s="25"/>
      <c r="J112" s="72"/>
      <c r="K112" s="25"/>
      <c r="L112" s="25"/>
      <c r="M112" s="73"/>
      <c r="N112" s="73"/>
      <c r="O112" s="69"/>
      <c r="P112" s="25"/>
      <c r="Q112" s="77"/>
      <c r="R112" s="77"/>
      <c r="S112" s="79"/>
    </row>
    <row r="113" spans="1:19" x14ac:dyDescent="0.15">
      <c r="G113" s="25"/>
      <c r="H113" s="25"/>
      <c r="I113" s="25"/>
      <c r="J113" s="72"/>
      <c r="K113" s="25"/>
      <c r="L113" s="25"/>
      <c r="M113" s="73"/>
      <c r="N113" s="73"/>
      <c r="O113" s="69"/>
      <c r="P113" s="25"/>
      <c r="Q113" s="77"/>
      <c r="R113" s="77"/>
      <c r="S113" s="79"/>
    </row>
    <row r="114" spans="1:19" x14ac:dyDescent="0.15">
      <c r="G114" s="25"/>
      <c r="H114" s="25"/>
      <c r="I114" s="25"/>
      <c r="J114" s="72"/>
      <c r="K114" s="25"/>
      <c r="L114" s="25"/>
      <c r="M114" s="73"/>
      <c r="N114" s="73"/>
      <c r="O114" s="69"/>
      <c r="P114" s="25"/>
      <c r="Q114" s="77"/>
      <c r="R114" s="77"/>
      <c r="S114" s="79"/>
    </row>
    <row r="115" spans="1:19" x14ac:dyDescent="0.15">
      <c r="A115" s="6"/>
      <c r="B115" s="6"/>
      <c r="C115" s="6"/>
      <c r="D115" s="6"/>
      <c r="E115" s="6"/>
      <c r="F115" s="7"/>
      <c r="G115" s="25"/>
      <c r="H115" s="25"/>
      <c r="I115" s="25"/>
      <c r="J115" s="72"/>
      <c r="K115" s="25"/>
      <c r="L115" s="25"/>
      <c r="M115" s="73"/>
      <c r="N115" s="73"/>
      <c r="O115" s="69"/>
      <c r="P115" s="25"/>
      <c r="Q115" s="77"/>
      <c r="R115" s="77"/>
      <c r="S115" s="79"/>
    </row>
    <row r="116" spans="1:19" x14ac:dyDescent="0.15">
      <c r="G116" s="25"/>
      <c r="H116" s="25"/>
      <c r="I116" s="25"/>
      <c r="J116" s="72"/>
      <c r="K116" s="25"/>
      <c r="L116" s="25"/>
      <c r="M116" s="73"/>
      <c r="N116" s="73"/>
      <c r="O116" s="69"/>
      <c r="P116" s="25"/>
      <c r="Q116" s="77"/>
      <c r="R116" s="77"/>
      <c r="S116" s="79"/>
    </row>
    <row r="117" spans="1:19" x14ac:dyDescent="0.15">
      <c r="G117" s="25"/>
      <c r="H117" s="25"/>
      <c r="I117" s="25"/>
      <c r="J117" s="72"/>
      <c r="K117" s="25"/>
      <c r="L117" s="25"/>
      <c r="M117" s="73"/>
      <c r="N117" s="73"/>
      <c r="O117" s="69"/>
      <c r="P117" s="25"/>
      <c r="Q117" s="77"/>
      <c r="R117" s="77"/>
      <c r="S117" s="79"/>
    </row>
    <row r="118" spans="1:19" x14ac:dyDescent="0.15">
      <c r="A118" s="6"/>
      <c r="B118" s="6"/>
      <c r="C118" s="6"/>
      <c r="D118" s="6"/>
      <c r="E118" s="6"/>
      <c r="F118" s="7"/>
      <c r="G118" s="25"/>
      <c r="H118" s="25"/>
      <c r="I118" s="25"/>
      <c r="J118" s="72"/>
      <c r="K118" s="25"/>
      <c r="L118" s="25"/>
      <c r="M118" s="73"/>
      <c r="N118" s="73"/>
      <c r="O118" s="69"/>
      <c r="P118" s="25"/>
      <c r="Q118" s="77"/>
      <c r="R118" s="77"/>
      <c r="S118" s="79"/>
    </row>
    <row r="119" spans="1:19" x14ac:dyDescent="0.15">
      <c r="G119" s="25"/>
      <c r="H119" s="25"/>
      <c r="I119" s="25"/>
      <c r="J119" s="72"/>
      <c r="K119" s="25"/>
      <c r="L119" s="25"/>
      <c r="M119" s="73"/>
      <c r="N119" s="73"/>
      <c r="O119" s="69"/>
      <c r="P119" s="25"/>
      <c r="Q119" s="77"/>
      <c r="R119" s="77"/>
      <c r="S119" s="79"/>
    </row>
    <row r="120" spans="1:19" x14ac:dyDescent="0.15">
      <c r="G120" s="25"/>
      <c r="H120" s="25"/>
      <c r="I120" s="25"/>
      <c r="J120" s="72"/>
      <c r="K120" s="25"/>
      <c r="L120" s="25"/>
      <c r="M120" s="73"/>
      <c r="N120" s="73"/>
      <c r="O120" s="69"/>
      <c r="P120" s="25"/>
      <c r="Q120" s="77"/>
      <c r="R120" s="77"/>
      <c r="S120" s="79"/>
    </row>
    <row r="121" spans="1:19" x14ac:dyDescent="0.15">
      <c r="G121" s="25"/>
      <c r="H121" s="25"/>
      <c r="I121" s="25"/>
      <c r="J121" s="72"/>
      <c r="K121" s="25"/>
      <c r="L121" s="25"/>
      <c r="M121" s="73"/>
      <c r="N121" s="73"/>
      <c r="O121" s="69"/>
      <c r="P121" s="25"/>
      <c r="Q121" s="77"/>
      <c r="R121" s="77"/>
      <c r="S121" s="79"/>
    </row>
    <row r="122" spans="1:19" x14ac:dyDescent="0.15">
      <c r="A122" s="6"/>
      <c r="B122" s="6"/>
      <c r="C122" s="6"/>
      <c r="D122" s="6"/>
      <c r="E122" s="6"/>
      <c r="F122" s="7"/>
      <c r="G122" s="25"/>
      <c r="H122" s="25"/>
      <c r="I122" s="25"/>
      <c r="J122" s="72"/>
      <c r="K122" s="25"/>
      <c r="L122" s="25"/>
      <c r="M122" s="73"/>
      <c r="N122" s="73"/>
      <c r="O122" s="69"/>
      <c r="P122" s="25"/>
      <c r="Q122" s="77"/>
      <c r="R122" s="77"/>
      <c r="S122" s="79"/>
    </row>
    <row r="123" spans="1:19" x14ac:dyDescent="0.15">
      <c r="G123" s="25"/>
      <c r="H123" s="25"/>
      <c r="I123" s="25"/>
      <c r="J123" s="72"/>
      <c r="K123" s="25"/>
      <c r="L123" s="25"/>
      <c r="M123" s="73"/>
      <c r="N123" s="73"/>
      <c r="O123" s="69"/>
      <c r="P123" s="25"/>
      <c r="Q123" s="77"/>
      <c r="R123" s="77"/>
      <c r="S123" s="79"/>
    </row>
    <row r="124" spans="1:19" x14ac:dyDescent="0.15">
      <c r="G124" s="25"/>
      <c r="H124" s="25"/>
      <c r="I124" s="25"/>
      <c r="J124" s="72"/>
      <c r="K124" s="25"/>
      <c r="L124" s="25"/>
      <c r="M124" s="73"/>
      <c r="N124" s="73"/>
      <c r="O124" s="69"/>
      <c r="P124" s="25"/>
      <c r="Q124" s="77"/>
      <c r="R124" s="77"/>
      <c r="S124" s="79"/>
    </row>
    <row r="125" spans="1:19" x14ac:dyDescent="0.15">
      <c r="G125" s="25"/>
      <c r="H125" s="25"/>
      <c r="I125" s="25"/>
      <c r="J125" s="72"/>
      <c r="K125" s="25"/>
      <c r="L125" s="25"/>
      <c r="M125" s="73"/>
      <c r="N125" s="73"/>
      <c r="O125" s="69"/>
      <c r="P125" s="25"/>
      <c r="Q125" s="77"/>
      <c r="R125" s="77"/>
      <c r="S125" s="79"/>
    </row>
    <row r="126" spans="1:19" x14ac:dyDescent="0.15">
      <c r="G126" s="25"/>
      <c r="H126" s="25"/>
      <c r="I126" s="25"/>
      <c r="J126" s="72"/>
      <c r="K126" s="25"/>
      <c r="L126" s="25"/>
      <c r="M126" s="73"/>
      <c r="N126" s="73"/>
      <c r="O126" s="69"/>
      <c r="P126" s="25"/>
      <c r="Q126" s="77"/>
      <c r="R126" s="77"/>
      <c r="S126" s="79"/>
    </row>
    <row r="127" spans="1:19" x14ac:dyDescent="0.15">
      <c r="G127" s="25"/>
      <c r="H127" s="25"/>
      <c r="I127" s="25"/>
      <c r="J127" s="72"/>
      <c r="K127" s="25"/>
      <c r="L127" s="25"/>
      <c r="M127" s="73"/>
      <c r="N127" s="73"/>
      <c r="O127" s="69"/>
      <c r="P127" s="25"/>
      <c r="Q127" s="77"/>
      <c r="R127" s="77"/>
      <c r="S127" s="79"/>
    </row>
    <row r="128" spans="1:19" x14ac:dyDescent="0.15">
      <c r="G128" s="25"/>
      <c r="H128" s="25"/>
      <c r="I128" s="25"/>
      <c r="J128" s="72"/>
      <c r="K128" s="25"/>
      <c r="L128" s="25"/>
      <c r="M128" s="73"/>
      <c r="N128" s="73"/>
      <c r="O128" s="69"/>
      <c r="P128" s="25"/>
      <c r="Q128" s="77"/>
      <c r="R128" s="77"/>
      <c r="S128" s="79"/>
    </row>
    <row r="129" spans="7:19" x14ac:dyDescent="0.15">
      <c r="G129" s="25"/>
      <c r="H129" s="25"/>
      <c r="I129" s="25"/>
      <c r="J129" s="72"/>
      <c r="K129" s="25"/>
      <c r="L129" s="25"/>
      <c r="M129" s="73"/>
      <c r="N129" s="73"/>
      <c r="O129" s="69"/>
      <c r="P129" s="25"/>
      <c r="Q129" s="77"/>
      <c r="R129" s="77"/>
      <c r="S129" s="79"/>
    </row>
    <row r="130" spans="7:19" x14ac:dyDescent="0.15">
      <c r="G130" s="25"/>
      <c r="H130" s="25"/>
      <c r="I130" s="25"/>
      <c r="J130" s="72"/>
      <c r="K130" s="25"/>
      <c r="L130" s="25"/>
      <c r="M130" s="73"/>
      <c r="N130" s="73"/>
      <c r="O130" s="69"/>
      <c r="P130" s="25"/>
      <c r="Q130" s="77"/>
      <c r="R130" s="77"/>
      <c r="S130" s="79"/>
    </row>
    <row r="131" spans="7:19" x14ac:dyDescent="0.15">
      <c r="G131" s="25"/>
      <c r="H131" s="25"/>
      <c r="I131" s="25"/>
      <c r="J131" s="72"/>
      <c r="K131" s="25"/>
      <c r="L131" s="25"/>
      <c r="M131" s="73"/>
      <c r="N131" s="73"/>
      <c r="O131" s="69"/>
      <c r="P131" s="25"/>
      <c r="Q131" s="77"/>
      <c r="R131" s="77"/>
      <c r="S131" s="79"/>
    </row>
    <row r="132" spans="7:19" x14ac:dyDescent="0.15">
      <c r="G132" s="25"/>
      <c r="H132" s="25"/>
      <c r="I132" s="25"/>
      <c r="J132" s="72"/>
      <c r="K132" s="25"/>
      <c r="L132" s="25"/>
      <c r="M132" s="73"/>
      <c r="N132" s="73"/>
      <c r="O132" s="69"/>
      <c r="P132" s="25"/>
      <c r="Q132" s="77"/>
      <c r="R132" s="77"/>
      <c r="S132" s="79"/>
    </row>
    <row r="133" spans="7:19" x14ac:dyDescent="0.15">
      <c r="G133" s="25"/>
      <c r="H133" s="25"/>
      <c r="I133" s="25"/>
      <c r="J133" s="72"/>
      <c r="K133" s="25"/>
      <c r="L133" s="25"/>
      <c r="M133" s="73"/>
      <c r="N133" s="73"/>
      <c r="O133" s="69"/>
      <c r="P133" s="25"/>
      <c r="Q133" s="77"/>
      <c r="R133" s="77"/>
      <c r="S133" s="79"/>
    </row>
    <row r="134" spans="7:19" x14ac:dyDescent="0.15">
      <c r="G134" s="25"/>
      <c r="H134" s="25"/>
      <c r="I134" s="25"/>
      <c r="J134" s="72"/>
      <c r="K134" s="25"/>
      <c r="L134" s="25"/>
      <c r="M134" s="73"/>
      <c r="N134" s="73"/>
      <c r="O134" s="69"/>
      <c r="P134" s="25"/>
      <c r="Q134" s="77"/>
      <c r="R134" s="77"/>
      <c r="S134" s="79"/>
    </row>
    <row r="135" spans="7:19" x14ac:dyDescent="0.15">
      <c r="G135" s="25"/>
      <c r="H135" s="25"/>
      <c r="I135" s="25"/>
      <c r="J135" s="72"/>
      <c r="K135" s="25"/>
      <c r="L135" s="25"/>
      <c r="M135" s="73"/>
      <c r="N135" s="73"/>
      <c r="O135" s="69"/>
      <c r="P135" s="25"/>
      <c r="Q135" s="77"/>
      <c r="R135" s="77"/>
      <c r="S135" s="79"/>
    </row>
    <row r="136" spans="7:19" x14ac:dyDescent="0.15">
      <c r="G136" s="25"/>
      <c r="H136" s="25"/>
      <c r="I136" s="25"/>
      <c r="J136" s="72"/>
      <c r="K136" s="25"/>
      <c r="L136" s="25"/>
      <c r="M136" s="73"/>
      <c r="N136" s="73"/>
      <c r="O136" s="69"/>
      <c r="P136" s="25"/>
      <c r="Q136" s="77"/>
      <c r="R136" s="77"/>
      <c r="S136" s="79"/>
    </row>
    <row r="137" spans="7:19" x14ac:dyDescent="0.15">
      <c r="G137" s="25"/>
      <c r="H137" s="25"/>
      <c r="I137" s="25"/>
      <c r="J137" s="72"/>
      <c r="K137" s="25"/>
      <c r="L137" s="25"/>
      <c r="M137" s="73"/>
      <c r="N137" s="73"/>
      <c r="O137" s="69"/>
      <c r="P137" s="25"/>
      <c r="Q137" s="77"/>
      <c r="R137" s="77"/>
      <c r="S137" s="79"/>
    </row>
    <row r="138" spans="7:19" x14ac:dyDescent="0.15">
      <c r="G138" s="25"/>
      <c r="H138" s="25"/>
      <c r="I138" s="25"/>
      <c r="J138" s="72"/>
      <c r="K138" s="25"/>
      <c r="L138" s="25"/>
      <c r="M138" s="73"/>
      <c r="N138" s="73"/>
      <c r="O138" s="69"/>
      <c r="P138" s="25"/>
      <c r="Q138" s="77"/>
      <c r="R138" s="77"/>
      <c r="S138" s="79"/>
    </row>
    <row r="139" spans="7:19" x14ac:dyDescent="0.15">
      <c r="G139" s="25"/>
      <c r="H139" s="25"/>
      <c r="I139" s="25"/>
      <c r="J139" s="72"/>
      <c r="K139" s="25"/>
      <c r="L139" s="25"/>
      <c r="M139" s="73"/>
      <c r="N139" s="73"/>
      <c r="O139" s="69"/>
      <c r="P139" s="25"/>
      <c r="Q139" s="77"/>
      <c r="R139" s="77"/>
      <c r="S139" s="79"/>
    </row>
    <row r="140" spans="7:19" x14ac:dyDescent="0.15">
      <c r="G140" s="25"/>
      <c r="H140" s="25"/>
      <c r="I140" s="25"/>
      <c r="J140" s="72"/>
      <c r="K140" s="25"/>
      <c r="L140" s="25"/>
      <c r="M140" s="73"/>
      <c r="N140" s="73"/>
      <c r="O140" s="69"/>
      <c r="P140" s="25"/>
      <c r="Q140" s="77"/>
      <c r="R140" s="77"/>
      <c r="S140" s="79"/>
    </row>
    <row r="141" spans="7:19" x14ac:dyDescent="0.15">
      <c r="G141" s="25"/>
      <c r="H141" s="25"/>
      <c r="I141" s="25"/>
      <c r="J141" s="72"/>
      <c r="K141" s="25"/>
      <c r="L141" s="25"/>
      <c r="M141" s="73"/>
      <c r="N141" s="73"/>
      <c r="O141" s="69"/>
      <c r="P141" s="25"/>
      <c r="Q141" s="77"/>
      <c r="R141" s="77"/>
      <c r="S141" s="79"/>
    </row>
    <row r="142" spans="7:19" x14ac:dyDescent="0.15">
      <c r="G142" s="25"/>
      <c r="H142" s="25"/>
      <c r="I142" s="25"/>
      <c r="J142" s="72"/>
      <c r="K142" s="25"/>
      <c r="L142" s="25"/>
      <c r="M142" s="73"/>
      <c r="N142" s="73"/>
      <c r="O142" s="69"/>
      <c r="P142" s="25"/>
      <c r="Q142" s="77"/>
      <c r="R142" s="77"/>
      <c r="S142" s="79"/>
    </row>
    <row r="143" spans="7:19" x14ac:dyDescent="0.15">
      <c r="G143" s="25"/>
      <c r="H143" s="25"/>
      <c r="I143" s="25"/>
      <c r="J143" s="72"/>
      <c r="K143" s="25"/>
      <c r="L143" s="25"/>
      <c r="M143" s="73"/>
      <c r="N143" s="73"/>
      <c r="O143" s="69"/>
      <c r="P143" s="25"/>
      <c r="Q143" s="77"/>
      <c r="R143" s="77"/>
      <c r="S143" s="79"/>
    </row>
    <row r="144" spans="7:19" x14ac:dyDescent="0.15">
      <c r="G144" s="25"/>
      <c r="H144" s="25"/>
      <c r="I144" s="25"/>
      <c r="J144" s="72"/>
      <c r="K144" s="25"/>
      <c r="L144" s="25"/>
      <c r="M144" s="73"/>
      <c r="N144" s="73"/>
      <c r="O144" s="69"/>
      <c r="P144" s="25"/>
      <c r="Q144" s="77"/>
      <c r="R144" s="77"/>
      <c r="S144" s="79"/>
    </row>
    <row r="145" spans="7:19" x14ac:dyDescent="0.15">
      <c r="G145" s="25"/>
      <c r="H145" s="25"/>
      <c r="I145" s="25"/>
      <c r="J145" s="72"/>
      <c r="K145" s="25"/>
      <c r="L145" s="25"/>
      <c r="M145" s="73"/>
      <c r="N145" s="73"/>
      <c r="O145" s="69"/>
      <c r="P145" s="25"/>
      <c r="Q145" s="77"/>
      <c r="R145" s="77"/>
      <c r="S145" s="79"/>
    </row>
    <row r="146" spans="7:19" x14ac:dyDescent="0.15">
      <c r="G146" s="25"/>
      <c r="H146" s="25"/>
      <c r="I146" s="25"/>
      <c r="J146" s="72"/>
      <c r="K146" s="25"/>
      <c r="L146" s="25"/>
      <c r="M146" s="73"/>
      <c r="N146" s="73"/>
      <c r="O146" s="69"/>
      <c r="P146" s="25"/>
      <c r="Q146" s="77"/>
      <c r="R146" s="77"/>
      <c r="S146" s="79"/>
    </row>
    <row r="147" spans="7:19" x14ac:dyDescent="0.15">
      <c r="G147" s="25"/>
      <c r="H147" s="25"/>
      <c r="I147" s="25"/>
      <c r="J147" s="72"/>
      <c r="K147" s="25"/>
      <c r="L147" s="25"/>
      <c r="M147" s="73"/>
      <c r="N147" s="73"/>
      <c r="O147" s="69"/>
      <c r="P147" s="25"/>
      <c r="Q147" s="77"/>
      <c r="R147" s="77"/>
      <c r="S147" s="79"/>
    </row>
    <row r="148" spans="7:19" x14ac:dyDescent="0.15">
      <c r="G148" s="25"/>
      <c r="H148" s="25"/>
      <c r="I148" s="25"/>
      <c r="J148" s="72"/>
      <c r="K148" s="25"/>
      <c r="L148" s="25"/>
      <c r="M148" s="73"/>
      <c r="N148" s="73"/>
      <c r="O148" s="69"/>
      <c r="P148" s="25"/>
      <c r="Q148" s="77"/>
      <c r="R148" s="77"/>
      <c r="S148" s="79"/>
    </row>
    <row r="149" spans="7:19" x14ac:dyDescent="0.15">
      <c r="G149" s="25"/>
      <c r="H149" s="25"/>
      <c r="I149" s="25"/>
      <c r="J149" s="72"/>
      <c r="K149" s="25"/>
      <c r="L149" s="25"/>
      <c r="M149" s="73"/>
      <c r="N149" s="73"/>
      <c r="O149" s="69"/>
      <c r="P149" s="25"/>
      <c r="Q149" s="77"/>
      <c r="R149" s="77"/>
      <c r="S149" s="79"/>
    </row>
    <row r="150" spans="7:19" x14ac:dyDescent="0.15">
      <c r="G150" s="25"/>
      <c r="H150" s="25"/>
      <c r="I150" s="25"/>
      <c r="J150" s="72"/>
      <c r="K150" s="25"/>
      <c r="L150" s="25"/>
      <c r="M150" s="73"/>
      <c r="N150" s="73"/>
      <c r="O150" s="69"/>
      <c r="P150" s="25"/>
      <c r="Q150" s="77"/>
      <c r="R150" s="77"/>
      <c r="S150" s="79"/>
    </row>
    <row r="151" spans="7:19" x14ac:dyDescent="0.15">
      <c r="G151" s="25"/>
      <c r="H151" s="25"/>
      <c r="I151" s="25"/>
      <c r="J151" s="72"/>
      <c r="K151" s="25"/>
      <c r="L151" s="25"/>
      <c r="M151" s="73"/>
      <c r="N151" s="73"/>
      <c r="O151" s="69"/>
      <c r="P151" s="25"/>
      <c r="Q151" s="77"/>
      <c r="R151" s="77"/>
      <c r="S151" s="79"/>
    </row>
    <row r="152" spans="7:19" x14ac:dyDescent="0.15">
      <c r="G152" s="25"/>
      <c r="H152" s="25"/>
      <c r="I152" s="25"/>
      <c r="J152" s="72"/>
      <c r="K152" s="25"/>
      <c r="L152" s="25"/>
      <c r="M152" s="73"/>
      <c r="N152" s="73"/>
      <c r="O152" s="69"/>
      <c r="P152" s="25"/>
      <c r="Q152" s="77"/>
      <c r="R152" s="77"/>
      <c r="S152" s="79"/>
    </row>
    <row r="153" spans="7:19" x14ac:dyDescent="0.15">
      <c r="G153" s="25"/>
      <c r="H153" s="25"/>
      <c r="I153" s="25"/>
      <c r="J153" s="72"/>
      <c r="K153" s="25"/>
      <c r="L153" s="25"/>
      <c r="M153" s="73"/>
      <c r="N153" s="73"/>
      <c r="O153" s="69"/>
      <c r="P153" s="25"/>
      <c r="Q153" s="77"/>
      <c r="R153" s="77"/>
      <c r="S153" s="79"/>
    </row>
    <row r="154" spans="7:19" x14ac:dyDescent="0.15">
      <c r="G154" s="25"/>
      <c r="H154" s="25"/>
      <c r="I154" s="25"/>
      <c r="J154" s="72"/>
      <c r="K154" s="25"/>
      <c r="L154" s="25"/>
      <c r="M154" s="73"/>
      <c r="N154" s="73"/>
      <c r="O154" s="69"/>
      <c r="P154" s="25"/>
      <c r="Q154" s="77"/>
      <c r="R154" s="77"/>
      <c r="S154" s="79"/>
    </row>
    <row r="155" spans="7:19" x14ac:dyDescent="0.15">
      <c r="G155" s="25"/>
      <c r="H155" s="25"/>
      <c r="I155" s="25"/>
      <c r="J155" s="72"/>
      <c r="K155" s="25"/>
      <c r="L155" s="25"/>
      <c r="M155" s="73"/>
      <c r="N155" s="73"/>
      <c r="O155" s="69"/>
      <c r="P155" s="25"/>
      <c r="Q155" s="77"/>
      <c r="R155" s="77"/>
      <c r="S155" s="79"/>
    </row>
    <row r="156" spans="7:19" x14ac:dyDescent="0.15">
      <c r="G156" s="25"/>
      <c r="H156" s="25"/>
      <c r="I156" s="25"/>
      <c r="J156" s="72"/>
      <c r="K156" s="25"/>
      <c r="L156" s="25"/>
      <c r="M156" s="73"/>
      <c r="N156" s="73"/>
      <c r="O156" s="69"/>
      <c r="P156" s="25"/>
      <c r="Q156" s="77"/>
      <c r="R156" s="77"/>
      <c r="S156" s="79"/>
    </row>
    <row r="157" spans="7:19" x14ac:dyDescent="0.15">
      <c r="G157" s="25"/>
      <c r="H157" s="25"/>
      <c r="I157" s="25"/>
      <c r="J157" s="72"/>
      <c r="K157" s="25"/>
      <c r="L157" s="25"/>
      <c r="M157" s="73"/>
      <c r="N157" s="73"/>
      <c r="O157" s="69"/>
      <c r="P157" s="25"/>
      <c r="Q157" s="77"/>
      <c r="R157" s="77"/>
      <c r="S157" s="79"/>
    </row>
  </sheetData>
  <mergeCells count="21">
    <mergeCell ref="J4:J5"/>
    <mergeCell ref="L4:L5"/>
    <mergeCell ref="M4:N4"/>
    <mergeCell ref="O4:O5"/>
    <mergeCell ref="P4:P5"/>
    <mergeCell ref="A2:S2"/>
    <mergeCell ref="A3:A5"/>
    <mergeCell ref="C3:F3"/>
    <mergeCell ref="G3:G5"/>
    <mergeCell ref="H3:H5"/>
    <mergeCell ref="I3:K3"/>
    <mergeCell ref="P3:S3"/>
    <mergeCell ref="L3:O3"/>
    <mergeCell ref="S4:S5"/>
    <mergeCell ref="C4:C5"/>
    <mergeCell ref="I4:I5"/>
    <mergeCell ref="K4:K5"/>
    <mergeCell ref="D4:D5"/>
    <mergeCell ref="E4:E5"/>
    <mergeCell ref="F4:F5"/>
    <mergeCell ref="Q4:R4"/>
  </mergeCells>
  <dataValidations count="1">
    <dataValidation type="list" allowBlank="1" showInputMessage="1" showErrorMessage="1" sqref="B70:B75 B77:B86 B38:B45 B26:B36 B55:B68 B47:B53 B7:B24 B88:B98" xr:uid="{00000000-0002-0000-0600-000000000000}">
      <formula1>$B$4:$B$5</formula1>
    </dataValidation>
  </dataValidations>
  <hyperlinks>
    <hyperlink ref="I8" r:id="rId1" xr:uid="{00000000-0004-0000-0600-000000000000}"/>
    <hyperlink ref="I17" r:id="rId2" xr:uid="{00000000-0004-0000-0600-000001000000}"/>
    <hyperlink ref="I21" r:id="rId3" xr:uid="{00000000-0004-0000-0600-000002000000}"/>
    <hyperlink ref="I22" r:id="rId4" xr:uid="{00000000-0004-0000-0600-000003000000}"/>
    <hyperlink ref="I27" r:id="rId5" xr:uid="{00000000-0004-0000-0600-000004000000}"/>
    <hyperlink ref="I28" r:id="rId6" xr:uid="{00000000-0004-0000-0600-000005000000}"/>
    <hyperlink ref="I40" r:id="rId7" xr:uid="{00000000-0004-0000-0600-000006000000}"/>
    <hyperlink ref="I43" r:id="rId8" xr:uid="{00000000-0004-0000-0600-000007000000}"/>
    <hyperlink ref="I44" r:id="rId9" xr:uid="{00000000-0004-0000-0600-000008000000}"/>
    <hyperlink ref="I48" r:id="rId10" xr:uid="{00000000-0004-0000-0600-000009000000}"/>
    <hyperlink ref="I50" r:id="rId11" xr:uid="{00000000-0004-0000-0600-00000A000000}"/>
    <hyperlink ref="I51" r:id="rId12" xr:uid="{00000000-0004-0000-0600-00000B000000}"/>
    <hyperlink ref="I56" r:id="rId13" xr:uid="{00000000-0004-0000-0600-00000C000000}"/>
    <hyperlink ref="I58" r:id="rId14" xr:uid="{00000000-0004-0000-0600-00000D000000}"/>
    <hyperlink ref="I60" r:id="rId15" xr:uid="{00000000-0004-0000-0600-00000E000000}"/>
    <hyperlink ref="I63" r:id="rId16" xr:uid="{00000000-0004-0000-0600-00000F000000}"/>
    <hyperlink ref="I67" r:id="rId17" xr:uid="{00000000-0004-0000-0600-000010000000}"/>
    <hyperlink ref="I73" r:id="rId18" xr:uid="{00000000-0004-0000-0600-000011000000}"/>
    <hyperlink ref="I78" r:id="rId19" xr:uid="{00000000-0004-0000-0600-000012000000}"/>
    <hyperlink ref="I85" r:id="rId20" xr:uid="{00000000-0004-0000-0600-000013000000}"/>
    <hyperlink ref="I97" r:id="rId21" xr:uid="{00000000-0004-0000-0600-000014000000}"/>
    <hyperlink ref="I93" r:id="rId22" xr:uid="{00000000-0004-0000-0600-000015000000}"/>
    <hyperlink ref="I59" r:id="rId23" xr:uid="{00000000-0004-0000-0600-000016000000}"/>
    <hyperlink ref="I68" r:id="rId24" xr:uid="{00000000-0004-0000-0600-000017000000}"/>
    <hyperlink ref="I34" r:id="rId25" xr:uid="{00000000-0004-0000-0600-000018000000}"/>
    <hyperlink ref="I10" r:id="rId26" xr:uid="{00000000-0004-0000-0600-000019000000}"/>
    <hyperlink ref="I11" r:id="rId27" xr:uid="{00000000-0004-0000-0600-00001A000000}"/>
    <hyperlink ref="I13" r:id="rId28" xr:uid="{00000000-0004-0000-0600-00001B000000}"/>
    <hyperlink ref="I16" r:id="rId29" xr:uid="{00000000-0004-0000-0600-00001C000000}"/>
    <hyperlink ref="I18" r:id="rId30" xr:uid="{00000000-0004-0000-0600-00001D000000}"/>
    <hyperlink ref="I19" r:id="rId31" xr:uid="{00000000-0004-0000-0600-00001E000000}"/>
    <hyperlink ref="I20" r:id="rId32" xr:uid="{00000000-0004-0000-0600-00001F000000}"/>
    <hyperlink ref="I29" r:id="rId33" xr:uid="{00000000-0004-0000-0600-000020000000}"/>
    <hyperlink ref="I30" r:id="rId34" xr:uid="{00000000-0004-0000-0600-000021000000}"/>
    <hyperlink ref="I31" r:id="rId35" xr:uid="{00000000-0004-0000-0600-000022000000}"/>
    <hyperlink ref="I33" r:id="rId36" xr:uid="{00000000-0004-0000-0600-000023000000}"/>
    <hyperlink ref="I36" r:id="rId37" xr:uid="{00000000-0004-0000-0600-000024000000}"/>
    <hyperlink ref="I38" r:id="rId38" xr:uid="{00000000-0004-0000-0600-000025000000}"/>
    <hyperlink ref="I42" r:id="rId39" display="https://www.astroblduma.ru/documents/?arrFilter_ff%5BPREVIEW_TEXT%5D=&amp;arrFilter_pf%5BNDOC%5D=&amp;arrFilter_DATE_ACTIVE_FROM_1=&amp;arrFilter_DATE_ACTIVE_FROM_2=&amp;arrFilter_pf%5BDOC_TYPE%5D=XsjUiL3Z&amp;arrFilter_pf%5BTHEMATICS%5D=&amp;arrFilter_pf%5BSUBJECT_LEGISLATIVE_INITIATIVE%5D=&amp;arrFilter_pf%5BDOC_STATUS%5D=&amp;set_filter=%D0%9F%D0%BE%D0%B8%D1%81%D0%BA&amp;set_filter=Y" xr:uid="{00000000-0004-0000-0600-000026000000}"/>
    <hyperlink ref="I47" r:id="rId40" xr:uid="{00000000-0004-0000-0600-000027000000}"/>
    <hyperlink ref="I55" r:id="rId41" xr:uid="{00000000-0004-0000-0600-000028000000}"/>
    <hyperlink ref="I57" r:id="rId42" xr:uid="{00000000-0004-0000-0600-000029000000}"/>
    <hyperlink ref="I62" r:id="rId43" xr:uid="{00000000-0004-0000-0600-00002A000000}"/>
    <hyperlink ref="I65" r:id="rId44" xr:uid="{00000000-0004-0000-0600-00002B000000}"/>
    <hyperlink ref="I82" r:id="rId45" xr:uid="{00000000-0004-0000-0600-00002C000000}"/>
    <hyperlink ref="I83" r:id="rId46" xr:uid="{00000000-0004-0000-0600-00002D000000}"/>
    <hyperlink ref="I92" r:id="rId47" location="type=zakonoproekt/ex17=/ex0=010/ex14=ORDER_NUM_desc/from=05.10.2016/to=" display="type=zakonoproekt/ex17=/ex0=010/ex14=ORDER_NUM_desc/from=05.10.2016/to=" xr:uid="{00000000-0004-0000-0600-00002E000000}"/>
    <hyperlink ref="I91" r:id="rId48" xr:uid="{00000000-0004-0000-0600-00002F000000}"/>
    <hyperlink ref="I96" r:id="rId49" xr:uid="{00000000-0004-0000-0600-000030000000}"/>
    <hyperlink ref="I98" r:id="rId50" xr:uid="{00000000-0004-0000-0600-000031000000}"/>
    <hyperlink ref="I15" r:id="rId51" location="bills" display="графический формат: http://www.oblsovet.ru/legislation/#bills" xr:uid="{00000000-0004-0000-0600-000032000000}"/>
    <hyperlink ref="I80" r:id="rId52" xr:uid="{00000000-0004-0000-0600-000033000000}"/>
    <hyperlink ref="I12" r:id="rId53" xr:uid="{00000000-0004-0000-0600-000034000000}"/>
    <hyperlink ref="L8" r:id="rId54" xr:uid="{00000000-0004-0000-0600-000035000000}"/>
    <hyperlink ref="L13" r:id="rId55" xr:uid="{00000000-0004-0000-0600-000036000000}"/>
    <hyperlink ref="L15" r:id="rId56" xr:uid="{00000000-0004-0000-0600-000037000000}"/>
    <hyperlink ref="L17" r:id="rId57" display="частично: https://orel-region.ru/index.php?head=20&amp;part=25&amp;in=132" xr:uid="{00000000-0004-0000-0600-000038000000}"/>
    <hyperlink ref="L21" r:id="rId58" xr:uid="{00000000-0004-0000-0600-000039000000}"/>
    <hyperlink ref="L22" r:id="rId59" xr:uid="{00000000-0004-0000-0600-00003A000000}"/>
    <hyperlink ref="L28" r:id="rId60" xr:uid="{00000000-0004-0000-0600-00003B000000}"/>
    <hyperlink ref="L41" r:id="rId61" xr:uid="{00000000-0004-0000-0600-00003C000000}"/>
    <hyperlink ref="L48" r:id="rId62" xr:uid="{00000000-0004-0000-0600-00003D000000}"/>
    <hyperlink ref="L52" r:id="rId63" xr:uid="{00000000-0004-0000-0600-00003E000000}"/>
    <hyperlink ref="L56" r:id="rId64" xr:uid="{00000000-0004-0000-0600-00003F000000}"/>
    <hyperlink ref="L58" r:id="rId65" xr:uid="{00000000-0004-0000-0600-000040000000}"/>
    <hyperlink ref="L72" r:id="rId66" xr:uid="{00000000-0004-0000-0600-000041000000}"/>
    <hyperlink ref="L92" r:id="rId67" xr:uid="{00000000-0004-0000-0600-000042000000}"/>
    <hyperlink ref="L94" r:id="rId68" xr:uid="{00000000-0004-0000-0600-000043000000}"/>
    <hyperlink ref="L96" r:id="rId69" xr:uid="{00000000-0004-0000-0600-000044000000}"/>
    <hyperlink ref="L66" r:id="rId70" xr:uid="{00000000-0004-0000-0600-000045000000}"/>
    <hyperlink ref="L34" r:id="rId71" xr:uid="{00000000-0004-0000-0600-000046000000}"/>
    <hyperlink ref="L88" r:id="rId72" xr:uid="{00000000-0004-0000-0600-000047000000}"/>
    <hyperlink ref="L9" r:id="rId73" xr:uid="{00000000-0004-0000-0600-000048000000}"/>
    <hyperlink ref="L16" r:id="rId74" xr:uid="{00000000-0004-0000-0600-000049000000}"/>
    <hyperlink ref="L30" r:id="rId75" xr:uid="{00000000-0004-0000-0600-00004A000000}"/>
    <hyperlink ref="L36" r:id="rId76" xr:uid="{00000000-0004-0000-0600-00004B000000}"/>
    <hyperlink ref="L44" r:id="rId77" xr:uid="{00000000-0004-0000-0600-00004C000000}"/>
    <hyperlink ref="L47" r:id="rId78" xr:uid="{00000000-0004-0000-0600-00004D000000}"/>
    <hyperlink ref="L53" r:id="rId79" xr:uid="{00000000-0004-0000-0600-00004E000000}"/>
    <hyperlink ref="L55" r:id="rId80" xr:uid="{00000000-0004-0000-0600-00004F000000}"/>
    <hyperlink ref="L57" r:id="rId81" xr:uid="{00000000-0004-0000-0600-000050000000}"/>
    <hyperlink ref="L50" r:id="rId82" xr:uid="{00000000-0004-0000-0600-000051000000}"/>
    <hyperlink ref="L65" r:id="rId83" xr:uid="{00000000-0004-0000-0600-000052000000}"/>
    <hyperlink ref="L74" r:id="rId84" xr:uid="{00000000-0004-0000-0600-000053000000}"/>
    <hyperlink ref="L81" r:id="rId85" xr:uid="{00000000-0004-0000-0600-000054000000}"/>
    <hyperlink ref="L82" r:id="rId86" xr:uid="{00000000-0004-0000-0600-000055000000}"/>
    <hyperlink ref="L90" r:id="rId87" xr:uid="{00000000-0004-0000-0600-000056000000}"/>
    <hyperlink ref="L98" r:id="rId88" xr:uid="{00000000-0004-0000-0600-000057000000}"/>
    <hyperlink ref="L10" r:id="rId89" xr:uid="{00000000-0004-0000-0600-000058000000}"/>
    <hyperlink ref="L62" r:id="rId90" xr:uid="{00000000-0004-0000-0600-000059000000}"/>
    <hyperlink ref="L86" r:id="rId91" xr:uid="{00000000-0004-0000-0600-00005A000000}"/>
    <hyperlink ref="P23" r:id="rId92" xr:uid="{00000000-0004-0000-0600-00005C000000}"/>
    <hyperlink ref="P41" r:id="rId93" xr:uid="{00000000-0004-0000-0600-00005D000000}"/>
    <hyperlink ref="P85" r:id="rId94" xr:uid="{00000000-0004-0000-0600-00005E000000}"/>
    <hyperlink ref="P92" r:id="rId95" xr:uid="{00000000-0004-0000-0600-00005F000000}"/>
    <hyperlink ref="P93" r:id="rId96" display="https://minfin.khabkrai.ru/portal/Show/Category/184?page=1&amp;ItemId=497&amp;filterYear=2018 " xr:uid="{00000000-0004-0000-0600-000060000000}"/>
    <hyperlink ref="P66" r:id="rId97" xr:uid="{00000000-0004-0000-0600-000061000000}"/>
    <hyperlink ref="P34" r:id="rId98" xr:uid="{00000000-0004-0000-0600-000062000000}"/>
    <hyperlink ref="P88" r:id="rId99" xr:uid="{00000000-0004-0000-0600-000063000000}"/>
    <hyperlink ref="P16" r:id="rId100" location="tab-id-7" xr:uid="{00000000-0004-0000-0600-000064000000}"/>
    <hyperlink ref="P31" r:id="rId101" xr:uid="{00000000-0004-0000-0600-000065000000}"/>
    <hyperlink ref="P32" r:id="rId102" xr:uid="{00000000-0004-0000-0600-000066000000}"/>
    <hyperlink ref="P33" r:id="rId103" xr:uid="{00000000-0004-0000-0600-000067000000}"/>
    <hyperlink ref="P47" r:id="rId104" xr:uid="{00000000-0004-0000-0600-000068000000}"/>
    <hyperlink ref="P53" r:id="rId105" xr:uid="{00000000-0004-0000-0600-000069000000}"/>
    <hyperlink ref="P61" r:id="rId106" xr:uid="{00000000-0004-0000-0600-00006A000000}"/>
    <hyperlink ref="P86" r:id="rId107" xr:uid="{00000000-0004-0000-0600-00006B000000}"/>
    <hyperlink ref="P89" r:id="rId108" xr:uid="{00000000-0004-0000-0600-00006C000000}"/>
    <hyperlink ref="P90" r:id="rId109" xr:uid="{00000000-0004-0000-0600-00006D000000}"/>
    <hyperlink ref="P91" r:id="rId110" location="/documents" xr:uid="{00000000-0004-0000-0600-00006E000000}"/>
    <hyperlink ref="L23" r:id="rId111" xr:uid="{00000000-0004-0000-0600-00006F000000}"/>
    <hyperlink ref="I41" r:id="rId112" xr:uid="{00000000-0004-0000-0600-000070000000}"/>
    <hyperlink ref="L73" r:id="rId113" xr:uid="{00000000-0004-0000-0600-000071000000}"/>
    <hyperlink ref="P82" r:id="rId114" xr:uid="{00000000-0004-0000-0600-000072000000}"/>
    <hyperlink ref="P40" r:id="rId115" xr:uid="{00000000-0004-0000-0600-000073000000}"/>
    <hyperlink ref="I81" r:id="rId116" xr:uid="{00000000-0004-0000-0600-000074000000}"/>
    <hyperlink ref="I7" r:id="rId117" xr:uid="{00000000-0004-0000-0600-000075000000}"/>
    <hyperlink ref="L7" r:id="rId118" xr:uid="{00000000-0004-0000-0600-000076000000}"/>
    <hyperlink ref="I9" r:id="rId119" xr:uid="{00000000-0004-0000-0600-000077000000}"/>
    <hyperlink ref="P17" r:id="rId120" xr:uid="{00000000-0004-0000-0600-000078000000}"/>
    <hyperlink ref="P18" r:id="rId121" xr:uid="{00000000-0004-0000-0600-000079000000}"/>
    <hyperlink ref="L18" r:id="rId122" xr:uid="{00000000-0004-0000-0600-00007A000000}"/>
    <hyperlink ref="L19" r:id="rId123" xr:uid="{00000000-0004-0000-0600-00007B000000}"/>
    <hyperlink ref="L20" r:id="rId124" xr:uid="{00000000-0004-0000-0600-00007C000000}"/>
    <hyperlink ref="P21" r:id="rId125" xr:uid="{00000000-0004-0000-0600-00007D000000}"/>
    <hyperlink ref="I23" r:id="rId126" xr:uid="{00000000-0004-0000-0600-00007E000000}"/>
    <hyperlink ref="I26" r:id="rId127" xr:uid="{00000000-0004-0000-0600-00007F000000}"/>
    <hyperlink ref="L26" r:id="rId128" xr:uid="{00000000-0004-0000-0600-000080000000}"/>
    <hyperlink ref="P26" r:id="rId129" xr:uid="{00000000-0004-0000-0600-000081000000}"/>
    <hyperlink ref="L31" r:id="rId130" xr:uid="{00000000-0004-0000-0600-000082000000}"/>
    <hyperlink ref="I32" r:id="rId131" xr:uid="{00000000-0004-0000-0600-000083000000}"/>
    <hyperlink ref="L32" r:id="rId132" xr:uid="{00000000-0004-0000-0600-000084000000}"/>
    <hyperlink ref="L33" r:id="rId133" xr:uid="{00000000-0004-0000-0600-000085000000}"/>
    <hyperlink ref="L38" r:id="rId134" xr:uid="{00000000-0004-0000-0600-000086000000}"/>
    <hyperlink ref="L40" r:id="rId135" xr:uid="{00000000-0004-0000-0600-000087000000}"/>
    <hyperlink ref="L43" r:id="rId136" xr:uid="{00000000-0004-0000-0600-000088000000}"/>
    <hyperlink ref="P43" r:id="rId137" xr:uid="{00000000-0004-0000-0600-000089000000}"/>
    <hyperlink ref="P44" r:id="rId138" xr:uid="{00000000-0004-0000-0600-00008A000000}"/>
    <hyperlink ref="L51" r:id="rId139" xr:uid="{00000000-0004-0000-0600-00008B000000}"/>
    <hyperlink ref="I24" r:id="rId140" xr:uid="{00000000-0004-0000-0600-00008C000000}"/>
    <hyperlink ref="L24" r:id="rId141" xr:uid="{00000000-0004-0000-0600-00008E000000}"/>
    <hyperlink ref="L27" r:id="rId142" xr:uid="{00000000-0004-0000-0600-00008F000000}"/>
    <hyperlink ref="L29" r:id="rId143" xr:uid="{00000000-0004-0000-0600-000090000000}"/>
    <hyperlink ref="I49" r:id="rId144" xr:uid="{00000000-0004-0000-0600-000091000000}"/>
    <hyperlink ref="L49" r:id="rId145" xr:uid="{00000000-0004-0000-0600-000092000000}"/>
    <hyperlink ref="I52" r:id="rId146" xr:uid="{00000000-0004-0000-0600-000093000000}"/>
    <hyperlink ref="I53" r:id="rId147" xr:uid="{00000000-0004-0000-0600-000094000000}"/>
    <hyperlink ref="L59" r:id="rId148" xr:uid="{00000000-0004-0000-0600-000095000000}"/>
    <hyperlink ref="L60" r:id="rId149" xr:uid="{00000000-0004-0000-0600-000096000000}"/>
    <hyperlink ref="P60" r:id="rId150" xr:uid="{00000000-0004-0000-0600-000097000000}"/>
    <hyperlink ref="I61" r:id="rId151" xr:uid="{00000000-0004-0000-0600-000098000000}"/>
    <hyperlink ref="L61" r:id="rId152" xr:uid="{00000000-0004-0000-0600-000099000000}"/>
    <hyperlink ref="L63" r:id="rId153" xr:uid="{00000000-0004-0000-0600-00009A000000}"/>
    <hyperlink ref="L67" r:id="rId154" xr:uid="{00000000-0004-0000-0600-00009B000000}"/>
    <hyperlink ref="P68" r:id="rId155" xr:uid="{00000000-0004-0000-0600-00009D000000}"/>
    <hyperlink ref="P67" r:id="rId156" xr:uid="{00000000-0004-0000-0600-00009E000000}"/>
    <hyperlink ref="L71" r:id="rId157" location="document_list" xr:uid="{00000000-0004-0000-0600-00009F000000}"/>
    <hyperlink ref="I71" r:id="rId158" xr:uid="{00000000-0004-0000-0600-0000A0000000}"/>
    <hyperlink ref="P71" r:id="rId159" xr:uid="{00000000-0004-0000-0600-0000A1000000}"/>
    <hyperlink ref="I74" r:id="rId160" xr:uid="{00000000-0004-0000-0600-0000A2000000}"/>
    <hyperlink ref="L77" r:id="rId161" xr:uid="{00000000-0004-0000-0600-0000A3000000}"/>
    <hyperlink ref="L78" r:id="rId162" xr:uid="{00000000-0004-0000-0600-0000A4000000}"/>
    <hyperlink ref="L80" r:id="rId163" xr:uid="{00000000-0004-0000-0600-0000A5000000}"/>
    <hyperlink ref="L83" r:id="rId164" xr:uid="{00000000-0004-0000-0600-0000A6000000}"/>
    <hyperlink ref="I84" r:id="rId165" xr:uid="{00000000-0004-0000-0600-0000A7000000}"/>
    <hyperlink ref="L84" r:id="rId166" xr:uid="{00000000-0004-0000-0600-0000A8000000}"/>
    <hyperlink ref="P84" r:id="rId167" xr:uid="{00000000-0004-0000-0600-0000A9000000}"/>
    <hyperlink ref="L85" r:id="rId168" xr:uid="{00000000-0004-0000-0600-0000AA000000}"/>
    <hyperlink ref="I88" r:id="rId169" xr:uid="{00000000-0004-0000-0600-0000AB000000}"/>
    <hyperlink ref="L89" r:id="rId170" xr:uid="{00000000-0004-0000-0600-0000AC000000}"/>
    <hyperlink ref="I90" r:id="rId171" xr:uid="{00000000-0004-0000-0600-0000AD000000}"/>
    <hyperlink ref="L91" r:id="rId172" xr:uid="{00000000-0004-0000-0600-0000AE000000}"/>
    <hyperlink ref="L93" r:id="rId173" xr:uid="{00000000-0004-0000-0600-0000AF000000}"/>
    <hyperlink ref="I94" r:id="rId174" xr:uid="{00000000-0004-0000-0600-0000B0000000}"/>
    <hyperlink ref="P94" r:id="rId175" xr:uid="{00000000-0004-0000-0600-0000B1000000}"/>
    <hyperlink ref="P96" r:id="rId176" xr:uid="{00000000-0004-0000-0600-0000B2000000}"/>
    <hyperlink ref="L97" r:id="rId177" xr:uid="{00000000-0004-0000-0600-0000B3000000}"/>
    <hyperlink ref="P73" r:id="rId178" xr:uid="{00000000-0004-0000-0600-0000B4000000}"/>
    <hyperlink ref="P7" r:id="rId179" xr:uid="{00000000-0004-0000-0600-0000B5000000}"/>
    <hyperlink ref="I39" r:id="rId180" xr:uid="{00000000-0004-0000-0600-0000B6000000}"/>
    <hyperlink ref="L39" r:id="rId181" xr:uid="{00000000-0004-0000-0600-0000B7000000}"/>
    <hyperlink ref="I64" r:id="rId182" xr:uid="{00000000-0004-0000-0600-0000B8000000}"/>
    <hyperlink ref="P64" r:id="rId183" xr:uid="{00000000-0004-0000-0600-0000B9000000}"/>
    <hyperlink ref="I79" r:id="rId184" xr:uid="{00000000-0004-0000-0600-0000BA000000}"/>
    <hyperlink ref="L79" r:id="rId185" xr:uid="{00000000-0004-0000-0600-0000BB000000}"/>
    <hyperlink ref="I89" r:id="rId186" xr:uid="{00000000-0004-0000-0600-0000BC000000}"/>
    <hyperlink ref="P8" r:id="rId187" xr:uid="{00000000-0004-0000-0600-0000BD000000}"/>
    <hyperlink ref="L14" r:id="rId188" xr:uid="{00000000-0004-0000-0600-0000BE000000}"/>
    <hyperlink ref="I45" r:id="rId189" xr:uid="{00000000-0004-0000-0600-0000BF000000}"/>
    <hyperlink ref="L45" r:id="rId190" xr:uid="{00000000-0004-0000-0600-0000C0000000}"/>
    <hyperlink ref="P45" r:id="rId191" xr:uid="{00000000-0004-0000-0600-0000C1000000}"/>
    <hyperlink ref="P63" r:id="rId192" xr:uid="{00000000-0004-0000-0600-0000C2000000}"/>
    <hyperlink ref="L70" r:id="rId193" xr:uid="{00000000-0004-0000-0600-0000C3000000}"/>
    <hyperlink ref="I75" r:id="rId194" xr:uid="{00000000-0004-0000-0600-0000C4000000}"/>
    <hyperlink ref="L75" r:id="rId195" xr:uid="{00000000-0004-0000-0600-0000C5000000}"/>
    <hyperlink ref="P75" r:id="rId196" xr:uid="{00000000-0004-0000-0600-0000C6000000}"/>
    <hyperlink ref="I95" r:id="rId197" xr:uid="{00000000-0004-0000-0600-0000C7000000}"/>
    <hyperlink ref="L95" display="https://minfin.49gov.ru/documents/index.php?DOCUMENT_TYPE=0&amp;q=%D0%B1%D1%8E%D0%B4%D0%B6%D0%B5%D1%82&amp;DOCUMENT_PORGAN=0&amp;DOCUMENT_LEVEL=0&amp;STATUS_ACTIVITY=0&amp;STATUS_DISCUSS=0&amp;IS_DISCUSS=0&amp;CITY_OKRUG=0&amp;OO_STATUS=0&amp;filtering=1&amp;DOC_DATE_FROM=&amp;DOC_DATE_TO=&amp;from_13=" xr:uid="{00000000-0004-0000-0600-0000C8000000}"/>
    <hyperlink ref="P95" r:id="rId198" location="156-2021-god" xr:uid="{00000000-0004-0000-0600-0000C9000000}"/>
    <hyperlink ref="L11" r:id="rId199" xr:uid="{00000000-0004-0000-0600-0000CA000000}"/>
    <hyperlink ref="L12" r:id="rId200" xr:uid="{00000000-0004-0000-0600-0000CB000000}"/>
    <hyperlink ref="I14" r:id="rId201" xr:uid="{00000000-0004-0000-0600-0000CC000000}"/>
    <hyperlink ref="I35" display="http://www.assembly.spb.ru/law_spb/projects?attr_0_fproekt7300=%D0%B1%D1%8E%D0%B4%D0%B6%D0%B5%D1%82+2021&amp;attrf_2_fproekt7300=1&amp;attr_2_fproekt7300=&amp;attrf_3_fproekt7300=0&amp;attr_3_fproekt7300_from=&amp;attr_3_fproekt7300_to=&amp;attrf_6_fproekt7300=0&amp;attr_6_fproekt73" xr:uid="{00000000-0004-0000-0600-0000CD000000}"/>
    <hyperlink ref="L35" r:id="rId202" xr:uid="{00000000-0004-0000-0600-0000CE000000}"/>
    <hyperlink ref="P35" r:id="rId203" xr:uid="{00000000-0004-0000-0600-0000CF000000}"/>
    <hyperlink ref="L42" r:id="rId204" xr:uid="{00000000-0004-0000-0600-0000D0000000}"/>
    <hyperlink ref="L64" r:id="rId205" xr:uid="{00000000-0004-0000-0600-0000D1000000}"/>
    <hyperlink ref="I77" r:id="rId206" xr:uid="{00000000-0004-0000-0600-0000D2000000}"/>
  </hyperlinks>
  <printOptions horizontalCentered="1"/>
  <pageMargins left="0.39370078740157483" right="0.39370078740157483" top="0.98425196850393704" bottom="0.39370078740157483" header="0.31496062992125984" footer="0.23622047244094491"/>
  <pageSetup paperSize="9" scale="58" fitToHeight="3" orientation="landscape" r:id="rId207"/>
  <headerFooter>
    <oddFooter>&amp;C&amp;"Times New Roman,обычный"&amp;8&amp;A&amp;R&amp;P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M122"/>
  <sheetViews>
    <sheetView zoomScaleNormal="100" zoomScaleSheetLayoutView="100" workbookViewId="0">
      <pane ySplit="5" topLeftCell="A6" activePane="bottomLeft" state="frozen"/>
      <selection pane="bottomLeft" activeCell="A3" sqref="A3:A5"/>
    </sheetView>
  </sheetViews>
  <sheetFormatPr baseColWidth="10" defaultColWidth="8.83203125" defaultRowHeight="12" x14ac:dyDescent="0.2"/>
  <cols>
    <col min="1" max="1" width="22.83203125" style="5" customWidth="1"/>
    <col min="2" max="2" width="33.1640625" style="5" customWidth="1"/>
    <col min="3" max="3" width="5.5" style="5" customWidth="1"/>
    <col min="4" max="5" width="4.5" style="5" customWidth="1"/>
    <col min="6" max="6" width="5.5" style="49" customWidth="1"/>
    <col min="7" max="7" width="10.5" style="5" customWidth="1"/>
    <col min="8" max="8" width="11.83203125" style="5" customWidth="1"/>
    <col min="9" max="9" width="10.5" style="5" customWidth="1"/>
    <col min="10" max="10" width="13.6640625" style="50" customWidth="1"/>
    <col min="11" max="11" width="18.5" style="23" customWidth="1"/>
    <col min="12" max="12" width="16.5" style="5" customWidth="1"/>
    <col min="13" max="13" width="8.83203125" style="200"/>
    <col min="14" max="16384" width="8.83203125" style="5"/>
  </cols>
  <sheetData>
    <row r="1" spans="1:13" s="43" customFormat="1" ht="27" customHeight="1" x14ac:dyDescent="0.2">
      <c r="A1" s="258" t="s">
        <v>465</v>
      </c>
      <c r="B1" s="259"/>
      <c r="C1" s="259"/>
      <c r="D1" s="259"/>
      <c r="E1" s="259"/>
      <c r="F1" s="259"/>
      <c r="G1" s="259"/>
      <c r="H1" s="259"/>
      <c r="I1" s="259"/>
      <c r="J1" s="259"/>
      <c r="K1" s="259"/>
      <c r="L1" s="260"/>
      <c r="M1" s="199"/>
    </row>
    <row r="2" spans="1:13" s="43" customFormat="1" ht="41" customHeight="1" x14ac:dyDescent="0.2">
      <c r="A2" s="302" t="s">
        <v>735</v>
      </c>
      <c r="B2" s="303"/>
      <c r="C2" s="303"/>
      <c r="D2" s="303"/>
      <c r="E2" s="303"/>
      <c r="F2" s="303"/>
      <c r="G2" s="303"/>
      <c r="H2" s="303"/>
      <c r="I2" s="303"/>
      <c r="J2" s="303"/>
      <c r="K2" s="303"/>
      <c r="L2" s="303"/>
      <c r="M2" s="201"/>
    </row>
    <row r="3" spans="1:13" s="43" customFormat="1" ht="64" customHeight="1" x14ac:dyDescent="0.2">
      <c r="A3" s="288" t="s">
        <v>96</v>
      </c>
      <c r="B3" s="222" t="str">
        <f>' Оценка (раздел 2)'!G3</f>
        <v>2.4.Размещаются ли в открытом доступе на сайте, предназначенном для размещения бюджетных данных, законы о внесении изменений в закон о бюджете на 2021 год и на плановый период 2022 и 2023 годов?</v>
      </c>
      <c r="C3" s="287" t="s">
        <v>114</v>
      </c>
      <c r="D3" s="287"/>
      <c r="E3" s="287"/>
      <c r="F3" s="287"/>
      <c r="G3" s="288" t="s">
        <v>119</v>
      </c>
      <c r="H3" s="288" t="s">
        <v>123</v>
      </c>
      <c r="I3" s="288" t="s">
        <v>127</v>
      </c>
      <c r="J3" s="288" t="s">
        <v>101</v>
      </c>
      <c r="K3" s="288" t="s">
        <v>90</v>
      </c>
      <c r="L3" s="288"/>
      <c r="M3" s="199"/>
    </row>
    <row r="4" spans="1:13" s="43" customFormat="1" ht="32" customHeight="1" x14ac:dyDescent="0.2">
      <c r="A4" s="288"/>
      <c r="B4" s="221" t="str">
        <f>'Методика (раздел 2)'!B31</f>
        <v xml:space="preserve">Да, размещаются </v>
      </c>
      <c r="C4" s="288" t="s">
        <v>93</v>
      </c>
      <c r="D4" s="288" t="s">
        <v>99</v>
      </c>
      <c r="E4" s="288" t="s">
        <v>100</v>
      </c>
      <c r="F4" s="287" t="s">
        <v>97</v>
      </c>
      <c r="G4" s="288"/>
      <c r="H4" s="288"/>
      <c r="I4" s="288"/>
      <c r="J4" s="288"/>
      <c r="K4" s="288" t="s">
        <v>703</v>
      </c>
      <c r="L4" s="288" t="s">
        <v>704</v>
      </c>
      <c r="M4" s="199"/>
    </row>
    <row r="5" spans="1:13" s="44" customFormat="1" ht="32" customHeight="1" x14ac:dyDescent="0.2">
      <c r="A5" s="288"/>
      <c r="B5" s="221" t="str">
        <f>'Методика (раздел 2)'!B32</f>
        <v>Нет, в установленные сроки не размещаются или размещаются в отдельных случаях</v>
      </c>
      <c r="C5" s="288"/>
      <c r="D5" s="288"/>
      <c r="E5" s="288"/>
      <c r="F5" s="287"/>
      <c r="G5" s="288"/>
      <c r="H5" s="288"/>
      <c r="I5" s="288"/>
      <c r="J5" s="288"/>
      <c r="K5" s="288"/>
      <c r="L5" s="288"/>
      <c r="M5" s="202"/>
    </row>
    <row r="6" spans="1:13" ht="15" customHeight="1" x14ac:dyDescent="0.2">
      <c r="A6" s="21" t="s">
        <v>0</v>
      </c>
      <c r="B6" s="21"/>
      <c r="C6" s="22"/>
      <c r="D6" s="22"/>
      <c r="E6" s="22"/>
      <c r="F6" s="22"/>
      <c r="G6" s="22"/>
      <c r="H6" s="22"/>
      <c r="I6" s="22"/>
      <c r="J6" s="21"/>
      <c r="K6" s="22"/>
      <c r="L6" s="22"/>
    </row>
    <row r="7" spans="1:13" s="97" customFormat="1" ht="15" customHeight="1" x14ac:dyDescent="0.2">
      <c r="A7" s="101" t="s">
        <v>1</v>
      </c>
      <c r="B7" s="101" t="s">
        <v>116</v>
      </c>
      <c r="C7" s="102">
        <f t="shared" ref="C7:C23" si="0">IF(B7=B$4,2,0)</f>
        <v>2</v>
      </c>
      <c r="D7" s="102"/>
      <c r="E7" s="102">
        <v>0.5</v>
      </c>
      <c r="F7" s="103">
        <f t="shared" ref="F7:F23" si="1">C7*(1-D7)*(1-E7)</f>
        <v>1</v>
      </c>
      <c r="G7" s="224">
        <f>'Изменения в бюджет'!B6</f>
        <v>7</v>
      </c>
      <c r="H7" s="224">
        <v>7</v>
      </c>
      <c r="I7" s="224" t="s">
        <v>141</v>
      </c>
      <c r="J7" s="101" t="s">
        <v>708</v>
      </c>
      <c r="K7" s="105" t="s">
        <v>376</v>
      </c>
      <c r="L7" s="105" t="s">
        <v>469</v>
      </c>
      <c r="M7" s="199" t="s">
        <v>133</v>
      </c>
    </row>
    <row r="8" spans="1:13" s="97" customFormat="1" ht="15" customHeight="1" x14ac:dyDescent="0.2">
      <c r="A8" s="101" t="s">
        <v>2</v>
      </c>
      <c r="B8" s="101" t="s">
        <v>116</v>
      </c>
      <c r="C8" s="102">
        <f t="shared" si="0"/>
        <v>2</v>
      </c>
      <c r="D8" s="102"/>
      <c r="E8" s="102">
        <v>0.5</v>
      </c>
      <c r="F8" s="103">
        <f t="shared" si="1"/>
        <v>1</v>
      </c>
      <c r="G8" s="224">
        <f>'Изменения в бюджет'!B12</f>
        <v>4</v>
      </c>
      <c r="H8" s="224">
        <v>4</v>
      </c>
      <c r="I8" s="224" t="s">
        <v>141</v>
      </c>
      <c r="J8" s="101" t="s">
        <v>715</v>
      </c>
      <c r="K8" s="105" t="s">
        <v>129</v>
      </c>
      <c r="L8" s="105" t="s">
        <v>508</v>
      </c>
      <c r="M8" s="199" t="s">
        <v>133</v>
      </c>
    </row>
    <row r="9" spans="1:13" s="97" customFormat="1" ht="15" customHeight="1" x14ac:dyDescent="0.2">
      <c r="A9" s="101" t="s">
        <v>3</v>
      </c>
      <c r="B9" s="101" t="s">
        <v>116</v>
      </c>
      <c r="C9" s="102">
        <f t="shared" si="0"/>
        <v>2</v>
      </c>
      <c r="D9" s="102"/>
      <c r="E9" s="102">
        <v>0.5</v>
      </c>
      <c r="F9" s="103">
        <f t="shared" si="1"/>
        <v>1</v>
      </c>
      <c r="G9" s="224">
        <f>'Изменения в бюджет'!B18</f>
        <v>4</v>
      </c>
      <c r="H9" s="224">
        <v>4</v>
      </c>
      <c r="I9" s="224" t="s">
        <v>141</v>
      </c>
      <c r="J9" s="101" t="s">
        <v>716</v>
      </c>
      <c r="K9" s="105" t="s">
        <v>177</v>
      </c>
      <c r="L9" s="101" t="s">
        <v>132</v>
      </c>
      <c r="M9" s="199"/>
    </row>
    <row r="10" spans="1:13" s="97" customFormat="1" ht="15" customHeight="1" x14ac:dyDescent="0.2">
      <c r="A10" s="101" t="s">
        <v>4</v>
      </c>
      <c r="B10" s="101" t="s">
        <v>105</v>
      </c>
      <c r="C10" s="102">
        <f t="shared" si="0"/>
        <v>0</v>
      </c>
      <c r="D10" s="102"/>
      <c r="E10" s="102"/>
      <c r="F10" s="103">
        <f t="shared" si="1"/>
        <v>0</v>
      </c>
      <c r="G10" s="224">
        <f>'Изменения в бюджет'!B22</f>
        <v>3</v>
      </c>
      <c r="H10" s="224">
        <v>2</v>
      </c>
      <c r="I10" s="224" t="s">
        <v>130</v>
      </c>
      <c r="J10" s="101" t="s">
        <v>692</v>
      </c>
      <c r="K10" s="105" t="s">
        <v>334</v>
      </c>
      <c r="L10" s="101" t="s">
        <v>132</v>
      </c>
      <c r="M10" s="199" t="s">
        <v>133</v>
      </c>
    </row>
    <row r="11" spans="1:13" s="97" customFormat="1" ht="15" customHeight="1" x14ac:dyDescent="0.2">
      <c r="A11" s="101" t="s">
        <v>5</v>
      </c>
      <c r="B11" s="101" t="s">
        <v>116</v>
      </c>
      <c r="C11" s="102">
        <f t="shared" si="0"/>
        <v>2</v>
      </c>
      <c r="D11" s="102"/>
      <c r="E11" s="102"/>
      <c r="F11" s="103">
        <f t="shared" si="1"/>
        <v>2</v>
      </c>
      <c r="G11" s="224">
        <f>'Изменения в бюджет'!B27</f>
        <v>5</v>
      </c>
      <c r="H11" s="224">
        <v>5</v>
      </c>
      <c r="I11" s="224" t="s">
        <v>130</v>
      </c>
      <c r="J11" s="101" t="s">
        <v>133</v>
      </c>
      <c r="K11" s="105" t="s">
        <v>510</v>
      </c>
      <c r="L11" s="105" t="s">
        <v>132</v>
      </c>
      <c r="M11" s="199" t="s">
        <v>133</v>
      </c>
    </row>
    <row r="12" spans="1:13" s="120" customFormat="1" ht="15" customHeight="1" x14ac:dyDescent="0.2">
      <c r="A12" s="101" t="s">
        <v>6</v>
      </c>
      <c r="B12" s="101" t="s">
        <v>116</v>
      </c>
      <c r="C12" s="102">
        <f t="shared" si="0"/>
        <v>2</v>
      </c>
      <c r="D12" s="102"/>
      <c r="E12" s="102"/>
      <c r="F12" s="103">
        <f t="shared" si="1"/>
        <v>2</v>
      </c>
      <c r="G12" s="224">
        <f>'Изменения в бюджет'!B31</f>
        <v>3</v>
      </c>
      <c r="H12" s="224">
        <v>3</v>
      </c>
      <c r="I12" s="224" t="s">
        <v>130</v>
      </c>
      <c r="J12" s="101" t="s">
        <v>133</v>
      </c>
      <c r="K12" s="105" t="s">
        <v>408</v>
      </c>
      <c r="L12" s="101" t="s">
        <v>132</v>
      </c>
      <c r="M12" s="199" t="s">
        <v>133</v>
      </c>
    </row>
    <row r="13" spans="1:13" s="97" customFormat="1" ht="15" customHeight="1" x14ac:dyDescent="0.2">
      <c r="A13" s="101" t="s">
        <v>7</v>
      </c>
      <c r="B13" s="101" t="s">
        <v>116</v>
      </c>
      <c r="C13" s="102">
        <f t="shared" si="0"/>
        <v>2</v>
      </c>
      <c r="D13" s="102"/>
      <c r="E13" s="102"/>
      <c r="F13" s="103">
        <f t="shared" si="1"/>
        <v>2</v>
      </c>
      <c r="G13" s="104">
        <f>'Изменения в бюджет'!B35</f>
        <v>5</v>
      </c>
      <c r="H13" s="224">
        <v>5</v>
      </c>
      <c r="I13" s="224" t="s">
        <v>130</v>
      </c>
      <c r="J13" s="101" t="s">
        <v>133</v>
      </c>
      <c r="K13" s="105" t="s">
        <v>378</v>
      </c>
      <c r="L13" s="105" t="s">
        <v>132</v>
      </c>
      <c r="M13" s="199"/>
    </row>
    <row r="14" spans="1:13" s="97" customFormat="1" ht="15" customHeight="1" x14ac:dyDescent="0.2">
      <c r="A14" s="101" t="s">
        <v>8</v>
      </c>
      <c r="B14" s="101" t="s">
        <v>116</v>
      </c>
      <c r="C14" s="102">
        <f t="shared" si="0"/>
        <v>2</v>
      </c>
      <c r="D14" s="102"/>
      <c r="E14" s="102"/>
      <c r="F14" s="103">
        <f t="shared" si="1"/>
        <v>2</v>
      </c>
      <c r="G14" s="104">
        <f>'Изменения в бюджет'!B40</f>
        <v>4</v>
      </c>
      <c r="H14" s="224">
        <v>4</v>
      </c>
      <c r="I14" s="224" t="s">
        <v>130</v>
      </c>
      <c r="J14" s="101" t="s">
        <v>133</v>
      </c>
      <c r="K14" s="105" t="s">
        <v>487</v>
      </c>
      <c r="L14" s="101" t="s">
        <v>132</v>
      </c>
      <c r="M14" s="199"/>
    </row>
    <row r="15" spans="1:13" s="97" customFormat="1" ht="15" customHeight="1" x14ac:dyDescent="0.2">
      <c r="A15" s="101" t="s">
        <v>9</v>
      </c>
      <c r="B15" s="101" t="s">
        <v>116</v>
      </c>
      <c r="C15" s="102">
        <f t="shared" si="0"/>
        <v>2</v>
      </c>
      <c r="D15" s="102">
        <v>0.5</v>
      </c>
      <c r="E15" s="102"/>
      <c r="F15" s="103">
        <f t="shared" si="1"/>
        <v>1</v>
      </c>
      <c r="G15" s="104">
        <f>'Изменения в бюджет'!B45</f>
        <v>6</v>
      </c>
      <c r="H15" s="224">
        <v>6</v>
      </c>
      <c r="I15" s="224" t="s">
        <v>130</v>
      </c>
      <c r="J15" s="101" t="s">
        <v>765</v>
      </c>
      <c r="K15" s="105" t="s">
        <v>215</v>
      </c>
      <c r="L15" s="101" t="s">
        <v>132</v>
      </c>
      <c r="M15" s="199" t="s">
        <v>133</v>
      </c>
    </row>
    <row r="16" spans="1:13" s="97" customFormat="1" ht="15" customHeight="1" x14ac:dyDescent="0.2">
      <c r="A16" s="101" t="s">
        <v>10</v>
      </c>
      <c r="B16" s="101" t="s">
        <v>116</v>
      </c>
      <c r="C16" s="102">
        <f t="shared" si="0"/>
        <v>2</v>
      </c>
      <c r="D16" s="102"/>
      <c r="E16" s="102"/>
      <c r="F16" s="103">
        <f t="shared" si="1"/>
        <v>2</v>
      </c>
      <c r="G16" s="104">
        <f>'Изменения в бюджет'!B49</f>
        <v>5</v>
      </c>
      <c r="H16" s="224">
        <v>5</v>
      </c>
      <c r="I16" s="224" t="s">
        <v>130</v>
      </c>
      <c r="J16" s="101" t="s">
        <v>133</v>
      </c>
      <c r="K16" s="105" t="s">
        <v>179</v>
      </c>
      <c r="L16" s="105" t="s">
        <v>379</v>
      </c>
      <c r="M16" s="199" t="s">
        <v>133</v>
      </c>
    </row>
    <row r="17" spans="1:13" s="97" customFormat="1" ht="15" customHeight="1" x14ac:dyDescent="0.2">
      <c r="A17" s="101" t="s">
        <v>11</v>
      </c>
      <c r="B17" s="101" t="s">
        <v>105</v>
      </c>
      <c r="C17" s="102">
        <f t="shared" si="0"/>
        <v>0</v>
      </c>
      <c r="D17" s="102"/>
      <c r="E17" s="102"/>
      <c r="F17" s="103">
        <f t="shared" si="1"/>
        <v>0</v>
      </c>
      <c r="G17" s="104">
        <f>'Изменения в бюджет'!B54</f>
        <v>6</v>
      </c>
      <c r="H17" s="224">
        <v>0</v>
      </c>
      <c r="I17" s="224" t="s">
        <v>133</v>
      </c>
      <c r="J17" s="101" t="s">
        <v>526</v>
      </c>
      <c r="K17" s="105" t="s">
        <v>134</v>
      </c>
      <c r="L17" s="105" t="s">
        <v>381</v>
      </c>
      <c r="M17" s="199" t="s">
        <v>133</v>
      </c>
    </row>
    <row r="18" spans="1:13" s="97" customFormat="1" ht="15" customHeight="1" x14ac:dyDescent="0.2">
      <c r="A18" s="101" t="s">
        <v>12</v>
      </c>
      <c r="B18" s="101" t="s">
        <v>116</v>
      </c>
      <c r="C18" s="102">
        <f t="shared" si="0"/>
        <v>2</v>
      </c>
      <c r="D18" s="102"/>
      <c r="E18" s="102"/>
      <c r="F18" s="103">
        <f t="shared" si="1"/>
        <v>2</v>
      </c>
      <c r="G18" s="104">
        <f>'Изменения в бюджет'!B58</f>
        <v>7</v>
      </c>
      <c r="H18" s="224">
        <v>7</v>
      </c>
      <c r="I18" s="224" t="s">
        <v>130</v>
      </c>
      <c r="J18" s="101" t="s">
        <v>133</v>
      </c>
      <c r="K18" s="105" t="s">
        <v>335</v>
      </c>
      <c r="L18" s="105" t="s">
        <v>180</v>
      </c>
      <c r="M18" s="199" t="s">
        <v>133</v>
      </c>
    </row>
    <row r="19" spans="1:13" s="97" customFormat="1" ht="15" customHeight="1" x14ac:dyDescent="0.2">
      <c r="A19" s="101" t="s">
        <v>13</v>
      </c>
      <c r="B19" s="101" t="s">
        <v>116</v>
      </c>
      <c r="C19" s="102">
        <f t="shared" si="0"/>
        <v>2</v>
      </c>
      <c r="D19" s="102"/>
      <c r="E19" s="102">
        <v>0.5</v>
      </c>
      <c r="F19" s="103">
        <f t="shared" si="1"/>
        <v>1</v>
      </c>
      <c r="G19" s="104">
        <f>'Изменения в бюджет'!B63</f>
        <v>2</v>
      </c>
      <c r="H19" s="224">
        <v>2</v>
      </c>
      <c r="I19" s="224" t="s">
        <v>141</v>
      </c>
      <c r="J19" s="101" t="s">
        <v>533</v>
      </c>
      <c r="K19" s="105" t="s">
        <v>384</v>
      </c>
      <c r="L19" s="101" t="s">
        <v>132</v>
      </c>
      <c r="M19" s="199"/>
    </row>
    <row r="20" spans="1:13" s="97" customFormat="1" ht="15" customHeight="1" x14ac:dyDescent="0.2">
      <c r="A20" s="101" t="s">
        <v>14</v>
      </c>
      <c r="B20" s="101" t="s">
        <v>105</v>
      </c>
      <c r="C20" s="102">
        <f t="shared" si="0"/>
        <v>0</v>
      </c>
      <c r="D20" s="102"/>
      <c r="E20" s="102"/>
      <c r="F20" s="103">
        <f t="shared" si="1"/>
        <v>0</v>
      </c>
      <c r="G20" s="104">
        <f>'Изменения в бюджет'!B68</f>
        <v>6</v>
      </c>
      <c r="H20" s="224">
        <v>3</v>
      </c>
      <c r="I20" s="224" t="s">
        <v>141</v>
      </c>
      <c r="J20" s="101" t="s">
        <v>693</v>
      </c>
      <c r="K20" s="105" t="s">
        <v>387</v>
      </c>
      <c r="L20" s="101" t="s">
        <v>132</v>
      </c>
      <c r="M20" s="199" t="s">
        <v>133</v>
      </c>
    </row>
    <row r="21" spans="1:13" s="97" customFormat="1" ht="15" customHeight="1" x14ac:dyDescent="0.2">
      <c r="A21" s="101" t="s">
        <v>15</v>
      </c>
      <c r="B21" s="101" t="s">
        <v>116</v>
      </c>
      <c r="C21" s="102">
        <f t="shared" si="0"/>
        <v>2</v>
      </c>
      <c r="D21" s="102"/>
      <c r="E21" s="102"/>
      <c r="F21" s="103">
        <f t="shared" si="1"/>
        <v>2</v>
      </c>
      <c r="G21" s="104">
        <f>'Изменения в бюджет'!B73</f>
        <v>5</v>
      </c>
      <c r="H21" s="224">
        <v>5</v>
      </c>
      <c r="I21" s="224" t="s">
        <v>130</v>
      </c>
      <c r="J21" s="101" t="s">
        <v>706</v>
      </c>
      <c r="K21" s="105" t="s">
        <v>409</v>
      </c>
      <c r="L21" s="105" t="s">
        <v>388</v>
      </c>
      <c r="M21" s="199" t="s">
        <v>133</v>
      </c>
    </row>
    <row r="22" spans="1:13" s="97" customFormat="1" ht="15" customHeight="1" x14ac:dyDescent="0.2">
      <c r="A22" s="101" t="s">
        <v>16</v>
      </c>
      <c r="B22" s="101" t="s">
        <v>116</v>
      </c>
      <c r="C22" s="102">
        <f t="shared" si="0"/>
        <v>2</v>
      </c>
      <c r="D22" s="102"/>
      <c r="E22" s="102"/>
      <c r="F22" s="103">
        <f t="shared" si="1"/>
        <v>2</v>
      </c>
      <c r="G22" s="104">
        <f>'Изменения в бюджет'!B78</f>
        <v>5</v>
      </c>
      <c r="H22" s="104">
        <v>5</v>
      </c>
      <c r="I22" s="224" t="s">
        <v>130</v>
      </c>
      <c r="J22" s="101" t="s">
        <v>133</v>
      </c>
      <c r="K22" s="105" t="s">
        <v>137</v>
      </c>
      <c r="L22" s="105" t="s">
        <v>389</v>
      </c>
      <c r="M22" s="199" t="s">
        <v>133</v>
      </c>
    </row>
    <row r="23" spans="1:13" s="97" customFormat="1" ht="15" customHeight="1" x14ac:dyDescent="0.2">
      <c r="A23" s="101" t="s">
        <v>17</v>
      </c>
      <c r="B23" s="101" t="s">
        <v>116</v>
      </c>
      <c r="C23" s="102">
        <f t="shared" si="0"/>
        <v>2</v>
      </c>
      <c r="D23" s="102"/>
      <c r="E23" s="102"/>
      <c r="F23" s="103">
        <f t="shared" si="1"/>
        <v>2</v>
      </c>
      <c r="G23" s="104">
        <f>'Изменения в бюджет'!B83</f>
        <v>6</v>
      </c>
      <c r="H23" s="224">
        <v>6</v>
      </c>
      <c r="I23" s="224" t="s">
        <v>130</v>
      </c>
      <c r="J23" s="101" t="s">
        <v>133</v>
      </c>
      <c r="K23" s="105" t="s">
        <v>139</v>
      </c>
      <c r="L23" s="105" t="s">
        <v>138</v>
      </c>
      <c r="M23" s="199" t="s">
        <v>133</v>
      </c>
    </row>
    <row r="24" spans="1:13" s="97" customFormat="1" ht="15" customHeight="1" x14ac:dyDescent="0.2">
      <c r="A24" s="101" t="s">
        <v>485</v>
      </c>
      <c r="B24" s="101" t="s">
        <v>116</v>
      </c>
      <c r="C24" s="102">
        <f t="shared" ref="C24" si="2">IF(B24=B$4,2,0)</f>
        <v>2</v>
      </c>
      <c r="D24" s="102"/>
      <c r="E24" s="102"/>
      <c r="F24" s="103">
        <f t="shared" ref="F24" si="3">C24*(1-D24)*(1-E24)</f>
        <v>2</v>
      </c>
      <c r="G24" s="224">
        <v>1</v>
      </c>
      <c r="H24" s="224">
        <v>1</v>
      </c>
      <c r="I24" s="224" t="s">
        <v>130</v>
      </c>
      <c r="J24" s="101" t="s">
        <v>133</v>
      </c>
      <c r="K24" s="111" t="s">
        <v>413</v>
      </c>
      <c r="L24" s="111" t="s">
        <v>411</v>
      </c>
      <c r="M24" s="199" t="s">
        <v>133</v>
      </c>
    </row>
    <row r="25" spans="1:13" ht="15" customHeight="1" x14ac:dyDescent="0.2">
      <c r="A25" s="21" t="s">
        <v>18</v>
      </c>
      <c r="B25" s="21"/>
      <c r="C25" s="22"/>
      <c r="D25" s="22"/>
      <c r="E25" s="22"/>
      <c r="F25" s="22"/>
      <c r="G25" s="99"/>
      <c r="H25" s="22"/>
      <c r="I25" s="22"/>
      <c r="J25" s="21"/>
      <c r="K25" s="21"/>
      <c r="L25" s="21"/>
    </row>
    <row r="26" spans="1:13" s="97" customFormat="1" ht="15" customHeight="1" x14ac:dyDescent="0.2">
      <c r="A26" s="101" t="s">
        <v>19</v>
      </c>
      <c r="B26" s="101" t="s">
        <v>116</v>
      </c>
      <c r="C26" s="102">
        <f t="shared" ref="C26:C36" si="4">IF(B26=B$4,2,0)</f>
        <v>2</v>
      </c>
      <c r="D26" s="102"/>
      <c r="E26" s="102"/>
      <c r="F26" s="103">
        <f t="shared" ref="F26:F36" si="5">C26*(1-D26)*(1-E26)</f>
        <v>2</v>
      </c>
      <c r="G26" s="104">
        <f>'Изменения в бюджет'!B94</f>
        <v>6</v>
      </c>
      <c r="H26" s="224">
        <v>6</v>
      </c>
      <c r="I26" s="224" t="s">
        <v>130</v>
      </c>
      <c r="J26" s="101" t="s">
        <v>709</v>
      </c>
      <c r="K26" s="105" t="s">
        <v>391</v>
      </c>
      <c r="L26" s="105" t="s">
        <v>393</v>
      </c>
      <c r="M26" s="199" t="s">
        <v>133</v>
      </c>
    </row>
    <row r="27" spans="1:13" s="97" customFormat="1" ht="15" customHeight="1" x14ac:dyDescent="0.2">
      <c r="A27" s="101" t="s">
        <v>20</v>
      </c>
      <c r="B27" s="101" t="s">
        <v>116</v>
      </c>
      <c r="C27" s="102">
        <f t="shared" si="4"/>
        <v>2</v>
      </c>
      <c r="D27" s="102"/>
      <c r="E27" s="102"/>
      <c r="F27" s="103">
        <f t="shared" si="5"/>
        <v>2</v>
      </c>
      <c r="G27" s="104">
        <f>'Изменения в бюджет'!B100</f>
        <v>3</v>
      </c>
      <c r="H27" s="224">
        <v>3</v>
      </c>
      <c r="I27" s="224" t="s">
        <v>130</v>
      </c>
      <c r="J27" s="101" t="s">
        <v>133</v>
      </c>
      <c r="K27" s="105" t="s">
        <v>414</v>
      </c>
      <c r="L27" s="101" t="s">
        <v>132</v>
      </c>
      <c r="M27" s="199"/>
    </row>
    <row r="28" spans="1:13" s="97" customFormat="1" ht="15" customHeight="1" x14ac:dyDescent="0.2">
      <c r="A28" s="101" t="s">
        <v>21</v>
      </c>
      <c r="B28" s="101" t="s">
        <v>116</v>
      </c>
      <c r="C28" s="102">
        <f t="shared" si="4"/>
        <v>2</v>
      </c>
      <c r="D28" s="102"/>
      <c r="E28" s="102"/>
      <c r="F28" s="103">
        <f t="shared" si="5"/>
        <v>2</v>
      </c>
      <c r="G28" s="104">
        <f>'Изменения в бюджет'!B105</f>
        <v>4</v>
      </c>
      <c r="H28" s="224">
        <v>4</v>
      </c>
      <c r="I28" s="224" t="s">
        <v>130</v>
      </c>
      <c r="J28" s="101" t="s">
        <v>133</v>
      </c>
      <c r="K28" s="105" t="s">
        <v>142</v>
      </c>
      <c r="L28" s="101" t="s">
        <v>132</v>
      </c>
      <c r="M28" s="199"/>
    </row>
    <row r="29" spans="1:13" s="97" customFormat="1" ht="15" customHeight="1" x14ac:dyDescent="0.2">
      <c r="A29" s="101" t="s">
        <v>22</v>
      </c>
      <c r="B29" s="101" t="s">
        <v>116</v>
      </c>
      <c r="C29" s="102">
        <f t="shared" si="4"/>
        <v>2</v>
      </c>
      <c r="D29" s="102"/>
      <c r="E29" s="102"/>
      <c r="F29" s="103">
        <f t="shared" si="5"/>
        <v>2</v>
      </c>
      <c r="G29" s="104">
        <f>'Изменения в бюджет'!B110</f>
        <v>4</v>
      </c>
      <c r="H29" s="224">
        <v>4</v>
      </c>
      <c r="I29" s="224" t="s">
        <v>130</v>
      </c>
      <c r="J29" s="101" t="s">
        <v>133</v>
      </c>
      <c r="K29" s="105" t="s">
        <v>415</v>
      </c>
      <c r="L29" s="101" t="s">
        <v>132</v>
      </c>
      <c r="M29" s="199"/>
    </row>
    <row r="30" spans="1:13" s="97" customFormat="1" ht="15" customHeight="1" x14ac:dyDescent="0.2">
      <c r="A30" s="101" t="s">
        <v>23</v>
      </c>
      <c r="B30" s="101" t="s">
        <v>116</v>
      </c>
      <c r="C30" s="102">
        <f t="shared" si="4"/>
        <v>2</v>
      </c>
      <c r="D30" s="102"/>
      <c r="E30" s="102"/>
      <c r="F30" s="103">
        <f t="shared" si="5"/>
        <v>2</v>
      </c>
      <c r="G30" s="104">
        <f>'Изменения в бюджет'!B115</f>
        <v>3</v>
      </c>
      <c r="H30" s="224">
        <v>3</v>
      </c>
      <c r="I30" s="224" t="s">
        <v>130</v>
      </c>
      <c r="J30" s="101" t="s">
        <v>133</v>
      </c>
      <c r="K30" s="105" t="s">
        <v>182</v>
      </c>
      <c r="L30" s="101" t="s">
        <v>132</v>
      </c>
      <c r="M30" s="199"/>
    </row>
    <row r="31" spans="1:13" s="97" customFormat="1" ht="15" customHeight="1" x14ac:dyDescent="0.2">
      <c r="A31" s="101" t="s">
        <v>24</v>
      </c>
      <c r="B31" s="101" t="s">
        <v>116</v>
      </c>
      <c r="C31" s="102">
        <f t="shared" si="4"/>
        <v>2</v>
      </c>
      <c r="D31" s="102"/>
      <c r="E31" s="102"/>
      <c r="F31" s="103">
        <f t="shared" si="5"/>
        <v>2</v>
      </c>
      <c r="G31" s="104">
        <f>'Изменения в бюджет'!B120</f>
        <v>3</v>
      </c>
      <c r="H31" s="224">
        <v>3</v>
      </c>
      <c r="I31" s="224" t="s">
        <v>130</v>
      </c>
      <c r="J31" s="101" t="s">
        <v>133</v>
      </c>
      <c r="K31" s="105" t="s">
        <v>394</v>
      </c>
      <c r="L31" s="105" t="s">
        <v>183</v>
      </c>
      <c r="M31" s="199" t="s">
        <v>133</v>
      </c>
    </row>
    <row r="32" spans="1:13" s="97" customFormat="1" ht="15" customHeight="1" x14ac:dyDescent="0.2">
      <c r="A32" s="101" t="s">
        <v>25</v>
      </c>
      <c r="B32" s="101" t="s">
        <v>116</v>
      </c>
      <c r="C32" s="102">
        <f t="shared" si="4"/>
        <v>2</v>
      </c>
      <c r="D32" s="102"/>
      <c r="E32" s="102">
        <v>0.5</v>
      </c>
      <c r="F32" s="103">
        <f t="shared" si="5"/>
        <v>1</v>
      </c>
      <c r="G32" s="104">
        <f>'Изменения в бюджет'!B126</f>
        <v>4</v>
      </c>
      <c r="H32" s="224">
        <v>4</v>
      </c>
      <c r="I32" s="224" t="s">
        <v>141</v>
      </c>
      <c r="J32" s="101" t="s">
        <v>705</v>
      </c>
      <c r="K32" s="105" t="s">
        <v>185</v>
      </c>
      <c r="L32" s="105" t="s">
        <v>184</v>
      </c>
      <c r="M32" s="199" t="s">
        <v>133</v>
      </c>
    </row>
    <row r="33" spans="1:13" s="97" customFormat="1" ht="15" customHeight="1" x14ac:dyDescent="0.2">
      <c r="A33" s="101" t="s">
        <v>26</v>
      </c>
      <c r="B33" s="101" t="s">
        <v>116</v>
      </c>
      <c r="C33" s="102">
        <f t="shared" si="4"/>
        <v>2</v>
      </c>
      <c r="D33" s="102"/>
      <c r="E33" s="102"/>
      <c r="F33" s="103">
        <f t="shared" si="5"/>
        <v>2</v>
      </c>
      <c r="G33" s="104">
        <f>'Изменения в бюджет'!B132</f>
        <v>9</v>
      </c>
      <c r="H33" s="224">
        <v>9</v>
      </c>
      <c r="I33" s="224" t="s">
        <v>130</v>
      </c>
      <c r="J33" s="101" t="s">
        <v>133</v>
      </c>
      <c r="K33" s="105" t="s">
        <v>398</v>
      </c>
      <c r="L33" s="105" t="s">
        <v>144</v>
      </c>
      <c r="M33" s="199" t="s">
        <v>133</v>
      </c>
    </row>
    <row r="34" spans="1:13" s="98" customFormat="1" ht="15" customHeight="1" x14ac:dyDescent="0.2">
      <c r="A34" s="101" t="s">
        <v>27</v>
      </c>
      <c r="B34" s="101" t="s">
        <v>105</v>
      </c>
      <c r="C34" s="102">
        <f t="shared" si="4"/>
        <v>0</v>
      </c>
      <c r="D34" s="102"/>
      <c r="E34" s="102"/>
      <c r="F34" s="103">
        <f t="shared" si="5"/>
        <v>0</v>
      </c>
      <c r="G34" s="104">
        <f>'Изменения в бюджет'!B138</f>
        <v>4</v>
      </c>
      <c r="H34" s="224">
        <v>0</v>
      </c>
      <c r="I34" s="224" t="s">
        <v>133</v>
      </c>
      <c r="J34" s="101" t="s">
        <v>526</v>
      </c>
      <c r="K34" s="105" t="s">
        <v>173</v>
      </c>
      <c r="L34" s="105" t="s">
        <v>172</v>
      </c>
      <c r="M34" s="199" t="s">
        <v>133</v>
      </c>
    </row>
    <row r="35" spans="1:13" s="98" customFormat="1" ht="15" customHeight="1" x14ac:dyDescent="0.2">
      <c r="A35" s="101" t="s">
        <v>484</v>
      </c>
      <c r="B35" s="101" t="s">
        <v>116</v>
      </c>
      <c r="C35" s="102">
        <f t="shared" si="4"/>
        <v>2</v>
      </c>
      <c r="D35" s="102"/>
      <c r="E35" s="102"/>
      <c r="F35" s="103">
        <f t="shared" si="5"/>
        <v>2</v>
      </c>
      <c r="G35" s="104">
        <f>'Изменения в бюджет'!B144</f>
        <v>1</v>
      </c>
      <c r="H35" s="224">
        <v>1</v>
      </c>
      <c r="I35" s="224" t="s">
        <v>130</v>
      </c>
      <c r="J35" s="101" t="s">
        <v>133</v>
      </c>
      <c r="K35" s="105" t="s">
        <v>521</v>
      </c>
      <c r="L35" s="105" t="s">
        <v>525</v>
      </c>
      <c r="M35" s="199" t="s">
        <v>133</v>
      </c>
    </row>
    <row r="36" spans="1:13" s="97" customFormat="1" ht="15" customHeight="1" x14ac:dyDescent="0.2">
      <c r="A36" s="101" t="s">
        <v>28</v>
      </c>
      <c r="B36" s="101" t="s">
        <v>116</v>
      </c>
      <c r="C36" s="102">
        <f t="shared" si="4"/>
        <v>2</v>
      </c>
      <c r="D36" s="102"/>
      <c r="E36" s="102"/>
      <c r="F36" s="103">
        <f t="shared" si="5"/>
        <v>2</v>
      </c>
      <c r="G36" s="104">
        <f>'Изменения в бюджет'!B150</f>
        <v>3</v>
      </c>
      <c r="H36" s="224">
        <v>3</v>
      </c>
      <c r="I36" s="224" t="s">
        <v>130</v>
      </c>
      <c r="J36" s="101" t="s">
        <v>133</v>
      </c>
      <c r="K36" s="105" t="s">
        <v>186</v>
      </c>
      <c r="L36" s="101" t="s">
        <v>132</v>
      </c>
      <c r="M36" s="199"/>
    </row>
    <row r="37" spans="1:13" ht="15" customHeight="1" x14ac:dyDescent="0.2">
      <c r="A37" s="21" t="s">
        <v>29</v>
      </c>
      <c r="B37" s="21"/>
      <c r="C37" s="22"/>
      <c r="D37" s="22"/>
      <c r="E37" s="22"/>
      <c r="F37" s="22"/>
      <c r="G37" s="99"/>
      <c r="H37" s="22"/>
      <c r="I37" s="22"/>
      <c r="J37" s="21"/>
      <c r="K37" s="21"/>
      <c r="L37" s="21"/>
    </row>
    <row r="38" spans="1:13" s="97" customFormat="1" ht="15" customHeight="1" x14ac:dyDescent="0.2">
      <c r="A38" s="101" t="s">
        <v>30</v>
      </c>
      <c r="B38" s="101" t="s">
        <v>116</v>
      </c>
      <c r="C38" s="102">
        <f t="shared" ref="C38:C44" si="6">IF(B38=B$4,2,0)</f>
        <v>2</v>
      </c>
      <c r="D38" s="102"/>
      <c r="E38" s="102"/>
      <c r="F38" s="103">
        <f t="shared" ref="F38:F45" si="7">C38*(1-D38)*(1-E38)</f>
        <v>2</v>
      </c>
      <c r="G38" s="104">
        <f>'Изменения в бюджет'!B156</f>
        <v>4</v>
      </c>
      <c r="H38" s="224">
        <v>4</v>
      </c>
      <c r="I38" s="224" t="s">
        <v>130</v>
      </c>
      <c r="J38" s="101" t="s">
        <v>133</v>
      </c>
      <c r="K38" s="105" t="s">
        <v>187</v>
      </c>
      <c r="L38" s="101" t="s">
        <v>132</v>
      </c>
      <c r="M38" s="199"/>
    </row>
    <row r="39" spans="1:13" s="98" customFormat="1" ht="15" customHeight="1" x14ac:dyDescent="0.2">
      <c r="A39" s="101" t="s">
        <v>31</v>
      </c>
      <c r="B39" s="101" t="s">
        <v>116</v>
      </c>
      <c r="C39" s="102">
        <f t="shared" si="6"/>
        <v>2</v>
      </c>
      <c r="D39" s="102"/>
      <c r="E39" s="102"/>
      <c r="F39" s="103">
        <f t="shared" si="7"/>
        <v>2</v>
      </c>
      <c r="G39" s="104">
        <f>'Изменения в бюджет'!B161</f>
        <v>2</v>
      </c>
      <c r="H39" s="224">
        <v>2</v>
      </c>
      <c r="I39" s="224" t="s">
        <v>130</v>
      </c>
      <c r="J39" s="101" t="s">
        <v>133</v>
      </c>
      <c r="K39" s="105" t="s">
        <v>478</v>
      </c>
      <c r="L39" s="101" t="s">
        <v>132</v>
      </c>
      <c r="M39" s="199"/>
    </row>
    <row r="40" spans="1:13" s="97" customFormat="1" ht="15" customHeight="1" x14ac:dyDescent="0.2">
      <c r="A40" s="101" t="s">
        <v>95</v>
      </c>
      <c r="B40" s="101" t="s">
        <v>116</v>
      </c>
      <c r="C40" s="102">
        <f t="shared" si="6"/>
        <v>2</v>
      </c>
      <c r="D40" s="102"/>
      <c r="E40" s="102"/>
      <c r="F40" s="103">
        <f t="shared" si="7"/>
        <v>2</v>
      </c>
      <c r="G40" s="104">
        <f>'Изменения в бюджет'!B166</f>
        <v>4</v>
      </c>
      <c r="H40" s="224">
        <v>4</v>
      </c>
      <c r="I40" s="224" t="s">
        <v>130</v>
      </c>
      <c r="J40" s="101" t="s">
        <v>133</v>
      </c>
      <c r="K40" s="105" t="s">
        <v>400</v>
      </c>
      <c r="L40" s="105" t="s">
        <v>145</v>
      </c>
      <c r="M40" s="199" t="s">
        <v>133</v>
      </c>
    </row>
    <row r="41" spans="1:13" s="97" customFormat="1" ht="15" customHeight="1" x14ac:dyDescent="0.2">
      <c r="A41" s="101" t="s">
        <v>32</v>
      </c>
      <c r="B41" s="101" t="s">
        <v>116</v>
      </c>
      <c r="C41" s="102">
        <f t="shared" si="6"/>
        <v>2</v>
      </c>
      <c r="D41" s="102"/>
      <c r="E41" s="102"/>
      <c r="F41" s="103">
        <f t="shared" si="7"/>
        <v>2</v>
      </c>
      <c r="G41" s="104">
        <f>'Изменения в бюджет'!B171</f>
        <v>4</v>
      </c>
      <c r="H41" s="224">
        <v>4</v>
      </c>
      <c r="I41" s="224" t="s">
        <v>130</v>
      </c>
      <c r="J41" s="101" t="s">
        <v>710</v>
      </c>
      <c r="K41" s="105" t="s">
        <v>146</v>
      </c>
      <c r="L41" s="105" t="s">
        <v>147</v>
      </c>
      <c r="M41" s="199" t="s">
        <v>133</v>
      </c>
    </row>
    <row r="42" spans="1:13" s="97" customFormat="1" ht="15" customHeight="1" x14ac:dyDescent="0.2">
      <c r="A42" s="101" t="s">
        <v>33</v>
      </c>
      <c r="B42" s="101" t="s">
        <v>116</v>
      </c>
      <c r="C42" s="102">
        <f t="shared" si="6"/>
        <v>2</v>
      </c>
      <c r="D42" s="102"/>
      <c r="E42" s="102">
        <v>0.5</v>
      </c>
      <c r="F42" s="103">
        <f t="shared" si="7"/>
        <v>1</v>
      </c>
      <c r="G42" s="104">
        <f>'Изменения в бюджет'!B177</f>
        <v>4</v>
      </c>
      <c r="H42" s="224">
        <v>4</v>
      </c>
      <c r="I42" s="224" t="s">
        <v>141</v>
      </c>
      <c r="J42" s="101" t="s">
        <v>717</v>
      </c>
      <c r="K42" s="105" t="s">
        <v>707</v>
      </c>
      <c r="L42" s="101" t="s">
        <v>132</v>
      </c>
      <c r="M42" s="199"/>
    </row>
    <row r="43" spans="1:13" s="97" customFormat="1" ht="15" customHeight="1" x14ac:dyDescent="0.2">
      <c r="A43" s="101" t="s">
        <v>34</v>
      </c>
      <c r="B43" s="101" t="s">
        <v>116</v>
      </c>
      <c r="C43" s="102">
        <f t="shared" si="6"/>
        <v>2</v>
      </c>
      <c r="D43" s="102"/>
      <c r="E43" s="102"/>
      <c r="F43" s="103">
        <f t="shared" si="7"/>
        <v>2</v>
      </c>
      <c r="G43" s="104">
        <f>'Изменения в бюджет'!B182</f>
        <v>4</v>
      </c>
      <c r="H43" s="224">
        <v>4</v>
      </c>
      <c r="I43" s="224" t="s">
        <v>130</v>
      </c>
      <c r="J43" s="101" t="s">
        <v>711</v>
      </c>
      <c r="K43" s="105" t="s">
        <v>401</v>
      </c>
      <c r="L43" s="105" t="s">
        <v>402</v>
      </c>
      <c r="M43" s="199" t="s">
        <v>133</v>
      </c>
    </row>
    <row r="44" spans="1:13" s="97" customFormat="1" ht="15" customHeight="1" x14ac:dyDescent="0.2">
      <c r="A44" s="101" t="s">
        <v>35</v>
      </c>
      <c r="B44" s="101" t="s">
        <v>116</v>
      </c>
      <c r="C44" s="102">
        <f t="shared" si="6"/>
        <v>2</v>
      </c>
      <c r="D44" s="103"/>
      <c r="E44" s="102"/>
      <c r="F44" s="103">
        <f t="shared" si="7"/>
        <v>2</v>
      </c>
      <c r="G44" s="104">
        <f>'Изменения в бюджет'!B188</f>
        <v>5</v>
      </c>
      <c r="H44" s="224">
        <v>5</v>
      </c>
      <c r="I44" s="224" t="s">
        <v>130</v>
      </c>
      <c r="J44" s="101" t="s">
        <v>133</v>
      </c>
      <c r="K44" s="105" t="s">
        <v>188</v>
      </c>
      <c r="L44" s="105" t="s">
        <v>404</v>
      </c>
      <c r="M44" s="199" t="s">
        <v>133</v>
      </c>
    </row>
    <row r="45" spans="1:13" s="97" customFormat="1" ht="15" customHeight="1" x14ac:dyDescent="0.2">
      <c r="A45" s="101" t="s">
        <v>483</v>
      </c>
      <c r="B45" s="101" t="s">
        <v>116</v>
      </c>
      <c r="C45" s="102">
        <f t="shared" ref="C45" si="8">IF(B45=B$4,2,0)</f>
        <v>2</v>
      </c>
      <c r="D45" s="102"/>
      <c r="E45" s="102">
        <v>0.5</v>
      </c>
      <c r="F45" s="103">
        <f t="shared" si="7"/>
        <v>1</v>
      </c>
      <c r="G45" s="224">
        <v>1</v>
      </c>
      <c r="H45" s="224">
        <v>1</v>
      </c>
      <c r="I45" s="224" t="s">
        <v>141</v>
      </c>
      <c r="J45" s="101" t="s">
        <v>533</v>
      </c>
      <c r="K45" s="105" t="s">
        <v>493</v>
      </c>
      <c r="L45" s="105" t="s">
        <v>492</v>
      </c>
      <c r="M45" s="199" t="s">
        <v>133</v>
      </c>
    </row>
    <row r="46" spans="1:13" ht="15" customHeight="1" x14ac:dyDescent="0.2">
      <c r="A46" s="21" t="s">
        <v>36</v>
      </c>
      <c r="B46" s="21"/>
      <c r="C46" s="22"/>
      <c r="D46" s="22"/>
      <c r="E46" s="22"/>
      <c r="F46" s="22"/>
      <c r="G46" s="99"/>
      <c r="H46" s="22"/>
      <c r="I46" s="22"/>
      <c r="J46" s="21"/>
      <c r="K46" s="21"/>
      <c r="L46" s="21"/>
    </row>
    <row r="47" spans="1:13" s="97" customFormat="1" ht="15" customHeight="1" x14ac:dyDescent="0.2">
      <c r="A47" s="101" t="s">
        <v>37</v>
      </c>
      <c r="B47" s="101" t="s">
        <v>105</v>
      </c>
      <c r="C47" s="102">
        <f t="shared" ref="C47:C53" si="9">IF(B47=B$4,2,0)</f>
        <v>0</v>
      </c>
      <c r="D47" s="102"/>
      <c r="E47" s="102"/>
      <c r="F47" s="103">
        <f t="shared" ref="F47:F53" si="10">C47*(1-D47)*(1-E47)</f>
        <v>0</v>
      </c>
      <c r="G47" s="104">
        <f>'Изменения в бюджет'!B200</f>
        <v>3</v>
      </c>
      <c r="H47" s="224">
        <v>1</v>
      </c>
      <c r="I47" s="224" t="s">
        <v>130</v>
      </c>
      <c r="J47" s="107" t="s">
        <v>694</v>
      </c>
      <c r="K47" s="105" t="s">
        <v>339</v>
      </c>
      <c r="L47" s="105" t="s">
        <v>189</v>
      </c>
      <c r="M47" s="199" t="s">
        <v>133</v>
      </c>
    </row>
    <row r="48" spans="1:13" s="97" customFormat="1" ht="15" customHeight="1" x14ac:dyDescent="0.2">
      <c r="A48" s="101" t="s">
        <v>38</v>
      </c>
      <c r="B48" s="101" t="s">
        <v>116</v>
      </c>
      <c r="C48" s="102">
        <f t="shared" si="9"/>
        <v>2</v>
      </c>
      <c r="D48" s="102"/>
      <c r="E48" s="102">
        <v>0.5</v>
      </c>
      <c r="F48" s="103">
        <f t="shared" si="10"/>
        <v>1</v>
      </c>
      <c r="G48" s="104">
        <f>'Изменения в бюджет'!B205</f>
        <v>3</v>
      </c>
      <c r="H48" s="224">
        <v>3</v>
      </c>
      <c r="I48" s="224" t="s">
        <v>141</v>
      </c>
      <c r="J48" s="101" t="s">
        <v>533</v>
      </c>
      <c r="K48" s="105" t="s">
        <v>278</v>
      </c>
      <c r="L48" s="105" t="s">
        <v>132</v>
      </c>
      <c r="M48" s="199"/>
    </row>
    <row r="49" spans="1:13" s="97" customFormat="1" ht="15" customHeight="1" x14ac:dyDescent="0.2">
      <c r="A49" s="101" t="s">
        <v>39</v>
      </c>
      <c r="B49" s="101" t="s">
        <v>116</v>
      </c>
      <c r="C49" s="102">
        <f t="shared" si="9"/>
        <v>2</v>
      </c>
      <c r="D49" s="102"/>
      <c r="E49" s="102"/>
      <c r="F49" s="103">
        <f t="shared" si="10"/>
        <v>2</v>
      </c>
      <c r="G49" s="104">
        <f>'Изменения в бюджет'!B209</f>
        <v>2</v>
      </c>
      <c r="H49" s="224">
        <v>2</v>
      </c>
      <c r="I49" s="224" t="s">
        <v>130</v>
      </c>
      <c r="J49" s="101" t="s">
        <v>133</v>
      </c>
      <c r="K49" s="105" t="s">
        <v>418</v>
      </c>
      <c r="L49" s="105" t="s">
        <v>132</v>
      </c>
      <c r="M49" s="199"/>
    </row>
    <row r="50" spans="1:13" s="97" customFormat="1" ht="15" customHeight="1" x14ac:dyDescent="0.2">
      <c r="A50" s="101" t="s">
        <v>40</v>
      </c>
      <c r="B50" s="101" t="s">
        <v>105</v>
      </c>
      <c r="C50" s="102">
        <f t="shared" si="9"/>
        <v>0</v>
      </c>
      <c r="D50" s="102"/>
      <c r="E50" s="102"/>
      <c r="F50" s="103">
        <f t="shared" si="10"/>
        <v>0</v>
      </c>
      <c r="G50" s="104">
        <f>'Изменения в бюджет'!B214</f>
        <v>6</v>
      </c>
      <c r="H50" s="224">
        <v>4</v>
      </c>
      <c r="I50" s="224" t="s">
        <v>141</v>
      </c>
      <c r="J50" s="101" t="s">
        <v>695</v>
      </c>
      <c r="K50" s="105" t="s">
        <v>279</v>
      </c>
      <c r="L50" s="101" t="s">
        <v>132</v>
      </c>
      <c r="M50" s="199" t="s">
        <v>133</v>
      </c>
    </row>
    <row r="51" spans="1:13" s="97" customFormat="1" ht="15" customHeight="1" x14ac:dyDescent="0.2">
      <c r="A51" s="101" t="s">
        <v>89</v>
      </c>
      <c r="B51" s="101" t="s">
        <v>105</v>
      </c>
      <c r="C51" s="102">
        <f t="shared" si="9"/>
        <v>0</v>
      </c>
      <c r="D51" s="102"/>
      <c r="E51" s="102"/>
      <c r="F51" s="103">
        <f t="shared" si="10"/>
        <v>0</v>
      </c>
      <c r="G51" s="104">
        <f>'Изменения в бюджет'!B218</f>
        <v>5</v>
      </c>
      <c r="H51" s="224">
        <v>0</v>
      </c>
      <c r="I51" s="224" t="s">
        <v>133</v>
      </c>
      <c r="J51" s="101" t="s">
        <v>526</v>
      </c>
      <c r="K51" s="105" t="s">
        <v>405</v>
      </c>
      <c r="L51" s="105" t="s">
        <v>132</v>
      </c>
      <c r="M51" s="199"/>
    </row>
    <row r="52" spans="1:13" s="97" customFormat="1" ht="15" customHeight="1" x14ac:dyDescent="0.2">
      <c r="A52" s="101" t="s">
        <v>41</v>
      </c>
      <c r="B52" s="101" t="s">
        <v>116</v>
      </c>
      <c r="C52" s="102">
        <f t="shared" si="9"/>
        <v>2</v>
      </c>
      <c r="D52" s="103"/>
      <c r="E52" s="102"/>
      <c r="F52" s="103">
        <f t="shared" si="10"/>
        <v>2</v>
      </c>
      <c r="G52" s="104">
        <f>'Изменения в бюджет'!B223</f>
        <v>2</v>
      </c>
      <c r="H52" s="224">
        <v>2</v>
      </c>
      <c r="I52" s="224" t="s">
        <v>130</v>
      </c>
      <c r="J52" s="101" t="s">
        <v>133</v>
      </c>
      <c r="K52" s="105" t="s">
        <v>333</v>
      </c>
      <c r="L52" s="105" t="s">
        <v>420</v>
      </c>
      <c r="M52" s="199" t="s">
        <v>133</v>
      </c>
    </row>
    <row r="53" spans="1:13" s="97" customFormat="1" ht="15" customHeight="1" x14ac:dyDescent="0.2">
      <c r="A53" s="101" t="s">
        <v>42</v>
      </c>
      <c r="B53" s="101" t="s">
        <v>116</v>
      </c>
      <c r="C53" s="102">
        <f t="shared" si="9"/>
        <v>2</v>
      </c>
      <c r="D53" s="102"/>
      <c r="E53" s="102">
        <v>0.5</v>
      </c>
      <c r="F53" s="103">
        <f t="shared" si="10"/>
        <v>1</v>
      </c>
      <c r="G53" s="104">
        <f>'Изменения в бюджет'!B229</f>
        <v>5</v>
      </c>
      <c r="H53" s="224">
        <v>5</v>
      </c>
      <c r="I53" s="224" t="s">
        <v>141</v>
      </c>
      <c r="J53" s="101" t="s">
        <v>712</v>
      </c>
      <c r="K53" s="105" t="s">
        <v>332</v>
      </c>
      <c r="L53" s="105" t="s">
        <v>190</v>
      </c>
      <c r="M53" s="199" t="s">
        <v>133</v>
      </c>
    </row>
    <row r="54" spans="1:13" ht="15" customHeight="1" x14ac:dyDescent="0.2">
      <c r="A54" s="21" t="s">
        <v>43</v>
      </c>
      <c r="B54" s="21"/>
      <c r="C54" s="22"/>
      <c r="D54" s="22"/>
      <c r="E54" s="22"/>
      <c r="F54" s="22"/>
      <c r="G54" s="99"/>
      <c r="H54" s="22"/>
      <c r="I54" s="22"/>
      <c r="J54" s="21"/>
      <c r="K54" s="21"/>
      <c r="L54" s="21"/>
    </row>
    <row r="55" spans="1:13" s="97" customFormat="1" ht="15" customHeight="1" x14ac:dyDescent="0.2">
      <c r="A55" s="101" t="s">
        <v>44</v>
      </c>
      <c r="B55" s="101" t="s">
        <v>116</v>
      </c>
      <c r="C55" s="102">
        <f t="shared" ref="C55:C68" si="11">IF(B55=B$4,2,0)</f>
        <v>2</v>
      </c>
      <c r="D55" s="102"/>
      <c r="E55" s="102"/>
      <c r="F55" s="103">
        <f t="shared" ref="F55:F68" si="12">C55*(1-D55)*(1-E55)</f>
        <v>2</v>
      </c>
      <c r="G55" s="104">
        <f>'Изменения в бюджет'!B236</f>
        <v>2</v>
      </c>
      <c r="H55" s="224">
        <v>2</v>
      </c>
      <c r="I55" s="224" t="s">
        <v>130</v>
      </c>
      <c r="J55" s="101" t="s">
        <v>133</v>
      </c>
      <c r="K55" s="105" t="s">
        <v>192</v>
      </c>
      <c r="L55" s="105" t="s">
        <v>132</v>
      </c>
      <c r="M55" s="199"/>
    </row>
    <row r="56" spans="1:13" s="97" customFormat="1" ht="15" customHeight="1" x14ac:dyDescent="0.2">
      <c r="A56" s="101" t="s">
        <v>45</v>
      </c>
      <c r="B56" s="101" t="s">
        <v>116</v>
      </c>
      <c r="C56" s="102">
        <f t="shared" si="11"/>
        <v>2</v>
      </c>
      <c r="D56" s="102"/>
      <c r="E56" s="102"/>
      <c r="F56" s="103">
        <f t="shared" si="12"/>
        <v>2</v>
      </c>
      <c r="G56" s="104">
        <f>'Изменения в бюджет'!B240</f>
        <v>2</v>
      </c>
      <c r="H56" s="224">
        <v>2</v>
      </c>
      <c r="I56" s="224" t="s">
        <v>130</v>
      </c>
      <c r="J56" s="101" t="s">
        <v>133</v>
      </c>
      <c r="K56" s="105" t="s">
        <v>150</v>
      </c>
      <c r="L56" s="105" t="s">
        <v>132</v>
      </c>
      <c r="M56" s="199"/>
    </row>
    <row r="57" spans="1:13" s="97" customFormat="1" ht="15" customHeight="1" x14ac:dyDescent="0.2">
      <c r="A57" s="101" t="s">
        <v>46</v>
      </c>
      <c r="B57" s="101" t="s">
        <v>105</v>
      </c>
      <c r="C57" s="102">
        <f t="shared" si="11"/>
        <v>0</v>
      </c>
      <c r="D57" s="102"/>
      <c r="E57" s="102"/>
      <c r="F57" s="103">
        <f t="shared" si="12"/>
        <v>0</v>
      </c>
      <c r="G57" s="104">
        <f>'Изменения в бюджет'!B245</f>
        <v>4</v>
      </c>
      <c r="H57" s="224">
        <v>3</v>
      </c>
      <c r="I57" s="224" t="s">
        <v>141</v>
      </c>
      <c r="J57" s="101" t="s">
        <v>696</v>
      </c>
      <c r="K57" s="105" t="s">
        <v>422</v>
      </c>
      <c r="L57" s="105" t="s">
        <v>132</v>
      </c>
      <c r="M57" s="199"/>
    </row>
    <row r="58" spans="1:13" s="114" customFormat="1" ht="15" customHeight="1" x14ac:dyDescent="0.2">
      <c r="A58" s="101" t="s">
        <v>47</v>
      </c>
      <c r="B58" s="101" t="s">
        <v>116</v>
      </c>
      <c r="C58" s="102">
        <f t="shared" si="11"/>
        <v>2</v>
      </c>
      <c r="D58" s="102"/>
      <c r="E58" s="102"/>
      <c r="F58" s="103">
        <f t="shared" si="12"/>
        <v>2</v>
      </c>
      <c r="G58" s="104">
        <f>'Изменения в бюджет'!B249</f>
        <v>3</v>
      </c>
      <c r="H58" s="224">
        <v>3</v>
      </c>
      <c r="I58" s="224" t="s">
        <v>130</v>
      </c>
      <c r="J58" s="101" t="s">
        <v>133</v>
      </c>
      <c r="K58" s="105" t="s">
        <v>479</v>
      </c>
      <c r="L58" s="105" t="s">
        <v>132</v>
      </c>
      <c r="M58" s="199" t="s">
        <v>133</v>
      </c>
    </row>
    <row r="59" spans="1:13" s="97" customFormat="1" ht="15" customHeight="1" x14ac:dyDescent="0.2">
      <c r="A59" s="101" t="s">
        <v>48</v>
      </c>
      <c r="B59" s="101" t="s">
        <v>116</v>
      </c>
      <c r="C59" s="102">
        <f t="shared" si="11"/>
        <v>2</v>
      </c>
      <c r="D59" s="102"/>
      <c r="E59" s="102"/>
      <c r="F59" s="103">
        <f t="shared" si="12"/>
        <v>2</v>
      </c>
      <c r="G59" s="104">
        <f>'Изменения в бюджет'!B254</f>
        <v>5</v>
      </c>
      <c r="H59" s="224">
        <v>5</v>
      </c>
      <c r="I59" s="224" t="s">
        <v>130</v>
      </c>
      <c r="J59" s="101" t="s">
        <v>133</v>
      </c>
      <c r="K59" s="105" t="s">
        <v>425</v>
      </c>
      <c r="L59" s="105" t="s">
        <v>132</v>
      </c>
      <c r="M59" s="199"/>
    </row>
    <row r="60" spans="1:13" s="97" customFormat="1" ht="15" customHeight="1" x14ac:dyDescent="0.2">
      <c r="A60" s="101" t="s">
        <v>49</v>
      </c>
      <c r="B60" s="101" t="s">
        <v>116</v>
      </c>
      <c r="C60" s="102">
        <f t="shared" si="11"/>
        <v>2</v>
      </c>
      <c r="D60" s="102"/>
      <c r="E60" s="102"/>
      <c r="F60" s="103">
        <f t="shared" si="12"/>
        <v>2</v>
      </c>
      <c r="G60" s="104">
        <f>'Изменения в бюджет'!B259</f>
        <v>2</v>
      </c>
      <c r="H60" s="224">
        <v>2</v>
      </c>
      <c r="I60" s="224" t="s">
        <v>130</v>
      </c>
      <c r="J60" s="101" t="s">
        <v>133</v>
      </c>
      <c r="K60" s="105" t="s">
        <v>426</v>
      </c>
      <c r="L60" s="105" t="s">
        <v>428</v>
      </c>
      <c r="M60" s="199" t="s">
        <v>133</v>
      </c>
    </row>
    <row r="61" spans="1:13" s="97" customFormat="1" ht="15" customHeight="1" x14ac:dyDescent="0.2">
      <c r="A61" s="101" t="s">
        <v>50</v>
      </c>
      <c r="B61" s="101" t="s">
        <v>116</v>
      </c>
      <c r="C61" s="102">
        <f t="shared" si="11"/>
        <v>2</v>
      </c>
      <c r="D61" s="102"/>
      <c r="E61" s="102"/>
      <c r="F61" s="103">
        <f t="shared" si="12"/>
        <v>2</v>
      </c>
      <c r="G61" s="104">
        <f>'Изменения в бюджет'!B265</f>
        <v>6</v>
      </c>
      <c r="H61" s="224">
        <v>6</v>
      </c>
      <c r="I61" s="224" t="s">
        <v>130</v>
      </c>
      <c r="J61" s="101" t="s">
        <v>133</v>
      </c>
      <c r="K61" s="105" t="s">
        <v>432</v>
      </c>
      <c r="L61" s="105" t="s">
        <v>193</v>
      </c>
      <c r="M61" s="199" t="s">
        <v>133</v>
      </c>
    </row>
    <row r="62" spans="1:13" s="97" customFormat="1" ht="15" customHeight="1" x14ac:dyDescent="0.2">
      <c r="A62" s="101" t="s">
        <v>51</v>
      </c>
      <c r="B62" s="101" t="s">
        <v>105</v>
      </c>
      <c r="C62" s="102">
        <f t="shared" si="11"/>
        <v>0</v>
      </c>
      <c r="D62" s="102"/>
      <c r="E62" s="102"/>
      <c r="F62" s="103">
        <f t="shared" si="12"/>
        <v>0</v>
      </c>
      <c r="G62" s="104">
        <f>'Изменения в бюджет'!B271</f>
        <v>5</v>
      </c>
      <c r="H62" s="224">
        <v>4</v>
      </c>
      <c r="I62" s="224" t="s">
        <v>141</v>
      </c>
      <c r="J62" s="101" t="s">
        <v>721</v>
      </c>
      <c r="K62" s="105" t="s">
        <v>218</v>
      </c>
      <c r="L62" s="105" t="s">
        <v>132</v>
      </c>
      <c r="M62" s="199" t="s">
        <v>133</v>
      </c>
    </row>
    <row r="63" spans="1:13" s="97" customFormat="1" ht="15" customHeight="1" x14ac:dyDescent="0.2">
      <c r="A63" s="101" t="s">
        <v>52</v>
      </c>
      <c r="B63" s="101" t="s">
        <v>116</v>
      </c>
      <c r="C63" s="102">
        <f t="shared" si="11"/>
        <v>2</v>
      </c>
      <c r="D63" s="102"/>
      <c r="E63" s="102"/>
      <c r="F63" s="103">
        <f t="shared" si="12"/>
        <v>2</v>
      </c>
      <c r="G63" s="104">
        <f>'Изменения в бюджет'!B276</f>
        <v>10</v>
      </c>
      <c r="H63" s="224">
        <v>10</v>
      </c>
      <c r="I63" s="224" t="s">
        <v>130</v>
      </c>
      <c r="J63" s="101" t="s">
        <v>133</v>
      </c>
      <c r="K63" s="105" t="s">
        <v>154</v>
      </c>
      <c r="L63" s="105" t="s">
        <v>155</v>
      </c>
      <c r="M63" s="199" t="s">
        <v>133</v>
      </c>
    </row>
    <row r="64" spans="1:13" s="97" customFormat="1" ht="15" customHeight="1" x14ac:dyDescent="0.2">
      <c r="A64" s="101" t="s">
        <v>53</v>
      </c>
      <c r="B64" s="101" t="s">
        <v>116</v>
      </c>
      <c r="C64" s="102">
        <f t="shared" si="11"/>
        <v>2</v>
      </c>
      <c r="D64" s="102"/>
      <c r="E64" s="102"/>
      <c r="F64" s="103">
        <f t="shared" si="12"/>
        <v>2</v>
      </c>
      <c r="G64" s="104">
        <f>'Изменения в бюджет'!B282</f>
        <v>2</v>
      </c>
      <c r="H64" s="224">
        <v>2</v>
      </c>
      <c r="I64" s="224" t="s">
        <v>130</v>
      </c>
      <c r="J64" s="101" t="s">
        <v>133</v>
      </c>
      <c r="K64" s="105" t="s">
        <v>540</v>
      </c>
      <c r="L64" s="105" t="s">
        <v>480</v>
      </c>
      <c r="M64" s="199" t="s">
        <v>133</v>
      </c>
    </row>
    <row r="65" spans="1:13" s="97" customFormat="1" ht="15" customHeight="1" x14ac:dyDescent="0.2">
      <c r="A65" s="101" t="s">
        <v>54</v>
      </c>
      <c r="B65" s="101" t="s">
        <v>116</v>
      </c>
      <c r="C65" s="102">
        <f t="shared" si="11"/>
        <v>2</v>
      </c>
      <c r="D65" s="102"/>
      <c r="E65" s="102"/>
      <c r="F65" s="103">
        <f t="shared" si="12"/>
        <v>2</v>
      </c>
      <c r="G65" s="104">
        <f>'Изменения в бюджет'!B288</f>
        <v>8</v>
      </c>
      <c r="H65" s="224">
        <v>8</v>
      </c>
      <c r="I65" s="224" t="s">
        <v>130</v>
      </c>
      <c r="J65" s="101" t="s">
        <v>133</v>
      </c>
      <c r="K65" s="105" t="s">
        <v>197</v>
      </c>
      <c r="L65" s="105" t="s">
        <v>132</v>
      </c>
      <c r="M65" s="199"/>
    </row>
    <row r="66" spans="1:13" s="97" customFormat="1" ht="15" customHeight="1" x14ac:dyDescent="0.2">
      <c r="A66" s="101" t="s">
        <v>55</v>
      </c>
      <c r="B66" s="101" t="s">
        <v>116</v>
      </c>
      <c r="C66" s="102">
        <f t="shared" si="11"/>
        <v>2</v>
      </c>
      <c r="D66" s="102"/>
      <c r="E66" s="102"/>
      <c r="F66" s="103">
        <f t="shared" si="12"/>
        <v>2</v>
      </c>
      <c r="G66" s="104">
        <f>'Изменения в бюджет'!B292</f>
        <v>4</v>
      </c>
      <c r="H66" s="224">
        <v>4</v>
      </c>
      <c r="I66" s="224" t="s">
        <v>130</v>
      </c>
      <c r="J66" s="101" t="s">
        <v>133</v>
      </c>
      <c r="K66" s="105" t="s">
        <v>435</v>
      </c>
      <c r="L66" s="105" t="s">
        <v>170</v>
      </c>
      <c r="M66" s="199" t="s">
        <v>133</v>
      </c>
    </row>
    <row r="67" spans="1:13" s="97" customFormat="1" ht="15" customHeight="1" x14ac:dyDescent="0.2">
      <c r="A67" s="101" t="s">
        <v>56</v>
      </c>
      <c r="B67" s="101" t="s">
        <v>116</v>
      </c>
      <c r="C67" s="102">
        <f t="shared" si="11"/>
        <v>2</v>
      </c>
      <c r="D67" s="103"/>
      <c r="E67" s="102"/>
      <c r="F67" s="103">
        <f t="shared" si="12"/>
        <v>2</v>
      </c>
      <c r="G67" s="104">
        <f>'Изменения в бюджет'!B298</f>
        <v>13</v>
      </c>
      <c r="H67" s="224">
        <v>13</v>
      </c>
      <c r="I67" s="224" t="s">
        <v>130</v>
      </c>
      <c r="J67" s="101" t="s">
        <v>133</v>
      </c>
      <c r="K67" s="105" t="s">
        <v>156</v>
      </c>
      <c r="L67" s="105" t="s">
        <v>436</v>
      </c>
      <c r="M67" s="199" t="s">
        <v>133</v>
      </c>
    </row>
    <row r="68" spans="1:13" s="97" customFormat="1" ht="15" customHeight="1" x14ac:dyDescent="0.2">
      <c r="A68" s="101" t="s">
        <v>57</v>
      </c>
      <c r="B68" s="101" t="s">
        <v>116</v>
      </c>
      <c r="C68" s="102">
        <f t="shared" si="11"/>
        <v>2</v>
      </c>
      <c r="D68" s="102"/>
      <c r="E68" s="102">
        <v>0.5</v>
      </c>
      <c r="F68" s="103">
        <f t="shared" si="12"/>
        <v>1</v>
      </c>
      <c r="G68" s="104">
        <f>'Изменения в бюджет'!B304</f>
        <v>6</v>
      </c>
      <c r="H68" s="224">
        <v>6</v>
      </c>
      <c r="I68" s="224" t="s">
        <v>141</v>
      </c>
      <c r="J68" s="101" t="s">
        <v>533</v>
      </c>
      <c r="K68" s="105" t="s">
        <v>168</v>
      </c>
      <c r="L68" s="105" t="s">
        <v>437</v>
      </c>
      <c r="M68" s="199" t="s">
        <v>133</v>
      </c>
    </row>
    <row r="69" spans="1:13" ht="15" customHeight="1" x14ac:dyDescent="0.2">
      <c r="A69" s="21" t="s">
        <v>58</v>
      </c>
      <c r="B69" s="21"/>
      <c r="C69" s="22"/>
      <c r="D69" s="22"/>
      <c r="E69" s="22"/>
      <c r="F69" s="22"/>
      <c r="G69" s="99"/>
      <c r="H69" s="22"/>
      <c r="I69" s="22"/>
      <c r="J69" s="21"/>
      <c r="K69" s="21"/>
      <c r="L69" s="21"/>
    </row>
    <row r="70" spans="1:13" s="98" customFormat="1" ht="15" customHeight="1" x14ac:dyDescent="0.2">
      <c r="A70" s="101" t="s">
        <v>59</v>
      </c>
      <c r="B70" s="101" t="s">
        <v>105</v>
      </c>
      <c r="C70" s="102">
        <f t="shared" ref="C70" si="13">IF(B70=B$4,2,0)</f>
        <v>0</v>
      </c>
      <c r="D70" s="102"/>
      <c r="E70" s="102"/>
      <c r="F70" s="103">
        <f t="shared" ref="F70:F75" si="14">C70*(1-D70)*(1-E70)</f>
        <v>0</v>
      </c>
      <c r="G70" s="104">
        <f>'Изменения в бюджет'!B311</f>
        <v>2</v>
      </c>
      <c r="H70" s="224">
        <v>1</v>
      </c>
      <c r="I70" s="224" t="s">
        <v>130</v>
      </c>
      <c r="J70" s="105" t="s">
        <v>697</v>
      </c>
      <c r="K70" s="105" t="s">
        <v>496</v>
      </c>
      <c r="L70" s="105" t="s">
        <v>132</v>
      </c>
      <c r="M70" s="199" t="s">
        <v>133</v>
      </c>
    </row>
    <row r="71" spans="1:13" s="97" customFormat="1" ht="15" customHeight="1" x14ac:dyDescent="0.2">
      <c r="A71" s="101" t="s">
        <v>60</v>
      </c>
      <c r="B71" s="101" t="s">
        <v>116</v>
      </c>
      <c r="C71" s="102">
        <f t="shared" ref="C71:C75" si="15">IF(B71=B$4,2,0)</f>
        <v>2</v>
      </c>
      <c r="D71" s="102"/>
      <c r="E71" s="102"/>
      <c r="F71" s="103">
        <f t="shared" si="14"/>
        <v>2</v>
      </c>
      <c r="G71" s="104">
        <f>'Изменения в бюджет'!B316</f>
        <v>2</v>
      </c>
      <c r="H71" s="224">
        <v>2</v>
      </c>
      <c r="I71" s="224" t="s">
        <v>130</v>
      </c>
      <c r="J71" s="101" t="s">
        <v>133</v>
      </c>
      <c r="K71" s="105" t="s">
        <v>198</v>
      </c>
      <c r="L71" s="110" t="s">
        <v>439</v>
      </c>
      <c r="M71" s="199" t="s">
        <v>133</v>
      </c>
    </row>
    <row r="72" spans="1:13" s="98" customFormat="1" ht="15" customHeight="1" x14ac:dyDescent="0.2">
      <c r="A72" s="101" t="s">
        <v>61</v>
      </c>
      <c r="B72" s="101" t="s">
        <v>116</v>
      </c>
      <c r="C72" s="102">
        <f t="shared" si="15"/>
        <v>2</v>
      </c>
      <c r="D72" s="102"/>
      <c r="E72" s="102"/>
      <c r="F72" s="103">
        <f t="shared" si="14"/>
        <v>2</v>
      </c>
      <c r="G72" s="104">
        <f>'Изменения в бюджет'!B320</f>
        <v>2</v>
      </c>
      <c r="H72" s="224">
        <v>2</v>
      </c>
      <c r="I72" s="224" t="s">
        <v>130</v>
      </c>
      <c r="J72" s="101" t="s">
        <v>133</v>
      </c>
      <c r="K72" s="105" t="s">
        <v>157</v>
      </c>
      <c r="L72" s="105" t="s">
        <v>132</v>
      </c>
      <c r="M72" s="199" t="s">
        <v>133</v>
      </c>
    </row>
    <row r="73" spans="1:13" s="97" customFormat="1" ht="15" customHeight="1" x14ac:dyDescent="0.2">
      <c r="A73" s="101" t="s">
        <v>62</v>
      </c>
      <c r="B73" s="101" t="s">
        <v>116</v>
      </c>
      <c r="C73" s="102">
        <f t="shared" si="15"/>
        <v>2</v>
      </c>
      <c r="D73" s="102"/>
      <c r="E73" s="102">
        <v>0.5</v>
      </c>
      <c r="F73" s="103">
        <f t="shared" si="14"/>
        <v>1</v>
      </c>
      <c r="G73" s="104">
        <f>'Изменения в бюджет'!B325</f>
        <v>9</v>
      </c>
      <c r="H73" s="224">
        <v>9</v>
      </c>
      <c r="I73" s="224" t="s">
        <v>141</v>
      </c>
      <c r="J73" s="101" t="s">
        <v>742</v>
      </c>
      <c r="K73" s="105" t="s">
        <v>159</v>
      </c>
      <c r="L73" s="105" t="s">
        <v>158</v>
      </c>
      <c r="M73" s="199" t="s">
        <v>133</v>
      </c>
    </row>
    <row r="74" spans="1:13" s="97" customFormat="1" ht="15" customHeight="1" x14ac:dyDescent="0.2">
      <c r="A74" s="101" t="s">
        <v>63</v>
      </c>
      <c r="B74" s="101" t="s">
        <v>116</v>
      </c>
      <c r="C74" s="102">
        <f t="shared" si="15"/>
        <v>2</v>
      </c>
      <c r="D74" s="102"/>
      <c r="E74" s="102"/>
      <c r="F74" s="103">
        <f t="shared" si="14"/>
        <v>2</v>
      </c>
      <c r="G74" s="104">
        <f>'Изменения в бюджет'!B330</f>
        <v>4</v>
      </c>
      <c r="H74" s="224">
        <v>4</v>
      </c>
      <c r="I74" s="224" t="s">
        <v>130</v>
      </c>
      <c r="J74" s="101" t="s">
        <v>133</v>
      </c>
      <c r="K74" s="105" t="s">
        <v>199</v>
      </c>
      <c r="L74" s="105" t="s">
        <v>132</v>
      </c>
      <c r="M74" s="199"/>
    </row>
    <row r="75" spans="1:13" s="97" customFormat="1" ht="15" customHeight="1" x14ac:dyDescent="0.2">
      <c r="A75" s="101" t="s">
        <v>64</v>
      </c>
      <c r="B75" s="101" t="s">
        <v>105</v>
      </c>
      <c r="C75" s="102">
        <f t="shared" si="15"/>
        <v>0</v>
      </c>
      <c r="D75" s="102"/>
      <c r="E75" s="102"/>
      <c r="F75" s="103">
        <f t="shared" si="14"/>
        <v>0</v>
      </c>
      <c r="G75" s="104">
        <f>'Изменения в бюджет'!B335</f>
        <v>2</v>
      </c>
      <c r="H75" s="224">
        <v>1</v>
      </c>
      <c r="I75" s="224" t="s">
        <v>130</v>
      </c>
      <c r="J75" s="105" t="s">
        <v>698</v>
      </c>
      <c r="K75" s="105" t="s">
        <v>498</v>
      </c>
      <c r="L75" s="107" t="s">
        <v>499</v>
      </c>
      <c r="M75" s="199" t="s">
        <v>133</v>
      </c>
    </row>
    <row r="76" spans="1:13" ht="15" customHeight="1" x14ac:dyDescent="0.2">
      <c r="A76" s="21" t="s">
        <v>65</v>
      </c>
      <c r="B76" s="21"/>
      <c r="C76" s="22"/>
      <c r="D76" s="22"/>
      <c r="E76" s="22"/>
      <c r="F76" s="22"/>
      <c r="G76" s="99"/>
      <c r="H76" s="22"/>
      <c r="I76" s="22"/>
      <c r="J76" s="21"/>
      <c r="K76" s="21"/>
      <c r="L76" s="21"/>
    </row>
    <row r="77" spans="1:13" s="97" customFormat="1" ht="15" customHeight="1" x14ac:dyDescent="0.2">
      <c r="A77" s="101" t="s">
        <v>66</v>
      </c>
      <c r="B77" s="101" t="s">
        <v>116</v>
      </c>
      <c r="C77" s="102">
        <f t="shared" ref="C77:C86" si="16">IF(B77=B$4,2,0)</f>
        <v>2</v>
      </c>
      <c r="D77" s="102"/>
      <c r="E77" s="102"/>
      <c r="F77" s="103">
        <f t="shared" ref="F77:F86" si="17">C77*(1-D77)*(1-E77)</f>
        <v>2</v>
      </c>
      <c r="G77" s="104">
        <f>'Изменения в бюджет'!B341</f>
        <v>3</v>
      </c>
      <c r="H77" s="224">
        <v>3</v>
      </c>
      <c r="I77" s="224" t="s">
        <v>130</v>
      </c>
      <c r="J77" s="101" t="s">
        <v>133</v>
      </c>
      <c r="K77" s="105" t="s">
        <v>441</v>
      </c>
      <c r="L77" s="105" t="s">
        <v>132</v>
      </c>
      <c r="M77" s="199" t="s">
        <v>133</v>
      </c>
    </row>
    <row r="78" spans="1:13" s="97" customFormat="1" ht="15" customHeight="1" x14ac:dyDescent="0.2">
      <c r="A78" s="101" t="s">
        <v>68</v>
      </c>
      <c r="B78" s="101" t="s">
        <v>105</v>
      </c>
      <c r="C78" s="102">
        <f t="shared" si="16"/>
        <v>0</v>
      </c>
      <c r="D78" s="102"/>
      <c r="E78" s="102"/>
      <c r="F78" s="103">
        <f t="shared" si="17"/>
        <v>0</v>
      </c>
      <c r="G78" s="104">
        <f>'Изменения в бюджет'!B346</f>
        <v>5</v>
      </c>
      <c r="H78" s="224">
        <v>4</v>
      </c>
      <c r="I78" s="224" t="s">
        <v>130</v>
      </c>
      <c r="J78" s="101" t="s">
        <v>699</v>
      </c>
      <c r="K78" s="105" t="s">
        <v>442</v>
      </c>
      <c r="L78" s="105" t="s">
        <v>131</v>
      </c>
      <c r="M78" s="199" t="s">
        <v>133</v>
      </c>
    </row>
    <row r="79" spans="1:13" s="98" customFormat="1" ht="15" customHeight="1" x14ac:dyDescent="0.2">
      <c r="A79" s="101" t="s">
        <v>69</v>
      </c>
      <c r="B79" s="101" t="s">
        <v>105</v>
      </c>
      <c r="C79" s="102">
        <f t="shared" si="16"/>
        <v>0</v>
      </c>
      <c r="D79" s="102"/>
      <c r="E79" s="102"/>
      <c r="F79" s="103">
        <f t="shared" si="17"/>
        <v>0</v>
      </c>
      <c r="G79" s="104">
        <f>'Изменения в бюджет'!B350</f>
        <v>3</v>
      </c>
      <c r="H79" s="224">
        <v>1</v>
      </c>
      <c r="I79" s="224" t="s">
        <v>130</v>
      </c>
      <c r="J79" s="101" t="s">
        <v>722</v>
      </c>
      <c r="K79" s="105" t="s">
        <v>476</v>
      </c>
      <c r="L79" s="105" t="s">
        <v>132</v>
      </c>
      <c r="M79" s="199"/>
    </row>
    <row r="80" spans="1:13" s="97" customFormat="1" ht="15" customHeight="1" x14ac:dyDescent="0.2">
      <c r="A80" s="101" t="s">
        <v>70</v>
      </c>
      <c r="B80" s="101" t="s">
        <v>116</v>
      </c>
      <c r="C80" s="102">
        <f t="shared" si="16"/>
        <v>2</v>
      </c>
      <c r="D80" s="102"/>
      <c r="E80" s="102"/>
      <c r="F80" s="103">
        <f t="shared" si="17"/>
        <v>2</v>
      </c>
      <c r="G80" s="104">
        <f>'Изменения в бюджет'!B355</f>
        <v>2</v>
      </c>
      <c r="H80" s="224">
        <v>2</v>
      </c>
      <c r="I80" s="224" t="s">
        <v>130</v>
      </c>
      <c r="J80" s="101" t="s">
        <v>133</v>
      </c>
      <c r="K80" s="105" t="s">
        <v>444</v>
      </c>
      <c r="L80" s="105" t="s">
        <v>132</v>
      </c>
      <c r="M80" s="199"/>
    </row>
    <row r="81" spans="1:13" s="97" customFormat="1" ht="15" customHeight="1" x14ac:dyDescent="0.2">
      <c r="A81" s="101" t="s">
        <v>72</v>
      </c>
      <c r="B81" s="101" t="s">
        <v>116</v>
      </c>
      <c r="C81" s="102">
        <f t="shared" si="16"/>
        <v>2</v>
      </c>
      <c r="D81" s="102"/>
      <c r="E81" s="102"/>
      <c r="F81" s="103">
        <f t="shared" si="17"/>
        <v>2</v>
      </c>
      <c r="G81" s="104">
        <f>'Изменения в бюджет'!B360</f>
        <v>2</v>
      </c>
      <c r="H81" s="224">
        <v>2</v>
      </c>
      <c r="I81" s="224" t="s">
        <v>130</v>
      </c>
      <c r="J81" s="101" t="s">
        <v>133</v>
      </c>
      <c r="K81" s="105" t="s">
        <v>200</v>
      </c>
      <c r="L81" s="105" t="s">
        <v>132</v>
      </c>
      <c r="M81" s="199"/>
    </row>
    <row r="82" spans="1:13" s="97" customFormat="1" ht="15" customHeight="1" x14ac:dyDescent="0.2">
      <c r="A82" s="101" t="s">
        <v>73</v>
      </c>
      <c r="B82" s="101" t="s">
        <v>116</v>
      </c>
      <c r="C82" s="102">
        <f t="shared" si="16"/>
        <v>2</v>
      </c>
      <c r="D82" s="102"/>
      <c r="E82" s="102"/>
      <c r="F82" s="103">
        <f t="shared" si="17"/>
        <v>2</v>
      </c>
      <c r="G82" s="104">
        <f>'Изменения в бюджет'!B365</f>
        <v>4</v>
      </c>
      <c r="H82" s="224">
        <v>4</v>
      </c>
      <c r="I82" s="224" t="s">
        <v>130</v>
      </c>
      <c r="J82" s="101" t="s">
        <v>133</v>
      </c>
      <c r="K82" s="105" t="s">
        <v>307</v>
      </c>
      <c r="L82" s="105" t="s">
        <v>502</v>
      </c>
      <c r="M82" s="199" t="s">
        <v>133</v>
      </c>
    </row>
    <row r="83" spans="1:13" s="97" customFormat="1" ht="15" customHeight="1" x14ac:dyDescent="0.2">
      <c r="A83" s="101" t="s">
        <v>216</v>
      </c>
      <c r="B83" s="101" t="s">
        <v>116</v>
      </c>
      <c r="C83" s="102">
        <f t="shared" si="16"/>
        <v>2</v>
      </c>
      <c r="D83" s="102"/>
      <c r="E83" s="102"/>
      <c r="F83" s="103">
        <f t="shared" si="17"/>
        <v>2</v>
      </c>
      <c r="G83" s="104">
        <f>'Изменения в бюджет'!B371</f>
        <v>6</v>
      </c>
      <c r="H83" s="224">
        <v>6</v>
      </c>
      <c r="I83" s="224" t="s">
        <v>130</v>
      </c>
      <c r="J83" s="101" t="s">
        <v>133</v>
      </c>
      <c r="K83" s="105" t="s">
        <v>446</v>
      </c>
      <c r="L83" s="105" t="s">
        <v>132</v>
      </c>
      <c r="M83" s="199"/>
    </row>
    <row r="84" spans="1:13" s="97" customFormat="1" ht="15" customHeight="1" x14ac:dyDescent="0.2">
      <c r="A84" s="101" t="s">
        <v>74</v>
      </c>
      <c r="B84" s="101" t="s">
        <v>105</v>
      </c>
      <c r="C84" s="102">
        <f t="shared" si="16"/>
        <v>0</v>
      </c>
      <c r="D84" s="102"/>
      <c r="E84" s="102"/>
      <c r="F84" s="103">
        <f t="shared" si="17"/>
        <v>0</v>
      </c>
      <c r="G84" s="104">
        <f>'Изменения в бюджет'!B376</f>
        <v>3</v>
      </c>
      <c r="H84" s="224">
        <v>2</v>
      </c>
      <c r="I84" s="224" t="s">
        <v>130</v>
      </c>
      <c r="J84" s="101" t="s">
        <v>700</v>
      </c>
      <c r="K84" s="105" t="s">
        <v>204</v>
      </c>
      <c r="L84" s="105" t="s">
        <v>205</v>
      </c>
      <c r="M84" s="199" t="s">
        <v>133</v>
      </c>
    </row>
    <row r="85" spans="1:13" s="97" customFormat="1" ht="15" customHeight="1" x14ac:dyDescent="0.2">
      <c r="A85" s="101" t="s">
        <v>75</v>
      </c>
      <c r="B85" s="101" t="s">
        <v>116</v>
      </c>
      <c r="C85" s="102">
        <f t="shared" si="16"/>
        <v>2</v>
      </c>
      <c r="D85" s="102"/>
      <c r="E85" s="102">
        <v>0.5</v>
      </c>
      <c r="F85" s="103">
        <f t="shared" si="17"/>
        <v>1</v>
      </c>
      <c r="G85" s="104">
        <f>'Изменения в бюджет'!B382</f>
        <v>4</v>
      </c>
      <c r="H85" s="224">
        <v>4</v>
      </c>
      <c r="I85" s="224" t="s">
        <v>141</v>
      </c>
      <c r="J85" s="101" t="s">
        <v>713</v>
      </c>
      <c r="K85" s="105" t="s">
        <v>449</v>
      </c>
      <c r="L85" s="105" t="s">
        <v>160</v>
      </c>
      <c r="M85" s="199" t="s">
        <v>133</v>
      </c>
    </row>
    <row r="86" spans="1:13" s="97" customFormat="1" ht="15" customHeight="1" x14ac:dyDescent="0.2">
      <c r="A86" s="101" t="s">
        <v>76</v>
      </c>
      <c r="B86" s="101" t="s">
        <v>116</v>
      </c>
      <c r="C86" s="102">
        <f t="shared" si="16"/>
        <v>2</v>
      </c>
      <c r="D86" s="102"/>
      <c r="E86" s="102"/>
      <c r="F86" s="103">
        <f t="shared" si="17"/>
        <v>2</v>
      </c>
      <c r="G86" s="104">
        <f>'Изменения в бюджет'!B388</f>
        <v>5</v>
      </c>
      <c r="H86" s="224">
        <v>5</v>
      </c>
      <c r="I86" s="224" t="s">
        <v>130</v>
      </c>
      <c r="J86" s="101" t="s">
        <v>133</v>
      </c>
      <c r="K86" s="105" t="s">
        <v>206</v>
      </c>
      <c r="L86" s="105" t="s">
        <v>207</v>
      </c>
      <c r="M86" s="199" t="s">
        <v>133</v>
      </c>
    </row>
    <row r="87" spans="1:13" ht="15" customHeight="1" x14ac:dyDescent="0.2">
      <c r="A87" s="21" t="s">
        <v>77</v>
      </c>
      <c r="B87" s="21"/>
      <c r="C87" s="22"/>
      <c r="D87" s="22"/>
      <c r="E87" s="22"/>
      <c r="F87" s="22"/>
      <c r="G87" s="99"/>
      <c r="H87" s="22"/>
      <c r="I87" s="22"/>
      <c r="J87" s="21"/>
      <c r="K87" s="21"/>
      <c r="L87" s="21"/>
    </row>
    <row r="88" spans="1:13" s="97" customFormat="1" ht="15" customHeight="1" x14ac:dyDescent="0.2">
      <c r="A88" s="101" t="s">
        <v>67</v>
      </c>
      <c r="B88" s="101" t="s">
        <v>116</v>
      </c>
      <c r="C88" s="102">
        <f t="shared" ref="C88:C98" si="18">IF(B88=B$4,2,0)</f>
        <v>2</v>
      </c>
      <c r="D88" s="102"/>
      <c r="E88" s="102"/>
      <c r="F88" s="103">
        <f t="shared" ref="F88:F98" si="19">C88*(1-D88)*(1-E88)</f>
        <v>2</v>
      </c>
      <c r="G88" s="104">
        <f>'Изменения в бюджет'!B394</f>
        <v>6</v>
      </c>
      <c r="H88" s="224">
        <v>6</v>
      </c>
      <c r="I88" s="224" t="s">
        <v>130</v>
      </c>
      <c r="J88" s="101" t="s">
        <v>771</v>
      </c>
      <c r="K88" s="105" t="s">
        <v>770</v>
      </c>
      <c r="L88" s="105" t="s">
        <v>175</v>
      </c>
      <c r="M88" s="199" t="s">
        <v>133</v>
      </c>
    </row>
    <row r="89" spans="1:13" s="97" customFormat="1" ht="15" customHeight="1" x14ac:dyDescent="0.2">
      <c r="A89" s="101" t="s">
        <v>78</v>
      </c>
      <c r="B89" s="101" t="s">
        <v>116</v>
      </c>
      <c r="C89" s="102">
        <f t="shared" si="18"/>
        <v>2</v>
      </c>
      <c r="D89" s="102"/>
      <c r="E89" s="102">
        <v>0.5</v>
      </c>
      <c r="F89" s="103">
        <f t="shared" si="19"/>
        <v>1</v>
      </c>
      <c r="G89" s="104">
        <f>'Изменения в бюджет'!B399</f>
        <v>3</v>
      </c>
      <c r="H89" s="224">
        <v>3</v>
      </c>
      <c r="I89" s="224" t="s">
        <v>141</v>
      </c>
      <c r="J89" s="101" t="s">
        <v>718</v>
      </c>
      <c r="K89" s="105" t="s">
        <v>452</v>
      </c>
      <c r="L89" s="105" t="s">
        <v>209</v>
      </c>
      <c r="M89" s="199" t="s">
        <v>133</v>
      </c>
    </row>
    <row r="90" spans="1:13" s="97" customFormat="1" ht="15" customHeight="1" x14ac:dyDescent="0.2">
      <c r="A90" s="101" t="s">
        <v>71</v>
      </c>
      <c r="B90" s="101" t="s">
        <v>116</v>
      </c>
      <c r="C90" s="102">
        <f t="shared" si="18"/>
        <v>2</v>
      </c>
      <c r="D90" s="102"/>
      <c r="E90" s="102">
        <v>0.5</v>
      </c>
      <c r="F90" s="103">
        <f t="shared" si="19"/>
        <v>1</v>
      </c>
      <c r="G90" s="104">
        <f>'Изменения в бюджет'!B405</f>
        <v>5</v>
      </c>
      <c r="H90" s="224">
        <v>5</v>
      </c>
      <c r="I90" s="224" t="s">
        <v>141</v>
      </c>
      <c r="J90" s="101" t="s">
        <v>714</v>
      </c>
      <c r="K90" s="105" t="s">
        <v>212</v>
      </c>
      <c r="L90" s="105" t="s">
        <v>211</v>
      </c>
      <c r="M90" s="199" t="s">
        <v>133</v>
      </c>
    </row>
    <row r="91" spans="1:13" s="97" customFormat="1" ht="15" customHeight="1" x14ac:dyDescent="0.2">
      <c r="A91" s="101" t="s">
        <v>79</v>
      </c>
      <c r="B91" s="101" t="s">
        <v>116</v>
      </c>
      <c r="C91" s="102">
        <f t="shared" si="18"/>
        <v>2</v>
      </c>
      <c r="D91" s="102"/>
      <c r="E91" s="102"/>
      <c r="F91" s="103">
        <f t="shared" si="19"/>
        <v>2</v>
      </c>
      <c r="G91" s="104">
        <f>'Изменения в бюджет'!B411</f>
        <v>4</v>
      </c>
      <c r="H91" s="224">
        <v>4</v>
      </c>
      <c r="I91" s="224" t="s">
        <v>130</v>
      </c>
      <c r="J91" s="101" t="s">
        <v>133</v>
      </c>
      <c r="K91" s="105" t="s">
        <v>454</v>
      </c>
      <c r="L91" s="105" t="s">
        <v>213</v>
      </c>
      <c r="M91" s="199" t="s">
        <v>133</v>
      </c>
    </row>
    <row r="92" spans="1:13" s="97" customFormat="1" ht="15" customHeight="1" x14ac:dyDescent="0.2">
      <c r="A92" s="101" t="s">
        <v>80</v>
      </c>
      <c r="B92" s="101" t="s">
        <v>116</v>
      </c>
      <c r="C92" s="102">
        <f t="shared" si="18"/>
        <v>2</v>
      </c>
      <c r="D92" s="102"/>
      <c r="E92" s="102"/>
      <c r="F92" s="103">
        <f t="shared" si="19"/>
        <v>2</v>
      </c>
      <c r="G92" s="104">
        <f>'Изменения в бюджет'!B417</f>
        <v>10</v>
      </c>
      <c r="H92" s="224">
        <v>10</v>
      </c>
      <c r="I92" s="224" t="s">
        <v>130</v>
      </c>
      <c r="J92" s="101" t="s">
        <v>133</v>
      </c>
      <c r="K92" s="105" t="s">
        <v>162</v>
      </c>
      <c r="L92" s="105" t="s">
        <v>164</v>
      </c>
      <c r="M92" s="199" t="s">
        <v>133</v>
      </c>
    </row>
    <row r="93" spans="1:13" s="97" customFormat="1" ht="15" customHeight="1" x14ac:dyDescent="0.2">
      <c r="A93" s="101" t="s">
        <v>81</v>
      </c>
      <c r="B93" s="101" t="s">
        <v>116</v>
      </c>
      <c r="C93" s="102">
        <f t="shared" si="18"/>
        <v>2</v>
      </c>
      <c r="D93" s="102"/>
      <c r="E93" s="102">
        <v>0.5</v>
      </c>
      <c r="F93" s="103">
        <f t="shared" si="19"/>
        <v>1</v>
      </c>
      <c r="G93" s="104">
        <f>'Изменения в бюджет'!B423</f>
        <v>3</v>
      </c>
      <c r="H93" s="224">
        <v>3</v>
      </c>
      <c r="I93" s="224" t="s">
        <v>141</v>
      </c>
      <c r="J93" s="101" t="s">
        <v>719</v>
      </c>
      <c r="K93" s="105" t="s">
        <v>337</v>
      </c>
      <c r="L93" s="105" t="s">
        <v>132</v>
      </c>
      <c r="M93" s="199"/>
    </row>
    <row r="94" spans="1:13" s="97" customFormat="1" ht="15" customHeight="1" x14ac:dyDescent="0.2">
      <c r="A94" s="101" t="s">
        <v>82</v>
      </c>
      <c r="B94" s="101" t="s">
        <v>116</v>
      </c>
      <c r="C94" s="102">
        <f t="shared" si="18"/>
        <v>2</v>
      </c>
      <c r="D94" s="102"/>
      <c r="E94" s="102">
        <v>0.5</v>
      </c>
      <c r="F94" s="103">
        <f t="shared" si="19"/>
        <v>1</v>
      </c>
      <c r="G94" s="104">
        <f>'Изменения в бюджет'!B428</f>
        <v>11</v>
      </c>
      <c r="H94" s="224">
        <v>11</v>
      </c>
      <c r="I94" s="224" t="s">
        <v>141</v>
      </c>
      <c r="J94" s="101" t="s">
        <v>720</v>
      </c>
      <c r="K94" s="105" t="s">
        <v>167</v>
      </c>
      <c r="L94" s="105" t="s">
        <v>458</v>
      </c>
      <c r="M94" s="199" t="s">
        <v>133</v>
      </c>
    </row>
    <row r="95" spans="1:13" s="98" customFormat="1" ht="15" customHeight="1" x14ac:dyDescent="0.2">
      <c r="A95" s="101" t="s">
        <v>83</v>
      </c>
      <c r="B95" s="101" t="s">
        <v>105</v>
      </c>
      <c r="C95" s="102">
        <f t="shared" ref="C95" si="20">IF(B95=B$4,2,0)</f>
        <v>0</v>
      </c>
      <c r="D95" s="102"/>
      <c r="E95" s="102"/>
      <c r="F95" s="103">
        <f t="shared" si="19"/>
        <v>0</v>
      </c>
      <c r="G95" s="104">
        <f>'Изменения в бюджет'!B434</f>
        <v>2</v>
      </c>
      <c r="H95" s="224">
        <v>0</v>
      </c>
      <c r="I95" s="224" t="s">
        <v>130</v>
      </c>
      <c r="J95" s="101" t="s">
        <v>701</v>
      </c>
      <c r="K95" s="105" t="s">
        <v>507</v>
      </c>
      <c r="L95" s="105" t="s">
        <v>545</v>
      </c>
      <c r="M95" s="199" t="s">
        <v>133</v>
      </c>
    </row>
    <row r="96" spans="1:13" s="97" customFormat="1" ht="15" customHeight="1" x14ac:dyDescent="0.2">
      <c r="A96" s="101" t="s">
        <v>84</v>
      </c>
      <c r="B96" s="101" t="s">
        <v>116</v>
      </c>
      <c r="C96" s="102">
        <f t="shared" si="18"/>
        <v>2</v>
      </c>
      <c r="D96" s="102"/>
      <c r="E96" s="102"/>
      <c r="F96" s="103">
        <f t="shared" si="19"/>
        <v>2</v>
      </c>
      <c r="G96" s="104">
        <f>'Изменения в бюджет'!B439</f>
        <v>3</v>
      </c>
      <c r="H96" s="224">
        <v>3</v>
      </c>
      <c r="I96" s="224" t="s">
        <v>130</v>
      </c>
      <c r="J96" s="101" t="s">
        <v>133</v>
      </c>
      <c r="K96" s="105" t="s">
        <v>166</v>
      </c>
      <c r="L96" s="105" t="s">
        <v>460</v>
      </c>
      <c r="M96" s="199" t="s">
        <v>133</v>
      </c>
    </row>
    <row r="97" spans="1:13" s="97" customFormat="1" ht="15" customHeight="1" x14ac:dyDescent="0.2">
      <c r="A97" s="101" t="s">
        <v>85</v>
      </c>
      <c r="B97" s="101" t="s">
        <v>116</v>
      </c>
      <c r="C97" s="102">
        <f t="shared" si="18"/>
        <v>2</v>
      </c>
      <c r="D97" s="102"/>
      <c r="E97" s="102"/>
      <c r="F97" s="103">
        <f t="shared" si="19"/>
        <v>2</v>
      </c>
      <c r="G97" s="104">
        <f>'Изменения в бюджет'!B445</f>
        <v>6</v>
      </c>
      <c r="H97" s="224">
        <v>6</v>
      </c>
      <c r="I97" s="224" t="s">
        <v>130</v>
      </c>
      <c r="J97" s="101" t="s">
        <v>133</v>
      </c>
      <c r="K97" s="105" t="s">
        <v>481</v>
      </c>
      <c r="L97" s="105" t="s">
        <v>132</v>
      </c>
      <c r="M97" s="199"/>
    </row>
    <row r="98" spans="1:13" s="97" customFormat="1" ht="15" customHeight="1" x14ac:dyDescent="0.2">
      <c r="A98" s="101" t="s">
        <v>86</v>
      </c>
      <c r="B98" s="101" t="s">
        <v>105</v>
      </c>
      <c r="C98" s="102">
        <f t="shared" si="18"/>
        <v>0</v>
      </c>
      <c r="D98" s="102"/>
      <c r="E98" s="102"/>
      <c r="F98" s="103">
        <f t="shared" si="19"/>
        <v>0</v>
      </c>
      <c r="G98" s="104">
        <f>'Изменения в бюджет'!B450</f>
        <v>3</v>
      </c>
      <c r="H98" s="224">
        <v>2</v>
      </c>
      <c r="I98" s="224" t="s">
        <v>130</v>
      </c>
      <c r="J98" s="101" t="s">
        <v>702</v>
      </c>
      <c r="K98" s="105" t="s">
        <v>463</v>
      </c>
      <c r="L98" s="105" t="s">
        <v>132</v>
      </c>
      <c r="M98" s="199"/>
    </row>
    <row r="104" spans="1:13" x14ac:dyDescent="0.2">
      <c r="A104" s="45"/>
      <c r="B104" s="45"/>
      <c r="C104" s="45"/>
      <c r="D104" s="45"/>
      <c r="E104" s="45"/>
      <c r="F104" s="46"/>
      <c r="G104" s="45"/>
      <c r="H104" s="45"/>
      <c r="I104" s="45"/>
      <c r="J104" s="47"/>
      <c r="K104" s="48"/>
    </row>
    <row r="108" spans="1:13" x14ac:dyDescent="0.2">
      <c r="A108" s="45"/>
      <c r="B108" s="45"/>
      <c r="C108" s="45"/>
      <c r="D108" s="45"/>
      <c r="E108" s="45"/>
      <c r="F108" s="46"/>
      <c r="G108" s="45"/>
      <c r="H108" s="45"/>
      <c r="I108" s="45"/>
      <c r="J108" s="47"/>
      <c r="K108" s="48"/>
    </row>
    <row r="111" spans="1:13" x14ac:dyDescent="0.2">
      <c r="A111" s="45"/>
      <c r="B111" s="45"/>
      <c r="C111" s="45"/>
      <c r="D111" s="45"/>
      <c r="E111" s="45"/>
      <c r="F111" s="46"/>
      <c r="G111" s="45"/>
      <c r="H111" s="45"/>
      <c r="I111" s="45"/>
      <c r="J111" s="47"/>
      <c r="K111" s="48"/>
    </row>
    <row r="115" spans="1:11" x14ac:dyDescent="0.2">
      <c r="A115" s="45"/>
      <c r="B115" s="45"/>
      <c r="C115" s="45"/>
      <c r="D115" s="45"/>
      <c r="E115" s="45"/>
      <c r="F115" s="46"/>
      <c r="G115" s="45"/>
      <c r="H115" s="45"/>
      <c r="I115" s="45"/>
      <c r="J115" s="47"/>
      <c r="K115" s="48"/>
    </row>
    <row r="118" spans="1:11" x14ac:dyDescent="0.2">
      <c r="A118" s="45"/>
      <c r="B118" s="45"/>
      <c r="C118" s="45"/>
      <c r="D118" s="45"/>
      <c r="E118" s="45"/>
      <c r="F118" s="46"/>
      <c r="G118" s="45"/>
      <c r="H118" s="45"/>
      <c r="I118" s="45"/>
      <c r="J118" s="47"/>
      <c r="K118" s="48"/>
    </row>
    <row r="122" spans="1:11" x14ac:dyDescent="0.2">
      <c r="A122" s="45"/>
      <c r="B122" s="45"/>
      <c r="C122" s="45"/>
      <c r="D122" s="45"/>
      <c r="E122" s="45"/>
      <c r="F122" s="46"/>
      <c r="G122" s="45"/>
      <c r="H122" s="45"/>
      <c r="I122" s="45"/>
      <c r="J122" s="47"/>
      <c r="K122" s="48"/>
    </row>
  </sheetData>
  <mergeCells count="15">
    <mergeCell ref="A1:L1"/>
    <mergeCell ref="A3:A5"/>
    <mergeCell ref="C3:F3"/>
    <mergeCell ref="G3:G5"/>
    <mergeCell ref="H3:H5"/>
    <mergeCell ref="J3:J5"/>
    <mergeCell ref="I3:I5"/>
    <mergeCell ref="D4:D5"/>
    <mergeCell ref="A2:L2"/>
    <mergeCell ref="C4:C5"/>
    <mergeCell ref="K3:L3"/>
    <mergeCell ref="K4:K5"/>
    <mergeCell ref="L4:L5"/>
    <mergeCell ref="E4:E5"/>
    <mergeCell ref="F4:F5"/>
  </mergeCells>
  <dataValidations count="1">
    <dataValidation type="list" allowBlank="1" showInputMessage="1" showErrorMessage="1" sqref="B77:B86 B26:B36 B70:B75 B7:B24 B47:B53 B38:B45 B55:B68 B88:B98" xr:uid="{00000000-0002-0000-0700-000000000000}">
      <formula1>$B$4:$B$5</formula1>
    </dataValidation>
  </dataValidations>
  <hyperlinks>
    <hyperlink ref="K8" r:id="rId1" xr:uid="{00000000-0004-0000-0700-000000000000}"/>
    <hyperlink ref="K17" r:id="rId2" display="https://orel-region.ru/index.php?head=20&amp;part=25&amp;in=131" xr:uid="{00000000-0004-0000-0700-000001000000}"/>
    <hyperlink ref="K21" r:id="rId3" xr:uid="{00000000-0004-0000-0700-000002000000}"/>
    <hyperlink ref="K22" r:id="rId4" xr:uid="{00000000-0004-0000-0700-000003000000}"/>
    <hyperlink ref="K23" r:id="rId5" xr:uid="{00000000-0004-0000-0700-000004000000}"/>
    <hyperlink ref="L23" r:id="rId6" xr:uid="{00000000-0004-0000-0700-000005000000}"/>
    <hyperlink ref="K28" r:id="rId7" xr:uid="{00000000-0004-0000-0700-000006000000}"/>
    <hyperlink ref="L33" r:id="rId8" display="http://portal.novkfo.ru/Menu/Page/79" xr:uid="{00000000-0004-0000-0700-000007000000}"/>
    <hyperlink ref="L40" r:id="rId9" display="нет необходимости в мониторинге (переход на сайт финансового органа)" xr:uid="{00000000-0004-0000-0700-000008000000}"/>
    <hyperlink ref="K41" r:id="rId10" xr:uid="{00000000-0004-0000-0700-000009000000}"/>
    <hyperlink ref="L41" r:id="rId11" xr:uid="{00000000-0004-0000-0700-00000A000000}"/>
    <hyperlink ref="K48" r:id="rId12" xr:uid="{00000000-0004-0000-0700-00000B000000}"/>
    <hyperlink ref="K56" r:id="rId13" xr:uid="{00000000-0004-0000-0700-00000C000000}"/>
    <hyperlink ref="K58" r:id="rId14" display="http://minfin.tatarstan.ru/rus/vnesenie-izmeneniy-v-zakon-o-byudzhete.htm" xr:uid="{00000000-0004-0000-0700-00000D000000}"/>
    <hyperlink ref="L63" r:id="rId15" display="http://mf.nnov.ru:8025/o-budgete/zakonodatelstvo" xr:uid="{00000000-0004-0000-0700-00000E000000}"/>
    <hyperlink ref="K67" r:id="rId16" display="http://saratov.gov.ru/gov/auth/minfin/pr_akt/project/project.php" xr:uid="{00000000-0004-0000-0700-00000F000000}"/>
    <hyperlink ref="K72" r:id="rId17" xr:uid="{00000000-0004-0000-0700-000010000000}"/>
    <hyperlink ref="L73" r:id="rId18" display="http://open.minfin74.ru/budget/370457626" xr:uid="{00000000-0004-0000-0700-000011000000}"/>
    <hyperlink ref="L85" r:id="rId19" display="http://budget.omsk.ifinmon.ru/napravleniya/o-byudzhete/dokumenty" xr:uid="{00000000-0004-0000-0700-000012000000}"/>
    <hyperlink ref="K92" r:id="rId20" xr:uid="{00000000-0004-0000-0700-000013000000}"/>
    <hyperlink ref="L92" r:id="rId21" xr:uid="{00000000-0004-0000-0700-000014000000}"/>
    <hyperlink ref="L93" r:id="rId22" display="https://minfin.khabkrai.ru/portal/Show/Category/184?page=1&amp;ItemId=497&amp;filterYear=2018 " xr:uid="{00000000-0004-0000-0700-000015000000}"/>
    <hyperlink ref="K93" r:id="rId23" xr:uid="{00000000-0004-0000-0700-000016000000}"/>
    <hyperlink ref="K94" r:id="rId24" display="https://www.fin.amurobl.ru/pages/normativno-pravovye-akty/regionalnyy-uroven/proekty-zakonov-ao/" xr:uid="{00000000-0004-0000-0700-000017000000}"/>
    <hyperlink ref="L94" r:id="rId25" xr:uid="{00000000-0004-0000-0700-000018000000}"/>
    <hyperlink ref="K96" r:id="rId26" display="http://sakhminfin.ru/" xr:uid="{00000000-0004-0000-0700-000019000000}"/>
    <hyperlink ref="K68" r:id="rId27" display="http://ufo.ulntc.ru/index.php?mgf=budget/open_budget" xr:uid="{00000000-0004-0000-0700-00001A000000}"/>
    <hyperlink ref="L66" r:id="rId28" display="http://budget.minfin-samara.ru/dokumenty/" xr:uid="{00000000-0004-0000-0700-00001B000000}"/>
    <hyperlink ref="K34" r:id="rId29" xr:uid="{00000000-0004-0000-0700-00001C000000}"/>
    <hyperlink ref="L34" r:id="rId30" display="http://bks.pskov.ru/ebudget/Show/Category/11?ItemId=258" xr:uid="{00000000-0004-0000-0700-00001D000000}"/>
    <hyperlink ref="L88" r:id="rId31" xr:uid="{00000000-0004-0000-0700-00001E000000}"/>
    <hyperlink ref="K9" r:id="rId32" xr:uid="{00000000-0004-0000-0700-00001F000000}"/>
    <hyperlink ref="K16" r:id="rId33" display="https://mef.mosreg.ru/dokumenty/antikorrupcionnaya-ekspertiza?page=1" xr:uid="{00000000-0004-0000-0700-000020000000}"/>
    <hyperlink ref="L16" r:id="rId34" location="tab-id-7" xr:uid="{00000000-0004-0000-0700-000021000000}"/>
    <hyperlink ref="K18" r:id="rId35" xr:uid="{00000000-0004-0000-0700-000022000000}"/>
    <hyperlink ref="L18" r:id="rId36" display="https://minfin-rzn.ru/portal/Show/Category/10?ItemId=30" xr:uid="{00000000-0004-0000-0700-000023000000}"/>
    <hyperlink ref="K30" r:id="rId37" xr:uid="{00000000-0004-0000-0700-000024000000}"/>
    <hyperlink ref="L31" r:id="rId38" xr:uid="{00000000-0004-0000-0700-000025000000}"/>
    <hyperlink ref="L32" r:id="rId39" display="https://b4u.gov-murman.ru/" xr:uid="{00000000-0004-0000-0700-000026000000}"/>
    <hyperlink ref="K36" r:id="rId40" xr:uid="{00000000-0004-0000-0700-000027000000}"/>
    <hyperlink ref="K38" r:id="rId41" xr:uid="{00000000-0004-0000-0700-000028000000}"/>
    <hyperlink ref="K42" r:id="rId42" display="https://minfin.astrobl.ru/site-page/zakony-o-byudzhete-ao" xr:uid="{00000000-0004-0000-0700-000029000000}"/>
    <hyperlink ref="K44" r:id="rId43" xr:uid="{00000000-0004-0000-0700-00002A000000}"/>
    <hyperlink ref="K47" r:id="rId44" xr:uid="{00000000-0004-0000-0700-00002B000000}"/>
    <hyperlink ref="L47" r:id="rId45" display="http://portal.minfinrd.ru/Menu/Page/101" xr:uid="{00000000-0004-0000-0700-00002C000000}"/>
    <hyperlink ref="K53" r:id="rId46" xr:uid="{00000000-0004-0000-0700-00002D000000}"/>
    <hyperlink ref="L53" r:id="rId47" xr:uid="{00000000-0004-0000-0700-00002E000000}"/>
    <hyperlink ref="K55" r:id="rId48" xr:uid="{00000000-0004-0000-0700-00002F000000}"/>
    <hyperlink ref="L61" r:id="rId49" display="http://budget.permkrai.ru/" xr:uid="{00000000-0004-0000-0700-000030000000}"/>
    <hyperlink ref="K15" r:id="rId50" xr:uid="{00000000-0004-0000-0700-000031000000}"/>
    <hyperlink ref="K50" r:id="rId51" xr:uid="{00000000-0004-0000-0700-000032000000}"/>
    <hyperlink ref="K65" r:id="rId52" xr:uid="{00000000-0004-0000-0700-000033000000}"/>
    <hyperlink ref="K71" r:id="rId53" location="document_list" xr:uid="{00000000-0004-0000-0700-000034000000}"/>
    <hyperlink ref="K74" r:id="rId54" xr:uid="{00000000-0004-0000-0700-000035000000}"/>
    <hyperlink ref="K81" r:id="rId55" xr:uid="{00000000-0004-0000-0700-000036000000}"/>
    <hyperlink ref="L84" r:id="rId56" xr:uid="{00000000-0004-0000-0700-000037000000}"/>
    <hyperlink ref="L86" r:id="rId57" display="http://open.findep.org/" xr:uid="{00000000-0004-0000-0700-000038000000}"/>
    <hyperlink ref="L89" r:id="rId58" display="http://budget.sakha.gov.ru/ebudget/Menu/Page/260" xr:uid="{00000000-0004-0000-0700-000039000000}"/>
    <hyperlink ref="K90" r:id="rId59" xr:uid="{00000000-0004-0000-0700-00003A000000}"/>
    <hyperlink ref="L91" r:id="rId60" location="/documents" display="http://openbudget.kamgov.ru/Dashboard#/documents" xr:uid="{00000000-0004-0000-0700-00003B000000}"/>
    <hyperlink ref="K98" r:id="rId61" display="http://чукотка.рф/otkrytyy-byudzhet/zakon-o-byudzhete.php" xr:uid="{00000000-0004-0000-0700-00003C000000}"/>
    <hyperlink ref="K10" r:id="rId62" xr:uid="{00000000-0004-0000-0700-00003D000000}"/>
    <hyperlink ref="L52" r:id="rId63" xr:uid="{00000000-0004-0000-0700-00003E000000}"/>
    <hyperlink ref="K62" r:id="rId64" xr:uid="{00000000-0004-0000-0700-00003F000000}"/>
    <hyperlink ref="L90" r:id="rId65" xr:uid="{00000000-0004-0000-0700-000040000000}"/>
    <hyperlink ref="K7" r:id="rId66" xr:uid="{00000000-0004-0000-0700-000041000000}"/>
    <hyperlink ref="K13" r:id="rId67" xr:uid="{00000000-0004-0000-0700-000042000000}"/>
    <hyperlink ref="L17" r:id="rId68" display="http://depfin.orel-region.ru:8096/ebudget/Menu/Page/2" xr:uid="{00000000-0004-0000-0700-000043000000}"/>
    <hyperlink ref="K19" r:id="rId69" xr:uid="{00000000-0004-0000-0700-000044000000}"/>
    <hyperlink ref="K20" r:id="rId70" xr:uid="{00000000-0004-0000-0700-000045000000}"/>
    <hyperlink ref="L21" r:id="rId71" xr:uid="{00000000-0004-0000-0700-000046000000}"/>
    <hyperlink ref="L22" r:id="rId72" xr:uid="{00000000-0004-0000-0700-000047000000}"/>
    <hyperlink ref="K26" r:id="rId73" xr:uid="{00000000-0004-0000-0700-000048000000}"/>
    <hyperlink ref="L26" r:id="rId74" display="http://budget.karelia.ru/byudzhet/dokumenty/2021-god" xr:uid="{00000000-0004-0000-0700-000049000000}"/>
    <hyperlink ref="K31" r:id="rId75" xr:uid="{00000000-0004-0000-0700-00004A000000}"/>
    <hyperlink ref="K32" r:id="rId76" xr:uid="{00000000-0004-0000-0700-00004B000000}"/>
    <hyperlink ref="K33" r:id="rId77" xr:uid="{00000000-0004-0000-0700-00004C000000}"/>
    <hyperlink ref="K40" r:id="rId78" xr:uid="{00000000-0004-0000-0700-00004D000000}"/>
    <hyperlink ref="K43" r:id="rId79" xr:uid="{00000000-0004-0000-0700-00004E000000}"/>
    <hyperlink ref="L43" r:id="rId80" xr:uid="{00000000-0004-0000-0700-00004F000000}"/>
    <hyperlink ref="L44" r:id="rId81" display="http://ob.minfin.donland.ru:8088/" xr:uid="{00000000-0004-0000-0700-000050000000}"/>
    <hyperlink ref="K51" r:id="rId82" xr:uid="{00000000-0004-0000-0700-000051000000}"/>
    <hyperlink ref="K12" r:id="rId83" xr:uid="{00000000-0004-0000-0700-000052000000}"/>
    <hyperlink ref="K24" r:id="rId84" display="https://www.mos.ru/findep/" xr:uid="{00000000-0004-0000-0700-000053000000}"/>
    <hyperlink ref="L24" r:id="rId85" xr:uid="{00000000-0004-0000-0700-000054000000}"/>
    <hyperlink ref="K27" r:id="rId86" xr:uid="{00000000-0004-0000-0700-000055000000}"/>
    <hyperlink ref="K29" r:id="rId87" xr:uid="{00000000-0004-0000-0700-000056000000}"/>
    <hyperlink ref="K49" r:id="rId88" xr:uid="{00000000-0004-0000-0700-000057000000}"/>
    <hyperlink ref="K52" r:id="rId89" xr:uid="{00000000-0004-0000-0700-000058000000}"/>
    <hyperlink ref="K57" r:id="rId90" xr:uid="{00000000-0004-0000-0700-000059000000}"/>
    <hyperlink ref="K59" r:id="rId91" xr:uid="{00000000-0004-0000-0700-00005A000000}"/>
    <hyperlink ref="K60" r:id="rId92" xr:uid="{00000000-0004-0000-0700-00005B000000}"/>
    <hyperlink ref="L60" r:id="rId93" xr:uid="{00000000-0004-0000-0700-00005C000000}"/>
    <hyperlink ref="K61" r:id="rId94" xr:uid="{00000000-0004-0000-0700-00005D000000}"/>
    <hyperlink ref="K63" r:id="rId95" xr:uid="{00000000-0004-0000-0700-00005E000000}"/>
    <hyperlink ref="K66" r:id="rId96" xr:uid="{00000000-0004-0000-0700-00005F000000}"/>
    <hyperlink ref="L67" r:id="rId97" xr:uid="{00000000-0004-0000-0700-000060000000}"/>
    <hyperlink ref="L68" r:id="rId98" xr:uid="{00000000-0004-0000-0700-000061000000}"/>
    <hyperlink ref="L71" r:id="rId99" display="http://smart.mfural.ru/ebudget/Menu/Page/1" xr:uid="{00000000-0004-0000-0700-000062000000}"/>
    <hyperlink ref="K77" r:id="rId100" xr:uid="{00000000-0004-0000-0700-000063000000}"/>
    <hyperlink ref="K78" r:id="rId101" xr:uid="{00000000-0004-0000-0700-000064000000}"/>
    <hyperlink ref="K80" r:id="rId102" xr:uid="{00000000-0004-0000-0700-000065000000}"/>
    <hyperlink ref="K82" r:id="rId103" xr:uid="{00000000-0004-0000-0700-000066000000}"/>
    <hyperlink ref="K83" r:id="rId104" xr:uid="{00000000-0004-0000-0700-000067000000}"/>
    <hyperlink ref="K84" r:id="rId105" xr:uid="{00000000-0004-0000-0700-000068000000}"/>
    <hyperlink ref="K85" r:id="rId106" xr:uid="{00000000-0004-0000-0700-000069000000}"/>
    <hyperlink ref="K86" r:id="rId107" xr:uid="{00000000-0004-0000-0700-00006A000000}"/>
    <hyperlink ref="K89" r:id="rId108" xr:uid="{00000000-0004-0000-0700-00006B000000}"/>
    <hyperlink ref="K91" r:id="rId109" xr:uid="{00000000-0004-0000-0700-00006C000000}"/>
    <hyperlink ref="L96" r:id="rId110" xr:uid="{00000000-0004-0000-0700-00006D000000}"/>
    <hyperlink ref="K73" r:id="rId111" xr:uid="{00000000-0004-0000-0700-00006E000000}"/>
    <hyperlink ref="L7" r:id="rId112" xr:uid="{00000000-0004-0000-0700-00006F000000}"/>
    <hyperlink ref="K39" r:id="rId113" xr:uid="{00000000-0004-0000-0700-000070000000}"/>
    <hyperlink ref="L64" r:id="rId114" display="http://budget.orb.ru/new/plan/2020-god" xr:uid="{00000000-0004-0000-0700-000071000000}"/>
    <hyperlink ref="K97" r:id="rId115" xr:uid="{00000000-0004-0000-0700-000072000000}"/>
    <hyperlink ref="K79" r:id="rId116" xr:uid="{00000000-0004-0000-0700-000073000000}"/>
    <hyperlink ref="L8" r:id="rId117" display="https://bryanskoblfin.ru/open/Show/Content/2055?ParentItemId=247" xr:uid="{00000000-0004-0000-0700-000074000000}"/>
    <hyperlink ref="K14" r:id="rId118" xr:uid="{00000000-0004-0000-0700-000075000000}"/>
    <hyperlink ref="K45" r:id="rId119" display="https://fin.sev.gov.ru/" xr:uid="{00000000-0004-0000-0700-000076000000}"/>
    <hyperlink ref="L45" r:id="rId120" xr:uid="{00000000-0004-0000-0700-000077000000}"/>
    <hyperlink ref="K70" r:id="rId121" xr:uid="{00000000-0004-0000-0700-000078000000}"/>
    <hyperlink ref="K75" r:id="rId122" xr:uid="{00000000-0004-0000-0700-000079000000}"/>
    <hyperlink ref="L75" r:id="rId123" xr:uid="{00000000-0004-0000-0700-00007A000000}"/>
    <hyperlink ref="L82" r:id="rId124" xr:uid="{00000000-0004-0000-0700-00007B000000}"/>
    <hyperlink ref="K95" display="не размещено: https://minfin.49gov.ru/documents/index.php?DOCUMENT_TYPE=0&amp;q=%D0%B1%D1%8E%D0%B4%D0%B6%D0%B5%D1%82&amp;DOCUMENT_PORGAN=0&amp;DOCUMENT_LEVEL=0&amp;STATUS_ACTIVITY=0&amp;STATUS_DISCUSS=0&amp;IS_DISCUSS=0&amp;CITY_OKRUG=0&amp;OO_STATUS=0&amp;filtering=1&amp;DOC_DATE_FROM=&amp;DOC_DAT" xr:uid="{00000000-0004-0000-0700-00007D000000}"/>
    <hyperlink ref="K11" r:id="rId125" xr:uid="{00000000-0004-0000-0700-00007E000000}"/>
    <hyperlink ref="K35" r:id="rId126" xr:uid="{00000000-0004-0000-0700-00007F000000}"/>
    <hyperlink ref="L35" r:id="rId127" display="https://budget.gov.spb.ru/" xr:uid="{00000000-0004-0000-0700-000080000000}"/>
    <hyperlink ref="K64" r:id="rId128" xr:uid="{00000000-0004-0000-0700-000081000000}"/>
    <hyperlink ref="L95" r:id="rId129" location="157-2021-god" xr:uid="{00000000-0004-0000-0700-000082000000}"/>
  </hyperlinks>
  <printOptions horizontalCentered="1"/>
  <pageMargins left="0.39370078740157483" right="0.39370078740157483" top="0.98425196850393704" bottom="0.39370078740157483" header="0.31496062992125984" footer="0.23622047244094491"/>
  <pageSetup paperSize="9" scale="80" fitToHeight="3" orientation="landscape" r:id="rId130"/>
  <headerFooter>
    <oddFooter>&amp;C&amp;"Times New Roman,обычный"&amp;8&amp;A&amp;R&amp;P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V122"/>
  <sheetViews>
    <sheetView zoomScaleNormal="100" zoomScaleSheetLayoutView="100" workbookViewId="0">
      <pane ySplit="5" topLeftCell="A6" activePane="bottomLeft" state="frozen"/>
      <selection activeCell="F41" sqref="F41"/>
      <selection pane="bottomLeft" activeCell="A3" sqref="A3:A5"/>
    </sheetView>
  </sheetViews>
  <sheetFormatPr baseColWidth="10" defaultColWidth="8.83203125" defaultRowHeight="12" x14ac:dyDescent="0.2"/>
  <cols>
    <col min="1" max="1" width="22.1640625" style="38" customWidth="1"/>
    <col min="2" max="2" width="33.1640625" style="38" customWidth="1"/>
    <col min="3" max="3" width="5.5" style="38" customWidth="1"/>
    <col min="4" max="5" width="4.5" style="38" customWidth="1"/>
    <col min="6" max="6" width="5.5" style="41" customWidth="1"/>
    <col min="7" max="7" width="12.83203125" style="41" customWidth="1"/>
    <col min="8" max="8" width="14" style="41" customWidth="1"/>
    <col min="9" max="11" width="11.83203125" style="41" customWidth="1"/>
    <col min="12" max="12" width="15.5" style="34" customWidth="1"/>
    <col min="13" max="13" width="18.6640625" style="34" customWidth="1"/>
    <col min="14" max="14" width="17.83203125" style="87" customWidth="1"/>
    <col min="15" max="15" width="8.83203125" style="200"/>
    <col min="16" max="16384" width="8.83203125" style="38"/>
  </cols>
  <sheetData>
    <row r="1" spans="1:48" s="36" customFormat="1" ht="29" customHeight="1" x14ac:dyDescent="0.2">
      <c r="A1" s="312" t="s">
        <v>466</v>
      </c>
      <c r="B1" s="313"/>
      <c r="C1" s="313"/>
      <c r="D1" s="313"/>
      <c r="E1" s="313"/>
      <c r="F1" s="313"/>
      <c r="G1" s="313"/>
      <c r="H1" s="313"/>
      <c r="I1" s="313"/>
      <c r="J1" s="313"/>
      <c r="K1" s="313"/>
      <c r="L1" s="313"/>
      <c r="M1" s="313"/>
      <c r="N1" s="314"/>
      <c r="O1" s="199"/>
    </row>
    <row r="2" spans="1:48" s="36" customFormat="1" ht="25.5" customHeight="1" x14ac:dyDescent="0.2">
      <c r="A2" s="310" t="s">
        <v>735</v>
      </c>
      <c r="B2" s="311"/>
      <c r="C2" s="311"/>
      <c r="D2" s="311"/>
      <c r="E2" s="311"/>
      <c r="F2" s="311"/>
      <c r="G2" s="311"/>
      <c r="H2" s="311"/>
      <c r="I2" s="311"/>
      <c r="J2" s="311"/>
      <c r="K2" s="311"/>
      <c r="L2" s="311"/>
      <c r="M2" s="311"/>
      <c r="N2" s="311"/>
      <c r="O2" s="199"/>
    </row>
    <row r="3" spans="1:48" s="36" customFormat="1" ht="75" customHeight="1" x14ac:dyDescent="0.2">
      <c r="A3" s="294" t="s">
        <v>96</v>
      </c>
      <c r="B3" s="225" t="str">
        <f>' Оценка (раздел 2)'!H3</f>
        <v>2.5. Размещаются ли в открытом доступе на сайте, предназначенном для размещения бюджетных данных, актуализированные версии закона о бюджете на 2021 год и на плановый период 2022 и 2023 годов с учетом внесенных изменений?</v>
      </c>
      <c r="C3" s="295" t="s">
        <v>115</v>
      </c>
      <c r="D3" s="295"/>
      <c r="E3" s="295"/>
      <c r="F3" s="295"/>
      <c r="G3" s="300" t="s">
        <v>738</v>
      </c>
      <c r="H3" s="307" t="s">
        <v>342</v>
      </c>
      <c r="I3" s="307" t="s">
        <v>127</v>
      </c>
      <c r="J3" s="304" t="s">
        <v>341</v>
      </c>
      <c r="K3" s="307" t="s">
        <v>340</v>
      </c>
      <c r="L3" s="300" t="s">
        <v>101</v>
      </c>
      <c r="M3" s="316" t="s">
        <v>90</v>
      </c>
      <c r="N3" s="317"/>
      <c r="O3" s="199"/>
    </row>
    <row r="4" spans="1:48" s="36" customFormat="1" ht="26.25" customHeight="1" x14ac:dyDescent="0.2">
      <c r="A4" s="294"/>
      <c r="B4" s="163" t="str">
        <f>'Методика (раздел 2)'!B37</f>
        <v xml:space="preserve">Да, размещаются </v>
      </c>
      <c r="C4" s="294" t="s">
        <v>93</v>
      </c>
      <c r="D4" s="294" t="s">
        <v>99</v>
      </c>
      <c r="E4" s="294" t="s">
        <v>100</v>
      </c>
      <c r="F4" s="295" t="s">
        <v>97</v>
      </c>
      <c r="G4" s="315"/>
      <c r="H4" s="307"/>
      <c r="I4" s="307"/>
      <c r="J4" s="305"/>
      <c r="K4" s="307"/>
      <c r="L4" s="315"/>
      <c r="M4" s="300" t="s">
        <v>703</v>
      </c>
      <c r="N4" s="300" t="s">
        <v>704</v>
      </c>
      <c r="O4" s="199"/>
    </row>
    <row r="5" spans="1:48" s="37" customFormat="1" ht="33.5" customHeight="1" x14ac:dyDescent="0.2">
      <c r="A5" s="294"/>
      <c r="B5" s="163" t="str">
        <f>'Методика (раздел 2)'!B38</f>
        <v>Нет, в установленные сроки не размещаются или размещается в отдельных случаях</v>
      </c>
      <c r="C5" s="294"/>
      <c r="D5" s="294"/>
      <c r="E5" s="294"/>
      <c r="F5" s="295"/>
      <c r="G5" s="309"/>
      <c r="H5" s="308"/>
      <c r="I5" s="308"/>
      <c r="J5" s="306"/>
      <c r="K5" s="308"/>
      <c r="L5" s="309"/>
      <c r="M5" s="309"/>
      <c r="N5" s="309"/>
      <c r="O5" s="202"/>
    </row>
    <row r="6" spans="1:48" ht="15" customHeight="1" x14ac:dyDescent="0.2">
      <c r="A6" s="164" t="s">
        <v>0</v>
      </c>
      <c r="B6" s="164"/>
      <c r="C6" s="165"/>
      <c r="D6" s="165"/>
      <c r="E6" s="165"/>
      <c r="F6" s="165"/>
      <c r="G6" s="165"/>
      <c r="H6" s="165"/>
      <c r="I6" s="165"/>
      <c r="J6" s="165"/>
      <c r="K6" s="165"/>
      <c r="L6" s="165"/>
      <c r="M6" s="164"/>
      <c r="N6" s="164"/>
    </row>
    <row r="7" spans="1:48" s="119" customFormat="1" ht="15" customHeight="1" x14ac:dyDescent="0.2">
      <c r="A7" s="154" t="s">
        <v>1</v>
      </c>
      <c r="B7" s="154" t="s">
        <v>116</v>
      </c>
      <c r="C7" s="155">
        <f>IF(B7=B$4,2,0)</f>
        <v>2</v>
      </c>
      <c r="D7" s="155"/>
      <c r="E7" s="155"/>
      <c r="F7" s="156">
        <f>C7*(1-D7)*(1-E7)</f>
        <v>2</v>
      </c>
      <c r="G7" s="157">
        <v>44546</v>
      </c>
      <c r="H7" s="170" t="s">
        <v>130</v>
      </c>
      <c r="I7" s="170" t="s">
        <v>130</v>
      </c>
      <c r="J7" s="170" t="s">
        <v>130</v>
      </c>
      <c r="K7" s="170" t="s">
        <v>130</v>
      </c>
      <c r="L7" s="154" t="s">
        <v>724</v>
      </c>
      <c r="M7" s="153" t="s">
        <v>376</v>
      </c>
      <c r="N7" s="153" t="s">
        <v>469</v>
      </c>
      <c r="O7" s="199" t="s">
        <v>133</v>
      </c>
    </row>
    <row r="8" spans="1:48" s="121" customFormat="1" ht="15" customHeight="1" x14ac:dyDescent="0.2">
      <c r="A8" s="154" t="s">
        <v>2</v>
      </c>
      <c r="B8" s="154" t="s">
        <v>116</v>
      </c>
      <c r="C8" s="155">
        <f t="shared" ref="C8:C24" si="0">IF(B8=B$4,2,0)</f>
        <v>2</v>
      </c>
      <c r="D8" s="155"/>
      <c r="E8" s="155"/>
      <c r="F8" s="156">
        <f t="shared" ref="F8:F24" si="1">C8*(1-D8)*(1-E8)</f>
        <v>2</v>
      </c>
      <c r="G8" s="158">
        <v>44554</v>
      </c>
      <c r="H8" s="170" t="s">
        <v>130</v>
      </c>
      <c r="I8" s="170" t="s">
        <v>130</v>
      </c>
      <c r="J8" s="170" t="s">
        <v>130</v>
      </c>
      <c r="K8" s="170" t="s">
        <v>130</v>
      </c>
      <c r="L8" s="154" t="s">
        <v>133</v>
      </c>
      <c r="M8" s="153" t="s">
        <v>129</v>
      </c>
      <c r="N8" s="153" t="s">
        <v>486</v>
      </c>
      <c r="O8" s="199" t="s">
        <v>133</v>
      </c>
    </row>
    <row r="9" spans="1:48" s="98" customFormat="1" ht="15" customHeight="1" x14ac:dyDescent="0.2">
      <c r="A9" s="154" t="s">
        <v>3</v>
      </c>
      <c r="B9" s="154" t="s">
        <v>116</v>
      </c>
      <c r="C9" s="155">
        <f t="shared" si="0"/>
        <v>2</v>
      </c>
      <c r="D9" s="155"/>
      <c r="E9" s="155"/>
      <c r="F9" s="156">
        <f t="shared" si="1"/>
        <v>2</v>
      </c>
      <c r="G9" s="157">
        <v>44484</v>
      </c>
      <c r="H9" s="170" t="s">
        <v>130</v>
      </c>
      <c r="I9" s="170" t="s">
        <v>130</v>
      </c>
      <c r="J9" s="170" t="s">
        <v>130</v>
      </c>
      <c r="K9" s="170" t="s">
        <v>130</v>
      </c>
      <c r="L9" s="154" t="s">
        <v>133</v>
      </c>
      <c r="M9" s="161" t="s">
        <v>177</v>
      </c>
      <c r="N9" s="160" t="s">
        <v>132</v>
      </c>
      <c r="O9" s="199"/>
    </row>
    <row r="10" spans="1:48" s="98" customFormat="1" ht="15" customHeight="1" x14ac:dyDescent="0.2">
      <c r="A10" s="154" t="s">
        <v>4</v>
      </c>
      <c r="B10" s="154" t="s">
        <v>367</v>
      </c>
      <c r="C10" s="155">
        <f t="shared" si="0"/>
        <v>0</v>
      </c>
      <c r="D10" s="155"/>
      <c r="E10" s="155"/>
      <c r="F10" s="156">
        <f t="shared" si="1"/>
        <v>0</v>
      </c>
      <c r="G10" s="158">
        <v>44531</v>
      </c>
      <c r="H10" s="170" t="s">
        <v>141</v>
      </c>
      <c r="I10" s="170" t="s">
        <v>133</v>
      </c>
      <c r="J10" s="170" t="s">
        <v>133</v>
      </c>
      <c r="K10" s="170" t="s">
        <v>133</v>
      </c>
      <c r="L10" s="154" t="s">
        <v>527</v>
      </c>
      <c r="M10" s="161" t="s">
        <v>334</v>
      </c>
      <c r="N10" s="160" t="s">
        <v>132</v>
      </c>
      <c r="O10" s="199"/>
    </row>
    <row r="11" spans="1:48" s="116" customFormat="1" ht="15" customHeight="1" x14ac:dyDescent="0.2">
      <c r="A11" s="154" t="s">
        <v>5</v>
      </c>
      <c r="B11" s="154" t="s">
        <v>116</v>
      </c>
      <c r="C11" s="155">
        <f t="shared" si="0"/>
        <v>2</v>
      </c>
      <c r="D11" s="155"/>
      <c r="E11" s="155"/>
      <c r="F11" s="156">
        <f t="shared" si="1"/>
        <v>2</v>
      </c>
      <c r="G11" s="158">
        <v>44543</v>
      </c>
      <c r="H11" s="170" t="s">
        <v>130</v>
      </c>
      <c r="I11" s="170" t="s">
        <v>130</v>
      </c>
      <c r="J11" s="170" t="s">
        <v>130</v>
      </c>
      <c r="K11" s="170" t="s">
        <v>130</v>
      </c>
      <c r="L11" s="154" t="s">
        <v>133</v>
      </c>
      <c r="M11" s="161" t="s">
        <v>511</v>
      </c>
      <c r="N11" s="162" t="s">
        <v>132</v>
      </c>
      <c r="O11" s="199"/>
    </row>
    <row r="12" spans="1:48" s="120" customFormat="1" ht="15" customHeight="1" x14ac:dyDescent="0.2">
      <c r="A12" s="154" t="s">
        <v>6</v>
      </c>
      <c r="B12" s="154" t="s">
        <v>116</v>
      </c>
      <c r="C12" s="155">
        <f t="shared" si="0"/>
        <v>2</v>
      </c>
      <c r="D12" s="155"/>
      <c r="E12" s="155"/>
      <c r="F12" s="156">
        <f t="shared" si="1"/>
        <v>2</v>
      </c>
      <c r="G12" s="157">
        <v>44533</v>
      </c>
      <c r="H12" s="170" t="s">
        <v>130</v>
      </c>
      <c r="I12" s="170" t="s">
        <v>130</v>
      </c>
      <c r="J12" s="170" t="s">
        <v>130</v>
      </c>
      <c r="K12" s="170" t="s">
        <v>130</v>
      </c>
      <c r="L12" s="159" t="s">
        <v>774</v>
      </c>
      <c r="M12" s="153" t="s">
        <v>408</v>
      </c>
      <c r="N12" s="160" t="s">
        <v>132</v>
      </c>
      <c r="O12" s="199" t="s">
        <v>133</v>
      </c>
    </row>
    <row r="13" spans="1:48" s="98" customFormat="1" ht="15" customHeight="1" x14ac:dyDescent="0.2">
      <c r="A13" s="154" t="s">
        <v>7</v>
      </c>
      <c r="B13" s="154" t="s">
        <v>116</v>
      </c>
      <c r="C13" s="155">
        <f t="shared" si="0"/>
        <v>2</v>
      </c>
      <c r="D13" s="155"/>
      <c r="E13" s="155"/>
      <c r="F13" s="156">
        <f t="shared" si="1"/>
        <v>2</v>
      </c>
      <c r="G13" s="157">
        <v>44529</v>
      </c>
      <c r="H13" s="170" t="s">
        <v>130</v>
      </c>
      <c r="I13" s="170" t="s">
        <v>130</v>
      </c>
      <c r="J13" s="170" t="s">
        <v>130</v>
      </c>
      <c r="K13" s="170" t="s">
        <v>130</v>
      </c>
      <c r="L13" s="154" t="s">
        <v>133</v>
      </c>
      <c r="M13" s="161" t="s">
        <v>378</v>
      </c>
      <c r="N13" s="153" t="s">
        <v>132</v>
      </c>
      <c r="O13" s="199"/>
    </row>
    <row r="14" spans="1:48" s="98" customFormat="1" ht="15" customHeight="1" x14ac:dyDescent="0.2">
      <c r="A14" s="154" t="s">
        <v>8</v>
      </c>
      <c r="B14" s="154" t="s">
        <v>116</v>
      </c>
      <c r="C14" s="155">
        <f t="shared" si="0"/>
        <v>2</v>
      </c>
      <c r="D14" s="155"/>
      <c r="E14" s="155"/>
      <c r="F14" s="156">
        <f t="shared" si="1"/>
        <v>2</v>
      </c>
      <c r="G14" s="157">
        <v>44533</v>
      </c>
      <c r="H14" s="170" t="s">
        <v>130</v>
      </c>
      <c r="I14" s="170" t="s">
        <v>130</v>
      </c>
      <c r="J14" s="170" t="s">
        <v>130</v>
      </c>
      <c r="K14" s="170" t="s">
        <v>130</v>
      </c>
      <c r="L14" s="154" t="s">
        <v>133</v>
      </c>
      <c r="M14" s="153" t="s">
        <v>487</v>
      </c>
      <c r="N14" s="160" t="s">
        <v>132</v>
      </c>
      <c r="O14" s="199"/>
    </row>
    <row r="15" spans="1:48" s="98" customFormat="1" ht="15" customHeight="1" x14ac:dyDescent="0.2">
      <c r="A15" s="154" t="s">
        <v>9</v>
      </c>
      <c r="B15" s="154" t="s">
        <v>116</v>
      </c>
      <c r="C15" s="155">
        <f t="shared" si="0"/>
        <v>2</v>
      </c>
      <c r="D15" s="155"/>
      <c r="E15" s="155"/>
      <c r="F15" s="156">
        <f t="shared" si="1"/>
        <v>2</v>
      </c>
      <c r="G15" s="158">
        <v>44543</v>
      </c>
      <c r="H15" s="170" t="s">
        <v>130</v>
      </c>
      <c r="I15" s="170" t="s">
        <v>130</v>
      </c>
      <c r="J15" s="170" t="s">
        <v>130</v>
      </c>
      <c r="K15" s="170" t="s">
        <v>130</v>
      </c>
      <c r="L15" s="154" t="s">
        <v>133</v>
      </c>
      <c r="M15" s="161" t="s">
        <v>215</v>
      </c>
      <c r="N15" s="160" t="s">
        <v>132</v>
      </c>
      <c r="O15" s="199"/>
    </row>
    <row r="16" spans="1:48" s="98" customFormat="1" ht="15" customHeight="1" x14ac:dyDescent="0.2">
      <c r="A16" s="154" t="s">
        <v>10</v>
      </c>
      <c r="B16" s="154" t="s">
        <v>116</v>
      </c>
      <c r="C16" s="155">
        <f t="shared" si="0"/>
        <v>2</v>
      </c>
      <c r="D16" s="155"/>
      <c r="E16" s="155"/>
      <c r="F16" s="156">
        <f t="shared" si="1"/>
        <v>2</v>
      </c>
      <c r="G16" s="157">
        <v>44530</v>
      </c>
      <c r="H16" s="170" t="s">
        <v>130</v>
      </c>
      <c r="I16" s="170" t="s">
        <v>130</v>
      </c>
      <c r="J16" s="170" t="s">
        <v>130</v>
      </c>
      <c r="K16" s="170" t="s">
        <v>130</v>
      </c>
      <c r="L16" s="154" t="s">
        <v>133</v>
      </c>
      <c r="M16" s="161" t="s">
        <v>179</v>
      </c>
      <c r="N16" s="166" t="s">
        <v>379</v>
      </c>
      <c r="O16" s="199" t="s">
        <v>133</v>
      </c>
      <c r="P16" s="51"/>
      <c r="R16" s="51"/>
      <c r="T16" s="51"/>
      <c r="V16" s="51"/>
      <c r="X16" s="51"/>
      <c r="Z16" s="51"/>
      <c r="AB16" s="51"/>
      <c r="AD16" s="51"/>
      <c r="AF16" s="51"/>
      <c r="AH16" s="51"/>
      <c r="AJ16" s="51"/>
      <c r="AL16" s="51"/>
      <c r="AN16" s="51"/>
      <c r="AP16" s="51"/>
      <c r="AR16" s="51"/>
      <c r="AT16" s="51"/>
      <c r="AV16" s="51"/>
    </row>
    <row r="17" spans="1:48" s="98" customFormat="1" ht="15" customHeight="1" x14ac:dyDescent="0.2">
      <c r="A17" s="154" t="s">
        <v>11</v>
      </c>
      <c r="B17" s="154" t="s">
        <v>116</v>
      </c>
      <c r="C17" s="155">
        <f t="shared" si="0"/>
        <v>2</v>
      </c>
      <c r="D17" s="155"/>
      <c r="E17" s="155"/>
      <c r="F17" s="156">
        <f t="shared" si="1"/>
        <v>2</v>
      </c>
      <c r="G17" s="158">
        <v>44525</v>
      </c>
      <c r="H17" s="170" t="s">
        <v>130</v>
      </c>
      <c r="I17" s="170" t="s">
        <v>130</v>
      </c>
      <c r="J17" s="170" t="s">
        <v>130</v>
      </c>
      <c r="K17" s="170" t="s">
        <v>130</v>
      </c>
      <c r="L17" s="154" t="s">
        <v>133</v>
      </c>
      <c r="M17" s="161" t="s">
        <v>195</v>
      </c>
      <c r="N17" s="162" t="s">
        <v>381</v>
      </c>
      <c r="O17" s="199" t="s">
        <v>133</v>
      </c>
      <c r="P17" s="51"/>
      <c r="R17" s="51"/>
      <c r="T17" s="51"/>
      <c r="V17" s="51"/>
      <c r="X17" s="51"/>
      <c r="Z17" s="51"/>
      <c r="AB17" s="51"/>
      <c r="AD17" s="51"/>
      <c r="AF17" s="51"/>
      <c r="AH17" s="51"/>
      <c r="AJ17" s="51"/>
      <c r="AL17" s="51"/>
      <c r="AN17" s="51"/>
      <c r="AP17" s="51"/>
      <c r="AR17" s="51"/>
      <c r="AT17" s="51"/>
      <c r="AV17" s="51"/>
    </row>
    <row r="18" spans="1:48" s="116" customFormat="1" ht="15" customHeight="1" x14ac:dyDescent="0.2">
      <c r="A18" s="154" t="s">
        <v>12</v>
      </c>
      <c r="B18" s="154" t="s">
        <v>116</v>
      </c>
      <c r="C18" s="155">
        <f t="shared" si="0"/>
        <v>2</v>
      </c>
      <c r="D18" s="155"/>
      <c r="E18" s="155"/>
      <c r="F18" s="156">
        <f t="shared" si="1"/>
        <v>2</v>
      </c>
      <c r="G18" s="158">
        <v>44550</v>
      </c>
      <c r="H18" s="170" t="s">
        <v>130</v>
      </c>
      <c r="I18" s="170" t="s">
        <v>130</v>
      </c>
      <c r="J18" s="170" t="s">
        <v>130</v>
      </c>
      <c r="K18" s="170" t="s">
        <v>130</v>
      </c>
      <c r="L18" s="154" t="s">
        <v>133</v>
      </c>
      <c r="M18" s="161" t="s">
        <v>335</v>
      </c>
      <c r="N18" s="166" t="s">
        <v>180</v>
      </c>
      <c r="O18" s="199" t="s">
        <v>133</v>
      </c>
      <c r="P18" s="51"/>
      <c r="R18" s="51"/>
      <c r="T18" s="51"/>
      <c r="V18" s="51"/>
      <c r="X18" s="51"/>
      <c r="Z18" s="51"/>
      <c r="AB18" s="51"/>
      <c r="AD18" s="51"/>
      <c r="AF18" s="51"/>
      <c r="AH18" s="51"/>
      <c r="AJ18" s="51"/>
      <c r="AL18" s="51"/>
      <c r="AN18" s="51"/>
      <c r="AP18" s="51"/>
      <c r="AR18" s="51"/>
      <c r="AT18" s="51"/>
      <c r="AV18" s="51"/>
    </row>
    <row r="19" spans="1:48" s="98" customFormat="1" ht="15" customHeight="1" x14ac:dyDescent="0.2">
      <c r="A19" s="154" t="s">
        <v>13</v>
      </c>
      <c r="B19" s="154" t="s">
        <v>367</v>
      </c>
      <c r="C19" s="155">
        <f t="shared" si="0"/>
        <v>0</v>
      </c>
      <c r="D19" s="155"/>
      <c r="E19" s="155"/>
      <c r="F19" s="156">
        <f t="shared" si="1"/>
        <v>0</v>
      </c>
      <c r="G19" s="158">
        <v>44371</v>
      </c>
      <c r="H19" s="170" t="s">
        <v>730</v>
      </c>
      <c r="I19" s="170" t="s">
        <v>133</v>
      </c>
      <c r="J19" s="170" t="s">
        <v>133</v>
      </c>
      <c r="K19" s="170" t="s">
        <v>133</v>
      </c>
      <c r="L19" s="154" t="s">
        <v>723</v>
      </c>
      <c r="M19" s="161" t="s">
        <v>384</v>
      </c>
      <c r="N19" s="160" t="s">
        <v>132</v>
      </c>
      <c r="O19" s="199"/>
    </row>
    <row r="20" spans="1:48" s="119" customFormat="1" ht="15" customHeight="1" x14ac:dyDescent="0.2">
      <c r="A20" s="154" t="s">
        <v>14</v>
      </c>
      <c r="B20" s="154" t="s">
        <v>367</v>
      </c>
      <c r="C20" s="155">
        <f t="shared" si="0"/>
        <v>0</v>
      </c>
      <c r="D20" s="155"/>
      <c r="E20" s="155"/>
      <c r="F20" s="156">
        <f t="shared" si="1"/>
        <v>0</v>
      </c>
      <c r="G20" s="158">
        <v>44552</v>
      </c>
      <c r="H20" s="170" t="s">
        <v>141</v>
      </c>
      <c r="I20" s="170" t="s">
        <v>133</v>
      </c>
      <c r="J20" s="170" t="s">
        <v>133</v>
      </c>
      <c r="K20" s="170" t="s">
        <v>133</v>
      </c>
      <c r="L20" s="154" t="s">
        <v>527</v>
      </c>
      <c r="M20" s="153" t="s">
        <v>387</v>
      </c>
      <c r="N20" s="160" t="s">
        <v>132</v>
      </c>
      <c r="O20" s="199"/>
    </row>
    <row r="21" spans="1:48" s="98" customFormat="1" ht="15" customHeight="1" x14ac:dyDescent="0.2">
      <c r="A21" s="154" t="s">
        <v>15</v>
      </c>
      <c r="B21" s="154" t="s">
        <v>116</v>
      </c>
      <c r="C21" s="155">
        <f t="shared" si="0"/>
        <v>2</v>
      </c>
      <c r="D21" s="155"/>
      <c r="E21" s="155"/>
      <c r="F21" s="156">
        <f t="shared" si="1"/>
        <v>2</v>
      </c>
      <c r="G21" s="167">
        <v>44532</v>
      </c>
      <c r="H21" s="170" t="s">
        <v>130</v>
      </c>
      <c r="I21" s="170" t="s">
        <v>130</v>
      </c>
      <c r="J21" s="170" t="s">
        <v>130</v>
      </c>
      <c r="K21" s="170" t="s">
        <v>130</v>
      </c>
      <c r="L21" s="154" t="s">
        <v>133</v>
      </c>
      <c r="M21" s="153" t="s">
        <v>136</v>
      </c>
      <c r="N21" s="153" t="s">
        <v>388</v>
      </c>
      <c r="O21" s="199" t="s">
        <v>133</v>
      </c>
    </row>
    <row r="22" spans="1:48" s="98" customFormat="1" ht="15" customHeight="1" x14ac:dyDescent="0.2">
      <c r="A22" s="154" t="s">
        <v>16</v>
      </c>
      <c r="B22" s="154" t="s">
        <v>116</v>
      </c>
      <c r="C22" s="155">
        <f t="shared" si="0"/>
        <v>2</v>
      </c>
      <c r="D22" s="155"/>
      <c r="E22" s="155"/>
      <c r="F22" s="156">
        <f t="shared" si="1"/>
        <v>2</v>
      </c>
      <c r="G22" s="167">
        <v>44532</v>
      </c>
      <c r="H22" s="170" t="s">
        <v>130</v>
      </c>
      <c r="I22" s="170" t="s">
        <v>130</v>
      </c>
      <c r="J22" s="170" t="s">
        <v>130</v>
      </c>
      <c r="K22" s="170" t="s">
        <v>130</v>
      </c>
      <c r="L22" s="154" t="s">
        <v>133</v>
      </c>
      <c r="M22" s="153" t="s">
        <v>137</v>
      </c>
      <c r="N22" s="153" t="s">
        <v>389</v>
      </c>
      <c r="O22" s="199" t="s">
        <v>133</v>
      </c>
    </row>
    <row r="23" spans="1:48" s="121" customFormat="1" ht="15" customHeight="1" x14ac:dyDescent="0.2">
      <c r="A23" s="154" t="s">
        <v>17</v>
      </c>
      <c r="B23" s="154" t="s">
        <v>116</v>
      </c>
      <c r="C23" s="155">
        <f t="shared" si="0"/>
        <v>2</v>
      </c>
      <c r="D23" s="155"/>
      <c r="E23" s="155"/>
      <c r="F23" s="156">
        <f t="shared" si="1"/>
        <v>2</v>
      </c>
      <c r="G23" s="167">
        <v>44545</v>
      </c>
      <c r="H23" s="170" t="s">
        <v>130</v>
      </c>
      <c r="I23" s="170" t="s">
        <v>130</v>
      </c>
      <c r="J23" s="170" t="s">
        <v>130</v>
      </c>
      <c r="K23" s="170" t="s">
        <v>130</v>
      </c>
      <c r="L23" s="154" t="s">
        <v>133</v>
      </c>
      <c r="M23" s="153" t="s">
        <v>139</v>
      </c>
      <c r="N23" s="162" t="s">
        <v>138</v>
      </c>
      <c r="O23" s="199" t="s">
        <v>133</v>
      </c>
    </row>
    <row r="24" spans="1:48" s="98" customFormat="1" ht="15" customHeight="1" x14ac:dyDescent="0.2">
      <c r="A24" s="154" t="s">
        <v>485</v>
      </c>
      <c r="B24" s="154" t="s">
        <v>116</v>
      </c>
      <c r="C24" s="155">
        <f t="shared" si="0"/>
        <v>2</v>
      </c>
      <c r="D24" s="155"/>
      <c r="E24" s="155"/>
      <c r="F24" s="156">
        <f t="shared" si="1"/>
        <v>2</v>
      </c>
      <c r="G24" s="167">
        <v>44335</v>
      </c>
      <c r="H24" s="170" t="s">
        <v>130</v>
      </c>
      <c r="I24" s="170" t="s">
        <v>130</v>
      </c>
      <c r="J24" s="170" t="s">
        <v>130</v>
      </c>
      <c r="K24" s="159" t="s">
        <v>725</v>
      </c>
      <c r="L24" s="159" t="s">
        <v>727</v>
      </c>
      <c r="M24" s="168" t="s">
        <v>413</v>
      </c>
      <c r="N24" s="168" t="s">
        <v>411</v>
      </c>
      <c r="O24" s="199" t="s">
        <v>133</v>
      </c>
    </row>
    <row r="25" spans="1:48" ht="15" customHeight="1" x14ac:dyDescent="0.2">
      <c r="A25" s="164" t="s">
        <v>18</v>
      </c>
      <c r="B25" s="164"/>
      <c r="C25" s="165"/>
      <c r="D25" s="165"/>
      <c r="E25" s="165"/>
      <c r="F25" s="165"/>
      <c r="G25" s="165"/>
      <c r="H25" s="164"/>
      <c r="I25" s="164"/>
      <c r="J25" s="164"/>
      <c r="K25" s="164"/>
      <c r="L25" s="164"/>
      <c r="M25" s="164"/>
      <c r="N25" s="169"/>
    </row>
    <row r="26" spans="1:48" s="98" customFormat="1" ht="15" customHeight="1" x14ac:dyDescent="0.2">
      <c r="A26" s="154" t="s">
        <v>19</v>
      </c>
      <c r="B26" s="154" t="s">
        <v>116</v>
      </c>
      <c r="C26" s="155">
        <f>IF(B26=B$4,2,0)</f>
        <v>2</v>
      </c>
      <c r="D26" s="155"/>
      <c r="E26" s="155"/>
      <c r="F26" s="156">
        <f t="shared" ref="F26:F36" si="2">C26*(1-D26)*(1-E26)</f>
        <v>2</v>
      </c>
      <c r="G26" s="167">
        <v>44544</v>
      </c>
      <c r="H26" s="170" t="s">
        <v>130</v>
      </c>
      <c r="I26" s="170" t="s">
        <v>130</v>
      </c>
      <c r="J26" s="170" t="s">
        <v>130</v>
      </c>
      <c r="K26" s="170" t="s">
        <v>130</v>
      </c>
      <c r="L26" s="154" t="s">
        <v>133</v>
      </c>
      <c r="M26" s="153" t="s">
        <v>391</v>
      </c>
      <c r="N26" s="153" t="s">
        <v>393</v>
      </c>
      <c r="O26" s="199" t="s">
        <v>133</v>
      </c>
    </row>
    <row r="27" spans="1:48" s="98" customFormat="1" ht="15" customHeight="1" x14ac:dyDescent="0.2">
      <c r="A27" s="154" t="s">
        <v>20</v>
      </c>
      <c r="B27" s="154" t="s">
        <v>116</v>
      </c>
      <c r="C27" s="155">
        <f t="shared" ref="C27:C35" si="3">IF(B27=B$4,2,0)</f>
        <v>2</v>
      </c>
      <c r="D27" s="155"/>
      <c r="E27" s="155"/>
      <c r="F27" s="156">
        <f t="shared" si="2"/>
        <v>2</v>
      </c>
      <c r="G27" s="158">
        <v>44546</v>
      </c>
      <c r="H27" s="170" t="s">
        <v>130</v>
      </c>
      <c r="I27" s="170" t="s">
        <v>130</v>
      </c>
      <c r="J27" s="170" t="s">
        <v>130</v>
      </c>
      <c r="K27" s="170" t="s">
        <v>130</v>
      </c>
      <c r="L27" s="154" t="s">
        <v>133</v>
      </c>
      <c r="M27" s="161" t="s">
        <v>140</v>
      </c>
      <c r="N27" s="160" t="s">
        <v>132</v>
      </c>
      <c r="O27" s="199"/>
    </row>
    <row r="28" spans="1:48" s="98" customFormat="1" ht="15" customHeight="1" x14ac:dyDescent="0.2">
      <c r="A28" s="154" t="s">
        <v>21</v>
      </c>
      <c r="B28" s="154" t="s">
        <v>116</v>
      </c>
      <c r="C28" s="155">
        <f t="shared" si="3"/>
        <v>2</v>
      </c>
      <c r="D28" s="155"/>
      <c r="E28" s="155"/>
      <c r="F28" s="156">
        <f t="shared" si="2"/>
        <v>2</v>
      </c>
      <c r="G28" s="167">
        <v>44552</v>
      </c>
      <c r="H28" s="170" t="s">
        <v>130</v>
      </c>
      <c r="I28" s="170" t="s">
        <v>130</v>
      </c>
      <c r="J28" s="170" t="s">
        <v>130</v>
      </c>
      <c r="K28" s="170" t="s">
        <v>130</v>
      </c>
      <c r="L28" s="154" t="s">
        <v>133</v>
      </c>
      <c r="M28" s="153" t="s">
        <v>142</v>
      </c>
      <c r="N28" s="160" t="s">
        <v>132</v>
      </c>
      <c r="O28" s="199"/>
    </row>
    <row r="29" spans="1:48" s="98" customFormat="1" ht="15" customHeight="1" x14ac:dyDescent="0.2">
      <c r="A29" s="154" t="s">
        <v>22</v>
      </c>
      <c r="B29" s="154" t="s">
        <v>116</v>
      </c>
      <c r="C29" s="155">
        <f t="shared" si="3"/>
        <v>2</v>
      </c>
      <c r="D29" s="155"/>
      <c r="E29" s="155"/>
      <c r="F29" s="156">
        <f t="shared" si="2"/>
        <v>2</v>
      </c>
      <c r="G29" s="167">
        <v>44544</v>
      </c>
      <c r="H29" s="170" t="s">
        <v>130</v>
      </c>
      <c r="I29" s="170" t="s">
        <v>130</v>
      </c>
      <c r="J29" s="170" t="s">
        <v>130</v>
      </c>
      <c r="K29" s="170" t="s">
        <v>130</v>
      </c>
      <c r="L29" s="154" t="s">
        <v>133</v>
      </c>
      <c r="M29" s="153" t="s">
        <v>415</v>
      </c>
      <c r="N29" s="154" t="s">
        <v>132</v>
      </c>
      <c r="O29" s="199"/>
    </row>
    <row r="30" spans="1:48" s="98" customFormat="1" ht="15" customHeight="1" x14ac:dyDescent="0.2">
      <c r="A30" s="154" t="s">
        <v>23</v>
      </c>
      <c r="B30" s="154" t="s">
        <v>116</v>
      </c>
      <c r="C30" s="155">
        <f t="shared" si="3"/>
        <v>2</v>
      </c>
      <c r="D30" s="155"/>
      <c r="E30" s="155"/>
      <c r="F30" s="156">
        <f t="shared" si="2"/>
        <v>2</v>
      </c>
      <c r="G30" s="167">
        <v>44491</v>
      </c>
      <c r="H30" s="170" t="s">
        <v>130</v>
      </c>
      <c r="I30" s="170" t="s">
        <v>130</v>
      </c>
      <c r="J30" s="170" t="s">
        <v>130</v>
      </c>
      <c r="K30" s="170" t="s">
        <v>130</v>
      </c>
      <c r="L30" s="154" t="s">
        <v>133</v>
      </c>
      <c r="M30" s="161" t="s">
        <v>182</v>
      </c>
      <c r="N30" s="160" t="s">
        <v>132</v>
      </c>
      <c r="O30" s="199"/>
    </row>
    <row r="31" spans="1:48" s="122" customFormat="1" ht="15" customHeight="1" x14ac:dyDescent="0.2">
      <c r="A31" s="154" t="s">
        <v>24</v>
      </c>
      <c r="B31" s="154" t="s">
        <v>116</v>
      </c>
      <c r="C31" s="155">
        <f t="shared" si="3"/>
        <v>2</v>
      </c>
      <c r="D31" s="155"/>
      <c r="E31" s="155"/>
      <c r="F31" s="156">
        <f t="shared" si="2"/>
        <v>2</v>
      </c>
      <c r="G31" s="167">
        <v>44516</v>
      </c>
      <c r="H31" s="170" t="s">
        <v>130</v>
      </c>
      <c r="I31" s="170" t="s">
        <v>130</v>
      </c>
      <c r="J31" s="170" t="s">
        <v>130</v>
      </c>
      <c r="K31" s="170" t="s">
        <v>130</v>
      </c>
      <c r="L31" s="154" t="s">
        <v>133</v>
      </c>
      <c r="M31" s="153" t="s">
        <v>394</v>
      </c>
      <c r="N31" s="166" t="s">
        <v>183</v>
      </c>
      <c r="O31" s="199" t="s">
        <v>133</v>
      </c>
    </row>
    <row r="32" spans="1:48" s="98" customFormat="1" ht="15" customHeight="1" x14ac:dyDescent="0.2">
      <c r="A32" s="154" t="s">
        <v>25</v>
      </c>
      <c r="B32" s="154" t="s">
        <v>116</v>
      </c>
      <c r="C32" s="155">
        <f t="shared" si="3"/>
        <v>2</v>
      </c>
      <c r="D32" s="155"/>
      <c r="E32" s="155"/>
      <c r="F32" s="156">
        <f t="shared" si="2"/>
        <v>2</v>
      </c>
      <c r="G32" s="158">
        <v>44498</v>
      </c>
      <c r="H32" s="170" t="s">
        <v>130</v>
      </c>
      <c r="I32" s="170" t="s">
        <v>130</v>
      </c>
      <c r="J32" s="170" t="s">
        <v>130</v>
      </c>
      <c r="K32" s="170" t="s">
        <v>130</v>
      </c>
      <c r="L32" s="154" t="s">
        <v>133</v>
      </c>
      <c r="M32" s="161" t="s">
        <v>185</v>
      </c>
      <c r="N32" s="166" t="s">
        <v>184</v>
      </c>
      <c r="O32" s="199" t="s">
        <v>133</v>
      </c>
    </row>
    <row r="33" spans="1:15" s="98" customFormat="1" ht="15" customHeight="1" x14ac:dyDescent="0.2">
      <c r="A33" s="154" t="s">
        <v>26</v>
      </c>
      <c r="B33" s="154" t="s">
        <v>116</v>
      </c>
      <c r="C33" s="155">
        <f t="shared" si="3"/>
        <v>2</v>
      </c>
      <c r="D33" s="155"/>
      <c r="E33" s="155">
        <v>0.5</v>
      </c>
      <c r="F33" s="156">
        <f t="shared" si="2"/>
        <v>1</v>
      </c>
      <c r="G33" s="167">
        <v>44547</v>
      </c>
      <c r="H33" s="170" t="s">
        <v>130</v>
      </c>
      <c r="I33" s="170" t="s">
        <v>130</v>
      </c>
      <c r="J33" s="170" t="s">
        <v>130</v>
      </c>
      <c r="K33" s="170" t="s">
        <v>141</v>
      </c>
      <c r="L33" s="154" t="s">
        <v>728</v>
      </c>
      <c r="M33" s="161" t="s">
        <v>338</v>
      </c>
      <c r="N33" s="166" t="s">
        <v>144</v>
      </c>
      <c r="O33" s="199" t="s">
        <v>133</v>
      </c>
    </row>
    <row r="34" spans="1:15" s="98" customFormat="1" ht="15" customHeight="1" x14ac:dyDescent="0.2">
      <c r="A34" s="154" t="s">
        <v>27</v>
      </c>
      <c r="B34" s="154" t="s">
        <v>367</v>
      </c>
      <c r="C34" s="155">
        <f t="shared" si="3"/>
        <v>0</v>
      </c>
      <c r="D34" s="155"/>
      <c r="E34" s="155"/>
      <c r="F34" s="156">
        <f t="shared" si="2"/>
        <v>0</v>
      </c>
      <c r="G34" s="167">
        <v>44556</v>
      </c>
      <c r="H34" s="170" t="s">
        <v>141</v>
      </c>
      <c r="I34" s="170" t="s">
        <v>133</v>
      </c>
      <c r="J34" s="170" t="s">
        <v>133</v>
      </c>
      <c r="K34" s="170" t="s">
        <v>133</v>
      </c>
      <c r="L34" s="154" t="s">
        <v>527</v>
      </c>
      <c r="M34" s="153" t="s">
        <v>173</v>
      </c>
      <c r="N34" s="162" t="s">
        <v>172</v>
      </c>
      <c r="O34" s="199" t="s">
        <v>133</v>
      </c>
    </row>
    <row r="35" spans="1:15" s="98" customFormat="1" ht="15" customHeight="1" x14ac:dyDescent="0.2">
      <c r="A35" s="154" t="s">
        <v>484</v>
      </c>
      <c r="B35" s="154" t="s">
        <v>116</v>
      </c>
      <c r="C35" s="155">
        <f t="shared" si="3"/>
        <v>2</v>
      </c>
      <c r="D35" s="155"/>
      <c r="E35" s="155"/>
      <c r="F35" s="156">
        <f t="shared" si="2"/>
        <v>2</v>
      </c>
      <c r="G35" s="158">
        <v>44515</v>
      </c>
      <c r="H35" s="170" t="s">
        <v>130</v>
      </c>
      <c r="I35" s="170" t="s">
        <v>130</v>
      </c>
      <c r="J35" s="170" t="s">
        <v>130</v>
      </c>
      <c r="K35" s="170" t="s">
        <v>130</v>
      </c>
      <c r="L35" s="154" t="s">
        <v>133</v>
      </c>
      <c r="M35" s="153" t="s">
        <v>521</v>
      </c>
      <c r="N35" s="153" t="s">
        <v>525</v>
      </c>
      <c r="O35" s="199" t="s">
        <v>133</v>
      </c>
    </row>
    <row r="36" spans="1:15" s="98" customFormat="1" ht="15" customHeight="1" x14ac:dyDescent="0.2">
      <c r="A36" s="154" t="s">
        <v>28</v>
      </c>
      <c r="B36" s="154" t="s">
        <v>116</v>
      </c>
      <c r="C36" s="155">
        <f>IF(B36=B$4,2,0)</f>
        <v>2</v>
      </c>
      <c r="D36" s="155"/>
      <c r="E36" s="155"/>
      <c r="F36" s="156">
        <f t="shared" si="2"/>
        <v>2</v>
      </c>
      <c r="G36" s="158">
        <v>44524</v>
      </c>
      <c r="H36" s="170" t="s">
        <v>130</v>
      </c>
      <c r="I36" s="170" t="s">
        <v>130</v>
      </c>
      <c r="J36" s="170" t="s">
        <v>130</v>
      </c>
      <c r="K36" s="170" t="s">
        <v>130</v>
      </c>
      <c r="L36" s="154" t="s">
        <v>133</v>
      </c>
      <c r="M36" s="161" t="s">
        <v>186</v>
      </c>
      <c r="N36" s="160" t="s">
        <v>132</v>
      </c>
      <c r="O36" s="199"/>
    </row>
    <row r="37" spans="1:15" ht="15" customHeight="1" x14ac:dyDescent="0.2">
      <c r="A37" s="164" t="s">
        <v>29</v>
      </c>
      <c r="B37" s="164"/>
      <c r="C37" s="165"/>
      <c r="D37" s="165"/>
      <c r="E37" s="165"/>
      <c r="F37" s="165"/>
      <c r="G37" s="165"/>
      <c r="H37" s="164"/>
      <c r="I37" s="164"/>
      <c r="J37" s="164"/>
      <c r="K37" s="164"/>
      <c r="L37" s="164"/>
      <c r="M37" s="164"/>
      <c r="N37" s="169"/>
    </row>
    <row r="38" spans="1:15" s="98" customFormat="1" ht="15" customHeight="1" x14ac:dyDescent="0.2">
      <c r="A38" s="154" t="s">
        <v>30</v>
      </c>
      <c r="B38" s="154" t="s">
        <v>116</v>
      </c>
      <c r="C38" s="155">
        <f>IF(B38=B$4,2,0)</f>
        <v>2</v>
      </c>
      <c r="D38" s="155"/>
      <c r="E38" s="155"/>
      <c r="F38" s="156">
        <f t="shared" ref="F38:F44" si="4">C38*(1-D38)*(1-E38)</f>
        <v>2</v>
      </c>
      <c r="G38" s="167">
        <v>44557</v>
      </c>
      <c r="H38" s="170" t="s">
        <v>130</v>
      </c>
      <c r="I38" s="170" t="s">
        <v>130</v>
      </c>
      <c r="J38" s="170" t="s">
        <v>130</v>
      </c>
      <c r="K38" s="170" t="s">
        <v>130</v>
      </c>
      <c r="L38" s="154" t="s">
        <v>133</v>
      </c>
      <c r="M38" s="161" t="s">
        <v>187</v>
      </c>
      <c r="N38" s="160" t="s">
        <v>132</v>
      </c>
      <c r="O38" s="199"/>
    </row>
    <row r="39" spans="1:15" s="98" customFormat="1" ht="15" customHeight="1" x14ac:dyDescent="0.2">
      <c r="A39" s="154" t="s">
        <v>31</v>
      </c>
      <c r="B39" s="154" t="s">
        <v>367</v>
      </c>
      <c r="C39" s="155">
        <f t="shared" ref="C39" si="5">IF(B39=B$4,2,0)</f>
        <v>0</v>
      </c>
      <c r="D39" s="155"/>
      <c r="E39" s="155"/>
      <c r="F39" s="156">
        <f t="shared" si="4"/>
        <v>0</v>
      </c>
      <c r="G39" s="158">
        <v>44544</v>
      </c>
      <c r="H39" s="170" t="s">
        <v>141</v>
      </c>
      <c r="I39" s="170" t="s">
        <v>133</v>
      </c>
      <c r="J39" s="170" t="s">
        <v>133</v>
      </c>
      <c r="K39" s="170" t="s">
        <v>133</v>
      </c>
      <c r="L39" s="154" t="s">
        <v>527</v>
      </c>
      <c r="M39" s="153" t="s">
        <v>478</v>
      </c>
      <c r="N39" s="154" t="s">
        <v>132</v>
      </c>
      <c r="O39" s="199"/>
    </row>
    <row r="40" spans="1:15" s="98" customFormat="1" ht="15" customHeight="1" x14ac:dyDescent="0.2">
      <c r="A40" s="154" t="s">
        <v>95</v>
      </c>
      <c r="B40" s="154" t="s">
        <v>116</v>
      </c>
      <c r="C40" s="155">
        <f t="shared" ref="C40:C44" si="6">IF(B40=B$4,2,0)</f>
        <v>2</v>
      </c>
      <c r="D40" s="155"/>
      <c r="E40" s="155"/>
      <c r="F40" s="156">
        <f t="shared" si="4"/>
        <v>2</v>
      </c>
      <c r="G40" s="167">
        <v>44540</v>
      </c>
      <c r="H40" s="170" t="s">
        <v>130</v>
      </c>
      <c r="I40" s="170" t="s">
        <v>130</v>
      </c>
      <c r="J40" s="170" t="s">
        <v>130</v>
      </c>
      <c r="K40" s="170" t="s">
        <v>130</v>
      </c>
      <c r="L40" s="154" t="s">
        <v>133</v>
      </c>
      <c r="M40" s="161" t="s">
        <v>400</v>
      </c>
      <c r="N40" s="162" t="s">
        <v>145</v>
      </c>
      <c r="O40" s="199" t="s">
        <v>133</v>
      </c>
    </row>
    <row r="41" spans="1:15" s="123" customFormat="1" ht="15" customHeight="1" x14ac:dyDescent="0.2">
      <c r="A41" s="154" t="s">
        <v>32</v>
      </c>
      <c r="B41" s="154" t="s">
        <v>116</v>
      </c>
      <c r="C41" s="155">
        <f t="shared" si="6"/>
        <v>2</v>
      </c>
      <c r="D41" s="155"/>
      <c r="E41" s="155"/>
      <c r="F41" s="156">
        <f t="shared" si="4"/>
        <v>2</v>
      </c>
      <c r="G41" s="167">
        <v>44515</v>
      </c>
      <c r="H41" s="170" t="s">
        <v>130</v>
      </c>
      <c r="I41" s="170" t="s">
        <v>130</v>
      </c>
      <c r="J41" s="170" t="s">
        <v>130</v>
      </c>
      <c r="K41" s="170" t="s">
        <v>130</v>
      </c>
      <c r="L41" s="154" t="s">
        <v>133</v>
      </c>
      <c r="M41" s="153" t="s">
        <v>146</v>
      </c>
      <c r="N41" s="166" t="s">
        <v>147</v>
      </c>
      <c r="O41" s="199" t="s">
        <v>133</v>
      </c>
    </row>
    <row r="42" spans="1:15" s="98" customFormat="1" ht="15" customHeight="1" x14ac:dyDescent="0.2">
      <c r="A42" s="154" t="s">
        <v>33</v>
      </c>
      <c r="B42" s="154" t="s">
        <v>116</v>
      </c>
      <c r="C42" s="155">
        <f t="shared" si="6"/>
        <v>2</v>
      </c>
      <c r="D42" s="155"/>
      <c r="E42" s="155">
        <v>0.5</v>
      </c>
      <c r="F42" s="156">
        <f t="shared" si="4"/>
        <v>1</v>
      </c>
      <c r="G42" s="167">
        <v>44545</v>
      </c>
      <c r="H42" s="170" t="s">
        <v>130</v>
      </c>
      <c r="I42" s="170" t="s">
        <v>130</v>
      </c>
      <c r="J42" s="170" t="s">
        <v>141</v>
      </c>
      <c r="K42" s="170" t="s">
        <v>133</v>
      </c>
      <c r="L42" s="154" t="s">
        <v>755</v>
      </c>
      <c r="M42" s="161" t="s">
        <v>336</v>
      </c>
      <c r="N42" s="160" t="s">
        <v>132</v>
      </c>
      <c r="O42" s="199"/>
    </row>
    <row r="43" spans="1:15" s="98" customFormat="1" ht="15" customHeight="1" x14ac:dyDescent="0.2">
      <c r="A43" s="154" t="s">
        <v>34</v>
      </c>
      <c r="B43" s="154" t="s">
        <v>116</v>
      </c>
      <c r="C43" s="155">
        <f t="shared" si="6"/>
        <v>2</v>
      </c>
      <c r="D43" s="155"/>
      <c r="E43" s="155"/>
      <c r="F43" s="156">
        <f t="shared" si="4"/>
        <v>2</v>
      </c>
      <c r="G43" s="167">
        <v>44531</v>
      </c>
      <c r="H43" s="170" t="s">
        <v>130</v>
      </c>
      <c r="I43" s="170" t="s">
        <v>130</v>
      </c>
      <c r="J43" s="170" t="s">
        <v>130</v>
      </c>
      <c r="K43" s="170" t="s">
        <v>130</v>
      </c>
      <c r="L43" s="154" t="s">
        <v>133</v>
      </c>
      <c r="M43" s="153" t="s">
        <v>401</v>
      </c>
      <c r="N43" s="153" t="s">
        <v>402</v>
      </c>
      <c r="O43" s="199" t="s">
        <v>133</v>
      </c>
    </row>
    <row r="44" spans="1:15" s="188" customFormat="1" ht="15" customHeight="1" x14ac:dyDescent="0.2">
      <c r="A44" s="154" t="s">
        <v>35</v>
      </c>
      <c r="B44" s="154" t="s">
        <v>116</v>
      </c>
      <c r="C44" s="155">
        <f t="shared" si="6"/>
        <v>2</v>
      </c>
      <c r="D44" s="155">
        <v>0.5</v>
      </c>
      <c r="E44" s="155">
        <v>0.5</v>
      </c>
      <c r="F44" s="156">
        <f t="shared" si="4"/>
        <v>0.5</v>
      </c>
      <c r="G44" s="167">
        <v>44546</v>
      </c>
      <c r="H44" s="170" t="s">
        <v>130</v>
      </c>
      <c r="I44" s="170" t="s">
        <v>130</v>
      </c>
      <c r="J44" s="170" t="s">
        <v>141</v>
      </c>
      <c r="K44" s="170" t="s">
        <v>133</v>
      </c>
      <c r="L44" s="154" t="s">
        <v>756</v>
      </c>
      <c r="M44" s="161" t="s">
        <v>188</v>
      </c>
      <c r="N44" s="166" t="s">
        <v>148</v>
      </c>
      <c r="O44" s="199" t="s">
        <v>133</v>
      </c>
    </row>
    <row r="45" spans="1:15" s="98" customFormat="1" ht="15" customHeight="1" x14ac:dyDescent="0.2">
      <c r="A45" s="154" t="s">
        <v>483</v>
      </c>
      <c r="B45" s="154" t="s">
        <v>116</v>
      </c>
      <c r="C45" s="155">
        <f t="shared" ref="C45" si="7">IF(B45=B$4,2,0)</f>
        <v>2</v>
      </c>
      <c r="D45" s="155"/>
      <c r="E45" s="155">
        <v>0.5</v>
      </c>
      <c r="F45" s="156">
        <f t="shared" ref="F45" si="8">C45*(1-D45)*(1-E45)</f>
        <v>1</v>
      </c>
      <c r="G45" s="158">
        <v>44497</v>
      </c>
      <c r="H45" s="170" t="s">
        <v>130</v>
      </c>
      <c r="I45" s="170" t="s">
        <v>141</v>
      </c>
      <c r="J45" s="170" t="s">
        <v>141</v>
      </c>
      <c r="K45" s="170" t="s">
        <v>133</v>
      </c>
      <c r="L45" s="159" t="s">
        <v>757</v>
      </c>
      <c r="M45" s="161" t="s">
        <v>493</v>
      </c>
      <c r="N45" s="161" t="s">
        <v>492</v>
      </c>
      <c r="O45" s="199" t="s">
        <v>133</v>
      </c>
    </row>
    <row r="46" spans="1:15" ht="15" customHeight="1" x14ac:dyDescent="0.2">
      <c r="A46" s="164" t="s">
        <v>36</v>
      </c>
      <c r="B46" s="164"/>
      <c r="C46" s="165"/>
      <c r="D46" s="165"/>
      <c r="E46" s="165"/>
      <c r="F46" s="165"/>
      <c r="G46" s="165"/>
      <c r="H46" s="164"/>
      <c r="I46" s="164"/>
      <c r="J46" s="164"/>
      <c r="K46" s="164"/>
      <c r="L46" s="164"/>
      <c r="M46" s="164"/>
      <c r="N46" s="169"/>
    </row>
    <row r="47" spans="1:15" s="98" customFormat="1" ht="15" customHeight="1" x14ac:dyDescent="0.2">
      <c r="A47" s="154" t="s">
        <v>37</v>
      </c>
      <c r="B47" s="154" t="s">
        <v>116</v>
      </c>
      <c r="C47" s="155">
        <f t="shared" ref="C47:C52" si="9">IF(B47=B$4,2,0)</f>
        <v>2</v>
      </c>
      <c r="D47" s="155"/>
      <c r="E47" s="155">
        <v>0.5</v>
      </c>
      <c r="F47" s="156">
        <f t="shared" ref="F47:F53" si="10">C47*(1-D47)*(1-E47)</f>
        <v>1</v>
      </c>
      <c r="G47" s="158">
        <v>44508</v>
      </c>
      <c r="H47" s="170" t="s">
        <v>130</v>
      </c>
      <c r="I47" s="170" t="s">
        <v>130</v>
      </c>
      <c r="J47" s="170" t="s">
        <v>141</v>
      </c>
      <c r="K47" s="170" t="s">
        <v>133</v>
      </c>
      <c r="L47" s="154" t="s">
        <v>758</v>
      </c>
      <c r="M47" s="161" t="s">
        <v>339</v>
      </c>
      <c r="N47" s="161" t="s">
        <v>482</v>
      </c>
      <c r="O47" s="199" t="s">
        <v>133</v>
      </c>
    </row>
    <row r="48" spans="1:15" s="124" customFormat="1" ht="15" customHeight="1" x14ac:dyDescent="0.2">
      <c r="A48" s="154" t="s">
        <v>38</v>
      </c>
      <c r="B48" s="154" t="s">
        <v>116</v>
      </c>
      <c r="C48" s="155">
        <f t="shared" si="9"/>
        <v>2</v>
      </c>
      <c r="D48" s="155"/>
      <c r="E48" s="155">
        <v>0.5</v>
      </c>
      <c r="F48" s="156">
        <f t="shared" si="10"/>
        <v>1</v>
      </c>
      <c r="G48" s="167">
        <v>44560</v>
      </c>
      <c r="H48" s="170" t="s">
        <v>130</v>
      </c>
      <c r="I48" s="170" t="s">
        <v>130</v>
      </c>
      <c r="J48" s="170" t="s">
        <v>141</v>
      </c>
      <c r="K48" s="170" t="s">
        <v>133</v>
      </c>
      <c r="L48" s="154" t="s">
        <v>755</v>
      </c>
      <c r="M48" s="153" t="s">
        <v>278</v>
      </c>
      <c r="N48" s="162" t="s">
        <v>132</v>
      </c>
      <c r="O48" s="199" t="s">
        <v>133</v>
      </c>
    </row>
    <row r="49" spans="1:15" s="98" customFormat="1" ht="15" customHeight="1" x14ac:dyDescent="0.2">
      <c r="A49" s="154" t="s">
        <v>39</v>
      </c>
      <c r="B49" s="154" t="s">
        <v>116</v>
      </c>
      <c r="C49" s="155">
        <f t="shared" si="9"/>
        <v>2</v>
      </c>
      <c r="D49" s="155"/>
      <c r="E49" s="155"/>
      <c r="F49" s="156">
        <f t="shared" si="10"/>
        <v>2</v>
      </c>
      <c r="G49" s="167">
        <v>44558</v>
      </c>
      <c r="H49" s="170" t="s">
        <v>130</v>
      </c>
      <c r="I49" s="170" t="s">
        <v>130</v>
      </c>
      <c r="J49" s="170" t="s">
        <v>130</v>
      </c>
      <c r="K49" s="170" t="s">
        <v>130</v>
      </c>
      <c r="L49" s="154" t="s">
        <v>133</v>
      </c>
      <c r="M49" s="153" t="s">
        <v>418</v>
      </c>
      <c r="N49" s="162" t="s">
        <v>132</v>
      </c>
      <c r="O49" s="199"/>
    </row>
    <row r="50" spans="1:15" s="123" customFormat="1" ht="15" customHeight="1" x14ac:dyDescent="0.2">
      <c r="A50" s="154" t="s">
        <v>40</v>
      </c>
      <c r="B50" s="154" t="s">
        <v>367</v>
      </c>
      <c r="C50" s="155">
        <f t="shared" si="9"/>
        <v>0</v>
      </c>
      <c r="D50" s="155"/>
      <c r="E50" s="155"/>
      <c r="F50" s="156">
        <f t="shared" si="10"/>
        <v>0</v>
      </c>
      <c r="G50" s="167">
        <v>44554</v>
      </c>
      <c r="H50" s="170" t="s">
        <v>141</v>
      </c>
      <c r="I50" s="170" t="s">
        <v>133</v>
      </c>
      <c r="J50" s="170" t="s">
        <v>133</v>
      </c>
      <c r="K50" s="170" t="s">
        <v>133</v>
      </c>
      <c r="L50" s="154" t="s">
        <v>527</v>
      </c>
      <c r="M50" s="153" t="s">
        <v>194</v>
      </c>
      <c r="N50" s="160" t="s">
        <v>132</v>
      </c>
      <c r="O50" s="199"/>
    </row>
    <row r="51" spans="1:15" s="98" customFormat="1" ht="15" customHeight="1" x14ac:dyDescent="0.2">
      <c r="A51" s="154" t="s">
        <v>89</v>
      </c>
      <c r="B51" s="154" t="s">
        <v>367</v>
      </c>
      <c r="C51" s="155">
        <f t="shared" si="9"/>
        <v>0</v>
      </c>
      <c r="D51" s="155"/>
      <c r="E51" s="155"/>
      <c r="F51" s="156">
        <f t="shared" si="10"/>
        <v>0</v>
      </c>
      <c r="G51" s="158">
        <v>44550</v>
      </c>
      <c r="H51" s="170" t="s">
        <v>730</v>
      </c>
      <c r="I51" s="170" t="s">
        <v>133</v>
      </c>
      <c r="J51" s="170" t="s">
        <v>133</v>
      </c>
      <c r="K51" s="170" t="s">
        <v>133</v>
      </c>
      <c r="L51" s="154" t="s">
        <v>536</v>
      </c>
      <c r="M51" s="153" t="s">
        <v>405</v>
      </c>
      <c r="N51" s="162" t="s">
        <v>132</v>
      </c>
      <c r="O51" s="199" t="s">
        <v>133</v>
      </c>
    </row>
    <row r="52" spans="1:15" s="98" customFormat="1" ht="15" customHeight="1" x14ac:dyDescent="0.2">
      <c r="A52" s="154" t="s">
        <v>41</v>
      </c>
      <c r="B52" s="154" t="s">
        <v>116</v>
      </c>
      <c r="C52" s="155">
        <f t="shared" si="9"/>
        <v>2</v>
      </c>
      <c r="D52" s="156"/>
      <c r="E52" s="156"/>
      <c r="F52" s="156">
        <f t="shared" si="10"/>
        <v>2</v>
      </c>
      <c r="G52" s="158">
        <v>44550</v>
      </c>
      <c r="H52" s="170" t="s">
        <v>130</v>
      </c>
      <c r="I52" s="170" t="s">
        <v>130</v>
      </c>
      <c r="J52" s="170" t="s">
        <v>130</v>
      </c>
      <c r="K52" s="170" t="s">
        <v>130</v>
      </c>
      <c r="L52" s="154" t="s">
        <v>133</v>
      </c>
      <c r="M52" s="153" t="s">
        <v>333</v>
      </c>
      <c r="N52" s="162" t="s">
        <v>420</v>
      </c>
      <c r="O52" s="199" t="s">
        <v>133</v>
      </c>
    </row>
    <row r="53" spans="1:15" s="123" customFormat="1" ht="15" customHeight="1" x14ac:dyDescent="0.2">
      <c r="A53" s="154" t="s">
        <v>42</v>
      </c>
      <c r="B53" s="154" t="s">
        <v>116</v>
      </c>
      <c r="C53" s="155">
        <f>IF(B53=B$4,2,0)</f>
        <v>2</v>
      </c>
      <c r="D53" s="155"/>
      <c r="E53" s="155"/>
      <c r="F53" s="156">
        <f t="shared" si="10"/>
        <v>2</v>
      </c>
      <c r="G53" s="167">
        <v>44529</v>
      </c>
      <c r="H53" s="170" t="s">
        <v>130</v>
      </c>
      <c r="I53" s="170" t="s">
        <v>130</v>
      </c>
      <c r="J53" s="170" t="s">
        <v>130</v>
      </c>
      <c r="K53" s="170" t="s">
        <v>130</v>
      </c>
      <c r="L53" s="154" t="s">
        <v>133</v>
      </c>
      <c r="M53" s="161" t="s">
        <v>191</v>
      </c>
      <c r="N53" s="166" t="s">
        <v>190</v>
      </c>
      <c r="O53" s="199" t="s">
        <v>133</v>
      </c>
    </row>
    <row r="54" spans="1:15" ht="15" customHeight="1" x14ac:dyDescent="0.2">
      <c r="A54" s="164" t="s">
        <v>43</v>
      </c>
      <c r="B54" s="164"/>
      <c r="C54" s="165"/>
      <c r="D54" s="165"/>
      <c r="E54" s="165"/>
      <c r="F54" s="165"/>
      <c r="G54" s="165"/>
      <c r="H54" s="164"/>
      <c r="I54" s="164"/>
      <c r="J54" s="164"/>
      <c r="K54" s="164"/>
      <c r="L54" s="164"/>
      <c r="M54" s="164"/>
      <c r="N54" s="169"/>
    </row>
    <row r="55" spans="1:15" s="98" customFormat="1" ht="15" customHeight="1" x14ac:dyDescent="0.2">
      <c r="A55" s="154" t="s">
        <v>44</v>
      </c>
      <c r="B55" s="154" t="s">
        <v>116</v>
      </c>
      <c r="C55" s="155">
        <f>IF(B55=B$4,2,0)</f>
        <v>2</v>
      </c>
      <c r="D55" s="155"/>
      <c r="E55" s="155"/>
      <c r="F55" s="156">
        <f t="shared" ref="F55:F68" si="11">C55*(1-D55)*(1-E55)</f>
        <v>2</v>
      </c>
      <c r="G55" s="158">
        <v>44550</v>
      </c>
      <c r="H55" s="170" t="s">
        <v>130</v>
      </c>
      <c r="I55" s="170" t="s">
        <v>130</v>
      </c>
      <c r="J55" s="170" t="s">
        <v>130</v>
      </c>
      <c r="K55" s="170" t="s">
        <v>130</v>
      </c>
      <c r="L55" s="154" t="s">
        <v>133</v>
      </c>
      <c r="M55" s="161" t="s">
        <v>192</v>
      </c>
      <c r="N55" s="162" t="s">
        <v>132</v>
      </c>
      <c r="O55" s="199"/>
    </row>
    <row r="56" spans="1:15" s="98" customFormat="1" ht="15" customHeight="1" x14ac:dyDescent="0.2">
      <c r="A56" s="154" t="s">
        <v>45</v>
      </c>
      <c r="B56" s="154" t="s">
        <v>116</v>
      </c>
      <c r="C56" s="155">
        <f t="shared" ref="C56:C68" si="12">IF(B56=B$4,2,0)</f>
        <v>2</v>
      </c>
      <c r="D56" s="155"/>
      <c r="E56" s="155"/>
      <c r="F56" s="156">
        <f t="shared" si="11"/>
        <v>2</v>
      </c>
      <c r="G56" s="158">
        <v>44497</v>
      </c>
      <c r="H56" s="170" t="s">
        <v>130</v>
      </c>
      <c r="I56" s="170" t="s">
        <v>130</v>
      </c>
      <c r="J56" s="170" t="s">
        <v>130</v>
      </c>
      <c r="K56" s="170" t="s">
        <v>130</v>
      </c>
      <c r="L56" s="154" t="s">
        <v>133</v>
      </c>
      <c r="M56" s="161" t="s">
        <v>151</v>
      </c>
      <c r="N56" s="162" t="s">
        <v>132</v>
      </c>
      <c r="O56" s="199"/>
    </row>
    <row r="57" spans="1:15" s="98" customFormat="1" ht="15" customHeight="1" x14ac:dyDescent="0.2">
      <c r="A57" s="154" t="s">
        <v>46</v>
      </c>
      <c r="B57" s="154" t="s">
        <v>367</v>
      </c>
      <c r="C57" s="155">
        <f t="shared" si="12"/>
        <v>0</v>
      </c>
      <c r="D57" s="155"/>
      <c r="E57" s="155"/>
      <c r="F57" s="156">
        <f t="shared" si="11"/>
        <v>0</v>
      </c>
      <c r="G57" s="158">
        <v>44532</v>
      </c>
      <c r="H57" s="170" t="s">
        <v>141</v>
      </c>
      <c r="I57" s="170" t="s">
        <v>133</v>
      </c>
      <c r="J57" s="159" t="s">
        <v>133</v>
      </c>
      <c r="K57" s="159" t="s">
        <v>133</v>
      </c>
      <c r="L57" s="154" t="s">
        <v>527</v>
      </c>
      <c r="M57" s="161" t="s">
        <v>423</v>
      </c>
      <c r="N57" s="162" t="s">
        <v>132</v>
      </c>
      <c r="O57" s="199"/>
    </row>
    <row r="58" spans="1:15" s="98" customFormat="1" ht="15" customHeight="1" x14ac:dyDescent="0.2">
      <c r="A58" s="154" t="s">
        <v>47</v>
      </c>
      <c r="B58" s="154" t="s">
        <v>367</v>
      </c>
      <c r="C58" s="155">
        <f t="shared" si="12"/>
        <v>0</v>
      </c>
      <c r="D58" s="155"/>
      <c r="E58" s="155"/>
      <c r="F58" s="156">
        <f t="shared" si="11"/>
        <v>0</v>
      </c>
      <c r="G58" s="158">
        <v>44555</v>
      </c>
      <c r="H58" s="170" t="s">
        <v>730</v>
      </c>
      <c r="I58" s="170" t="s">
        <v>133</v>
      </c>
      <c r="J58" s="159" t="s">
        <v>133</v>
      </c>
      <c r="K58" s="159" t="s">
        <v>133</v>
      </c>
      <c r="L58" s="154" t="s">
        <v>731</v>
      </c>
      <c r="M58" s="153" t="s">
        <v>479</v>
      </c>
      <c r="N58" s="162" t="s">
        <v>132</v>
      </c>
      <c r="O58" s="199"/>
    </row>
    <row r="59" spans="1:15" s="123" customFormat="1" ht="15" customHeight="1" x14ac:dyDescent="0.2">
      <c r="A59" s="154" t="s">
        <v>48</v>
      </c>
      <c r="B59" s="154" t="s">
        <v>116</v>
      </c>
      <c r="C59" s="155">
        <f t="shared" si="12"/>
        <v>2</v>
      </c>
      <c r="D59" s="155"/>
      <c r="E59" s="155"/>
      <c r="F59" s="156">
        <f t="shared" si="11"/>
        <v>2</v>
      </c>
      <c r="G59" s="158">
        <v>44530</v>
      </c>
      <c r="H59" s="170" t="s">
        <v>130</v>
      </c>
      <c r="I59" s="170" t="s">
        <v>130</v>
      </c>
      <c r="J59" s="170" t="s">
        <v>130</v>
      </c>
      <c r="K59" s="170" t="s">
        <v>130</v>
      </c>
      <c r="L59" s="154" t="s">
        <v>133</v>
      </c>
      <c r="M59" s="153" t="s">
        <v>425</v>
      </c>
      <c r="N59" s="162" t="s">
        <v>132</v>
      </c>
      <c r="O59" s="199"/>
    </row>
    <row r="60" spans="1:15" s="98" customFormat="1" ht="15" customHeight="1" x14ac:dyDescent="0.2">
      <c r="A60" s="154" t="s">
        <v>49</v>
      </c>
      <c r="B60" s="154" t="s">
        <v>116</v>
      </c>
      <c r="C60" s="155">
        <f t="shared" si="12"/>
        <v>2</v>
      </c>
      <c r="D60" s="155"/>
      <c r="E60" s="155"/>
      <c r="F60" s="156">
        <f t="shared" si="11"/>
        <v>2</v>
      </c>
      <c r="G60" s="158">
        <v>44498</v>
      </c>
      <c r="H60" s="170" t="s">
        <v>130</v>
      </c>
      <c r="I60" s="170" t="s">
        <v>130</v>
      </c>
      <c r="J60" s="170" t="s">
        <v>130</v>
      </c>
      <c r="K60" s="170" t="s">
        <v>130</v>
      </c>
      <c r="L60" s="154" t="s">
        <v>133</v>
      </c>
      <c r="M60" s="161" t="s">
        <v>429</v>
      </c>
      <c r="N60" s="161" t="s">
        <v>430</v>
      </c>
      <c r="O60" s="199" t="s">
        <v>133</v>
      </c>
    </row>
    <row r="61" spans="1:15" s="119" customFormat="1" ht="15" customHeight="1" x14ac:dyDescent="0.2">
      <c r="A61" s="154" t="s">
        <v>50</v>
      </c>
      <c r="B61" s="154" t="s">
        <v>367</v>
      </c>
      <c r="C61" s="155">
        <f t="shared" si="12"/>
        <v>0</v>
      </c>
      <c r="D61" s="155"/>
      <c r="E61" s="155"/>
      <c r="F61" s="156">
        <f t="shared" si="11"/>
        <v>0</v>
      </c>
      <c r="G61" s="157">
        <v>44509</v>
      </c>
      <c r="H61" s="170" t="s">
        <v>141</v>
      </c>
      <c r="I61" s="170" t="s">
        <v>133</v>
      </c>
      <c r="J61" s="159" t="s">
        <v>133</v>
      </c>
      <c r="K61" s="159" t="s">
        <v>133</v>
      </c>
      <c r="L61" s="154" t="s">
        <v>527</v>
      </c>
      <c r="M61" s="153" t="s">
        <v>432</v>
      </c>
      <c r="N61" s="166" t="s">
        <v>193</v>
      </c>
      <c r="O61" s="199" t="s">
        <v>133</v>
      </c>
    </row>
    <row r="62" spans="1:15" s="188" customFormat="1" ht="15" customHeight="1" x14ac:dyDescent="0.2">
      <c r="A62" s="154" t="s">
        <v>51</v>
      </c>
      <c r="B62" s="154" t="s">
        <v>116</v>
      </c>
      <c r="C62" s="155">
        <f t="shared" si="12"/>
        <v>2</v>
      </c>
      <c r="D62" s="155">
        <v>0.5</v>
      </c>
      <c r="E62" s="155"/>
      <c r="F62" s="156">
        <f t="shared" si="11"/>
        <v>1</v>
      </c>
      <c r="G62" s="158">
        <v>44497</v>
      </c>
      <c r="H62" s="170" t="s">
        <v>130</v>
      </c>
      <c r="I62" s="170" t="s">
        <v>130</v>
      </c>
      <c r="J62" s="170" t="s">
        <v>130</v>
      </c>
      <c r="K62" s="159" t="s">
        <v>725</v>
      </c>
      <c r="L62" s="159" t="s">
        <v>729</v>
      </c>
      <c r="M62" s="153" t="s">
        <v>218</v>
      </c>
      <c r="N62" s="162" t="s">
        <v>132</v>
      </c>
      <c r="O62" s="199"/>
    </row>
    <row r="63" spans="1:15" s="98" customFormat="1" ht="15" customHeight="1" x14ac:dyDescent="0.2">
      <c r="A63" s="154" t="s">
        <v>52</v>
      </c>
      <c r="B63" s="154" t="s">
        <v>116</v>
      </c>
      <c r="C63" s="155">
        <f t="shared" si="12"/>
        <v>2</v>
      </c>
      <c r="D63" s="155"/>
      <c r="E63" s="155"/>
      <c r="F63" s="156">
        <f t="shared" si="11"/>
        <v>2</v>
      </c>
      <c r="G63" s="158">
        <v>44551</v>
      </c>
      <c r="H63" s="170" t="s">
        <v>130</v>
      </c>
      <c r="I63" s="170" t="s">
        <v>130</v>
      </c>
      <c r="J63" s="170" t="s">
        <v>130</v>
      </c>
      <c r="K63" s="170" t="s">
        <v>130</v>
      </c>
      <c r="L63" s="154" t="s">
        <v>133</v>
      </c>
      <c r="M63" s="153" t="s">
        <v>154</v>
      </c>
      <c r="N63" s="162" t="s">
        <v>155</v>
      </c>
      <c r="O63" s="199" t="s">
        <v>133</v>
      </c>
    </row>
    <row r="64" spans="1:15" s="98" customFormat="1" ht="15" customHeight="1" x14ac:dyDescent="0.2">
      <c r="A64" s="154" t="s">
        <v>53</v>
      </c>
      <c r="B64" s="154" t="s">
        <v>116</v>
      </c>
      <c r="C64" s="155">
        <f t="shared" si="12"/>
        <v>2</v>
      </c>
      <c r="D64" s="155"/>
      <c r="E64" s="155"/>
      <c r="F64" s="156">
        <f t="shared" si="11"/>
        <v>2</v>
      </c>
      <c r="G64" s="158">
        <v>44546</v>
      </c>
      <c r="H64" s="170" t="s">
        <v>130</v>
      </c>
      <c r="I64" s="170" t="s">
        <v>130</v>
      </c>
      <c r="J64" s="170" t="s">
        <v>130</v>
      </c>
      <c r="K64" s="170" t="s">
        <v>130</v>
      </c>
      <c r="L64" s="154" t="s">
        <v>133</v>
      </c>
      <c r="M64" s="153" t="s">
        <v>540</v>
      </c>
      <c r="N64" s="153" t="s">
        <v>480</v>
      </c>
      <c r="O64" s="199" t="s">
        <v>133</v>
      </c>
    </row>
    <row r="65" spans="1:15" s="124" customFormat="1" ht="15" customHeight="1" x14ac:dyDescent="0.2">
      <c r="A65" s="154" t="s">
        <v>54</v>
      </c>
      <c r="B65" s="154" t="s">
        <v>367</v>
      </c>
      <c r="C65" s="155">
        <f t="shared" si="12"/>
        <v>0</v>
      </c>
      <c r="D65" s="155"/>
      <c r="E65" s="155"/>
      <c r="F65" s="156">
        <f t="shared" si="11"/>
        <v>0</v>
      </c>
      <c r="G65" s="158">
        <v>44550</v>
      </c>
      <c r="H65" s="170" t="s">
        <v>730</v>
      </c>
      <c r="I65" s="170" t="s">
        <v>133</v>
      </c>
      <c r="J65" s="159" t="s">
        <v>133</v>
      </c>
      <c r="K65" s="159" t="s">
        <v>133</v>
      </c>
      <c r="L65" s="154" t="s">
        <v>759</v>
      </c>
      <c r="M65" s="153" t="s">
        <v>433</v>
      </c>
      <c r="N65" s="162" t="s">
        <v>132</v>
      </c>
      <c r="O65" s="199" t="s">
        <v>133</v>
      </c>
    </row>
    <row r="66" spans="1:15" s="98" customFormat="1" ht="15" customHeight="1" x14ac:dyDescent="0.2">
      <c r="A66" s="154" t="s">
        <v>55</v>
      </c>
      <c r="B66" s="154" t="s">
        <v>116</v>
      </c>
      <c r="C66" s="155">
        <f t="shared" si="12"/>
        <v>2</v>
      </c>
      <c r="D66" s="155"/>
      <c r="E66" s="155">
        <v>0.5</v>
      </c>
      <c r="F66" s="156">
        <f t="shared" si="11"/>
        <v>1</v>
      </c>
      <c r="G66" s="158">
        <v>44446</v>
      </c>
      <c r="H66" s="170" t="s">
        <v>130</v>
      </c>
      <c r="I66" s="170" t="s">
        <v>130</v>
      </c>
      <c r="J66" s="170" t="s">
        <v>141</v>
      </c>
      <c r="K66" s="170" t="s">
        <v>133</v>
      </c>
      <c r="L66" s="154" t="s">
        <v>726</v>
      </c>
      <c r="M66" s="153" t="s">
        <v>435</v>
      </c>
      <c r="N66" s="166" t="s">
        <v>170</v>
      </c>
      <c r="O66" s="199" t="s">
        <v>133</v>
      </c>
    </row>
    <row r="67" spans="1:15" s="117" customFormat="1" ht="15" customHeight="1" x14ac:dyDescent="0.2">
      <c r="A67" s="154" t="s">
        <v>56</v>
      </c>
      <c r="B67" s="154" t="s">
        <v>116</v>
      </c>
      <c r="C67" s="155">
        <f t="shared" si="12"/>
        <v>2</v>
      </c>
      <c r="D67" s="156"/>
      <c r="E67" s="156"/>
      <c r="F67" s="156">
        <f t="shared" si="11"/>
        <v>2</v>
      </c>
      <c r="G67" s="157">
        <v>44553</v>
      </c>
      <c r="H67" s="170" t="s">
        <v>130</v>
      </c>
      <c r="I67" s="170" t="s">
        <v>130</v>
      </c>
      <c r="J67" s="170" t="s">
        <v>130</v>
      </c>
      <c r="K67" s="170" t="s">
        <v>130</v>
      </c>
      <c r="L67" s="170" t="s">
        <v>133</v>
      </c>
      <c r="M67" s="161" t="s">
        <v>156</v>
      </c>
      <c r="N67" s="153" t="s">
        <v>436</v>
      </c>
      <c r="O67" s="199" t="s">
        <v>133</v>
      </c>
    </row>
    <row r="68" spans="1:15" s="98" customFormat="1" ht="15" customHeight="1" x14ac:dyDescent="0.2">
      <c r="A68" s="154" t="s">
        <v>57</v>
      </c>
      <c r="B68" s="154" t="s">
        <v>367</v>
      </c>
      <c r="C68" s="155">
        <f t="shared" si="12"/>
        <v>0</v>
      </c>
      <c r="D68" s="155"/>
      <c r="E68" s="155"/>
      <c r="F68" s="156">
        <f t="shared" si="11"/>
        <v>0</v>
      </c>
      <c r="G68" s="158">
        <v>44538</v>
      </c>
      <c r="H68" s="170" t="s">
        <v>141</v>
      </c>
      <c r="I68" s="170" t="s">
        <v>133</v>
      </c>
      <c r="J68" s="159" t="s">
        <v>133</v>
      </c>
      <c r="K68" s="159" t="s">
        <v>133</v>
      </c>
      <c r="L68" s="154" t="s">
        <v>732</v>
      </c>
      <c r="M68" s="161" t="s">
        <v>168</v>
      </c>
      <c r="N68" s="153" t="s">
        <v>437</v>
      </c>
      <c r="O68" s="199" t="s">
        <v>133</v>
      </c>
    </row>
    <row r="69" spans="1:15" ht="15" customHeight="1" x14ac:dyDescent="0.2">
      <c r="A69" s="164" t="s">
        <v>58</v>
      </c>
      <c r="B69" s="164"/>
      <c r="C69" s="165"/>
      <c r="D69" s="165"/>
      <c r="E69" s="165"/>
      <c r="F69" s="165"/>
      <c r="G69" s="165"/>
      <c r="H69" s="164"/>
      <c r="I69" s="164"/>
      <c r="J69" s="164"/>
      <c r="K69" s="164"/>
      <c r="L69" s="164"/>
      <c r="M69" s="164"/>
      <c r="N69" s="169"/>
    </row>
    <row r="70" spans="1:15" s="98" customFormat="1" ht="15" customHeight="1" x14ac:dyDescent="0.2">
      <c r="A70" s="154" t="s">
        <v>59</v>
      </c>
      <c r="B70" s="154" t="s">
        <v>367</v>
      </c>
      <c r="C70" s="155">
        <f t="shared" ref="C70" si="13">IF(B70=B$4,2,0)</f>
        <v>0</v>
      </c>
      <c r="D70" s="155"/>
      <c r="E70" s="155"/>
      <c r="F70" s="156">
        <f t="shared" ref="F70:F75" si="14">C70*(1-D70)*(1-E70)</f>
        <v>0</v>
      </c>
      <c r="G70" s="158">
        <v>44559</v>
      </c>
      <c r="H70" s="170" t="s">
        <v>141</v>
      </c>
      <c r="I70" s="170" t="s">
        <v>133</v>
      </c>
      <c r="J70" s="159" t="s">
        <v>133</v>
      </c>
      <c r="K70" s="159" t="s">
        <v>133</v>
      </c>
      <c r="L70" s="154" t="s">
        <v>527</v>
      </c>
      <c r="M70" s="161" t="s">
        <v>496</v>
      </c>
      <c r="N70" s="153" t="s">
        <v>132</v>
      </c>
      <c r="O70" s="199"/>
    </row>
    <row r="71" spans="1:15" s="98" customFormat="1" ht="15" customHeight="1" x14ac:dyDescent="0.2">
      <c r="A71" s="154" t="s">
        <v>60</v>
      </c>
      <c r="B71" s="154" t="s">
        <v>116</v>
      </c>
      <c r="C71" s="155">
        <f t="shared" ref="C71:C75" si="15">IF(B71=B$4,2,0)</f>
        <v>2</v>
      </c>
      <c r="D71" s="155"/>
      <c r="E71" s="155"/>
      <c r="F71" s="156">
        <f t="shared" si="14"/>
        <v>2</v>
      </c>
      <c r="G71" s="158">
        <v>44538</v>
      </c>
      <c r="H71" s="170" t="s">
        <v>130</v>
      </c>
      <c r="I71" s="170" t="s">
        <v>130</v>
      </c>
      <c r="J71" s="170" t="s">
        <v>130</v>
      </c>
      <c r="K71" s="159" t="s">
        <v>725</v>
      </c>
      <c r="L71" s="159" t="s">
        <v>727</v>
      </c>
      <c r="M71" s="153" t="s">
        <v>198</v>
      </c>
      <c r="N71" s="153" t="s">
        <v>439</v>
      </c>
      <c r="O71" s="199" t="s">
        <v>133</v>
      </c>
    </row>
    <row r="72" spans="1:15" s="98" customFormat="1" ht="15" customHeight="1" x14ac:dyDescent="0.2">
      <c r="A72" s="154" t="s">
        <v>61</v>
      </c>
      <c r="B72" s="154" t="s">
        <v>116</v>
      </c>
      <c r="C72" s="155">
        <f t="shared" si="15"/>
        <v>2</v>
      </c>
      <c r="D72" s="155"/>
      <c r="E72" s="155"/>
      <c r="F72" s="156">
        <f t="shared" si="14"/>
        <v>2</v>
      </c>
      <c r="G72" s="158">
        <v>44526</v>
      </c>
      <c r="H72" s="170" t="s">
        <v>130</v>
      </c>
      <c r="I72" s="170" t="s">
        <v>130</v>
      </c>
      <c r="J72" s="170" t="s">
        <v>130</v>
      </c>
      <c r="K72" s="170" t="s">
        <v>130</v>
      </c>
      <c r="L72" s="154" t="s">
        <v>133</v>
      </c>
      <c r="M72" s="153" t="s">
        <v>157</v>
      </c>
      <c r="N72" s="162" t="s">
        <v>132</v>
      </c>
      <c r="O72" s="199"/>
    </row>
    <row r="73" spans="1:15" s="98" customFormat="1" ht="15" customHeight="1" x14ac:dyDescent="0.2">
      <c r="A73" s="154" t="s">
        <v>62</v>
      </c>
      <c r="B73" s="154" t="s">
        <v>116</v>
      </c>
      <c r="C73" s="155">
        <f t="shared" si="15"/>
        <v>2</v>
      </c>
      <c r="D73" s="155"/>
      <c r="E73" s="155"/>
      <c r="F73" s="156">
        <f t="shared" si="14"/>
        <v>2</v>
      </c>
      <c r="G73" s="158">
        <v>44553</v>
      </c>
      <c r="H73" s="170" t="s">
        <v>130</v>
      </c>
      <c r="I73" s="170" t="s">
        <v>130</v>
      </c>
      <c r="J73" s="170" t="s">
        <v>130</v>
      </c>
      <c r="K73" s="170" t="s">
        <v>130</v>
      </c>
      <c r="L73" s="154" t="s">
        <v>133</v>
      </c>
      <c r="M73" s="153" t="s">
        <v>159</v>
      </c>
      <c r="N73" s="162" t="s">
        <v>158</v>
      </c>
      <c r="O73" s="199" t="s">
        <v>133</v>
      </c>
    </row>
    <row r="74" spans="1:15" s="98" customFormat="1" ht="15" customHeight="1" x14ac:dyDescent="0.2">
      <c r="A74" s="154" t="s">
        <v>63</v>
      </c>
      <c r="B74" s="154" t="s">
        <v>116</v>
      </c>
      <c r="C74" s="155">
        <f t="shared" si="15"/>
        <v>2</v>
      </c>
      <c r="D74" s="156"/>
      <c r="E74" s="156"/>
      <c r="F74" s="156">
        <f t="shared" si="14"/>
        <v>2</v>
      </c>
      <c r="G74" s="158">
        <v>44553</v>
      </c>
      <c r="H74" s="170" t="s">
        <v>130</v>
      </c>
      <c r="I74" s="170" t="s">
        <v>130</v>
      </c>
      <c r="J74" s="170" t="s">
        <v>130</v>
      </c>
      <c r="K74" s="170" t="s">
        <v>130</v>
      </c>
      <c r="L74" s="154" t="s">
        <v>133</v>
      </c>
      <c r="M74" s="153" t="s">
        <v>199</v>
      </c>
      <c r="N74" s="162" t="s">
        <v>132</v>
      </c>
      <c r="O74" s="199"/>
    </row>
    <row r="75" spans="1:15" s="98" customFormat="1" ht="15" customHeight="1" x14ac:dyDescent="0.2">
      <c r="A75" s="154" t="s">
        <v>64</v>
      </c>
      <c r="B75" s="154" t="s">
        <v>367</v>
      </c>
      <c r="C75" s="155">
        <f t="shared" si="15"/>
        <v>0</v>
      </c>
      <c r="D75" s="155"/>
      <c r="E75" s="155"/>
      <c r="F75" s="156">
        <f t="shared" si="14"/>
        <v>0</v>
      </c>
      <c r="G75" s="158">
        <v>44546</v>
      </c>
      <c r="H75" s="170" t="s">
        <v>141</v>
      </c>
      <c r="I75" s="170" t="s">
        <v>133</v>
      </c>
      <c r="J75" s="159" t="s">
        <v>133</v>
      </c>
      <c r="K75" s="159" t="s">
        <v>133</v>
      </c>
      <c r="L75" s="161" t="s">
        <v>741</v>
      </c>
      <c r="M75" s="153" t="s">
        <v>498</v>
      </c>
      <c r="N75" s="152" t="s">
        <v>499</v>
      </c>
      <c r="O75" s="199" t="s">
        <v>133</v>
      </c>
    </row>
    <row r="76" spans="1:15" ht="15" customHeight="1" x14ac:dyDescent="0.2">
      <c r="A76" s="164" t="s">
        <v>65</v>
      </c>
      <c r="B76" s="164"/>
      <c r="C76" s="165"/>
      <c r="D76" s="165"/>
      <c r="E76" s="165"/>
      <c r="F76" s="165"/>
      <c r="G76" s="165"/>
      <c r="H76" s="164"/>
      <c r="I76" s="164"/>
      <c r="J76" s="164"/>
      <c r="K76" s="164"/>
      <c r="L76" s="164"/>
      <c r="M76" s="164"/>
      <c r="N76" s="169"/>
    </row>
    <row r="77" spans="1:15" s="98" customFormat="1" ht="15" customHeight="1" x14ac:dyDescent="0.2">
      <c r="A77" s="154" t="s">
        <v>66</v>
      </c>
      <c r="B77" s="154" t="s">
        <v>116</v>
      </c>
      <c r="C77" s="155">
        <f>IF(B77=B$4,2,0)</f>
        <v>2</v>
      </c>
      <c r="D77" s="155"/>
      <c r="E77" s="155"/>
      <c r="F77" s="156">
        <f t="shared" ref="F77:F86" si="16">C77*(1-D77)*(1-E77)</f>
        <v>2</v>
      </c>
      <c r="G77" s="167">
        <v>44547</v>
      </c>
      <c r="H77" s="170" t="s">
        <v>130</v>
      </c>
      <c r="I77" s="170" t="s">
        <v>130</v>
      </c>
      <c r="J77" s="170" t="s">
        <v>130</v>
      </c>
      <c r="K77" s="170" t="s">
        <v>130</v>
      </c>
      <c r="L77" s="154" t="s">
        <v>133</v>
      </c>
      <c r="M77" s="153" t="s">
        <v>441</v>
      </c>
      <c r="N77" s="162" t="s">
        <v>132</v>
      </c>
      <c r="O77" s="199"/>
    </row>
    <row r="78" spans="1:15" s="116" customFormat="1" ht="15" customHeight="1" x14ac:dyDescent="0.2">
      <c r="A78" s="154" t="s">
        <v>68</v>
      </c>
      <c r="B78" s="154" t="s">
        <v>367</v>
      </c>
      <c r="C78" s="155">
        <f t="shared" ref="C78:C85" si="17">IF(B78=B$4,2,0)</f>
        <v>0</v>
      </c>
      <c r="D78" s="155"/>
      <c r="E78" s="155"/>
      <c r="F78" s="156">
        <f t="shared" si="16"/>
        <v>0</v>
      </c>
      <c r="G78" s="167">
        <v>44555</v>
      </c>
      <c r="H78" s="170" t="s">
        <v>730</v>
      </c>
      <c r="I78" s="170" t="s">
        <v>133</v>
      </c>
      <c r="J78" s="159" t="s">
        <v>133</v>
      </c>
      <c r="K78" s="159" t="s">
        <v>133</v>
      </c>
      <c r="L78" s="154" t="s">
        <v>733</v>
      </c>
      <c r="M78" s="153" t="s">
        <v>442</v>
      </c>
      <c r="N78" s="162" t="s">
        <v>131</v>
      </c>
      <c r="O78" s="199"/>
    </row>
    <row r="79" spans="1:15" s="124" customFormat="1" ht="15" customHeight="1" x14ac:dyDescent="0.2">
      <c r="A79" s="154" t="s">
        <v>69</v>
      </c>
      <c r="B79" s="154" t="s">
        <v>116</v>
      </c>
      <c r="C79" s="155">
        <f t="shared" si="17"/>
        <v>2</v>
      </c>
      <c r="D79" s="155"/>
      <c r="E79" s="155">
        <v>0.5</v>
      </c>
      <c r="F79" s="156">
        <f t="shared" si="16"/>
        <v>1</v>
      </c>
      <c r="G79" s="158">
        <v>44540</v>
      </c>
      <c r="H79" s="170" t="s">
        <v>130</v>
      </c>
      <c r="I79" s="170" t="s">
        <v>130</v>
      </c>
      <c r="J79" s="170" t="s">
        <v>130</v>
      </c>
      <c r="K79" s="170" t="s">
        <v>141</v>
      </c>
      <c r="L79" s="154" t="s">
        <v>728</v>
      </c>
      <c r="M79" s="153" t="s">
        <v>476</v>
      </c>
      <c r="N79" s="153" t="s">
        <v>132</v>
      </c>
      <c r="O79" s="199"/>
    </row>
    <row r="80" spans="1:15" s="98" customFormat="1" ht="15" customHeight="1" x14ac:dyDescent="0.2">
      <c r="A80" s="154" t="s">
        <v>70</v>
      </c>
      <c r="B80" s="154" t="s">
        <v>116</v>
      </c>
      <c r="C80" s="155">
        <f t="shared" si="17"/>
        <v>2</v>
      </c>
      <c r="D80" s="155"/>
      <c r="E80" s="155"/>
      <c r="F80" s="156">
        <f t="shared" si="16"/>
        <v>2</v>
      </c>
      <c r="G80" s="158">
        <v>44501</v>
      </c>
      <c r="H80" s="170" t="s">
        <v>130</v>
      </c>
      <c r="I80" s="170" t="s">
        <v>130</v>
      </c>
      <c r="J80" s="170" t="s">
        <v>130</v>
      </c>
      <c r="K80" s="170" t="s">
        <v>130</v>
      </c>
      <c r="L80" s="154" t="s">
        <v>133</v>
      </c>
      <c r="M80" s="153" t="s">
        <v>444</v>
      </c>
      <c r="N80" s="162" t="s">
        <v>132</v>
      </c>
      <c r="O80" s="199"/>
    </row>
    <row r="81" spans="1:15" s="118" customFormat="1" ht="15" customHeight="1" x14ac:dyDescent="0.2">
      <c r="A81" s="154" t="s">
        <v>72</v>
      </c>
      <c r="B81" s="154" t="s">
        <v>367</v>
      </c>
      <c r="C81" s="155">
        <f t="shared" si="17"/>
        <v>0</v>
      </c>
      <c r="D81" s="155"/>
      <c r="E81" s="155"/>
      <c r="F81" s="156">
        <f t="shared" si="16"/>
        <v>0</v>
      </c>
      <c r="G81" s="158">
        <v>44497</v>
      </c>
      <c r="H81" s="170" t="s">
        <v>141</v>
      </c>
      <c r="I81" s="170" t="s">
        <v>133</v>
      </c>
      <c r="J81" s="159" t="s">
        <v>133</v>
      </c>
      <c r="K81" s="159" t="s">
        <v>133</v>
      </c>
      <c r="L81" s="154" t="s">
        <v>501</v>
      </c>
      <c r="M81" s="153" t="s">
        <v>200</v>
      </c>
      <c r="N81" s="162" t="s">
        <v>132</v>
      </c>
      <c r="O81" s="199"/>
    </row>
    <row r="82" spans="1:15" s="98" customFormat="1" ht="15" customHeight="1" x14ac:dyDescent="0.2">
      <c r="A82" s="154" t="s">
        <v>73</v>
      </c>
      <c r="B82" s="154" t="s">
        <v>116</v>
      </c>
      <c r="C82" s="155">
        <f t="shared" si="17"/>
        <v>2</v>
      </c>
      <c r="D82" s="155"/>
      <c r="E82" s="155"/>
      <c r="F82" s="156">
        <f t="shared" si="16"/>
        <v>2</v>
      </c>
      <c r="G82" s="158">
        <v>44547</v>
      </c>
      <c r="H82" s="170" t="s">
        <v>130</v>
      </c>
      <c r="I82" s="170" t="s">
        <v>130</v>
      </c>
      <c r="J82" s="170" t="s">
        <v>130</v>
      </c>
      <c r="K82" s="170" t="s">
        <v>130</v>
      </c>
      <c r="L82" s="154" t="s">
        <v>133</v>
      </c>
      <c r="M82" s="153" t="s">
        <v>307</v>
      </c>
      <c r="N82" s="153" t="s">
        <v>502</v>
      </c>
      <c r="O82" s="199" t="s">
        <v>133</v>
      </c>
    </row>
    <row r="83" spans="1:15" s="98" customFormat="1" ht="15" customHeight="1" x14ac:dyDescent="0.2">
      <c r="A83" s="154" t="s">
        <v>216</v>
      </c>
      <c r="B83" s="154" t="s">
        <v>116</v>
      </c>
      <c r="C83" s="155">
        <f t="shared" si="17"/>
        <v>2</v>
      </c>
      <c r="D83" s="155"/>
      <c r="E83" s="155"/>
      <c r="F83" s="156">
        <f t="shared" si="16"/>
        <v>2</v>
      </c>
      <c r="G83" s="167">
        <v>44551</v>
      </c>
      <c r="H83" s="170" t="s">
        <v>130</v>
      </c>
      <c r="I83" s="170" t="s">
        <v>130</v>
      </c>
      <c r="J83" s="170" t="s">
        <v>130</v>
      </c>
      <c r="K83" s="170" t="s">
        <v>130</v>
      </c>
      <c r="L83" s="154" t="s">
        <v>133</v>
      </c>
      <c r="M83" s="153" t="s">
        <v>446</v>
      </c>
      <c r="N83" s="162" t="s">
        <v>132</v>
      </c>
      <c r="O83" s="199"/>
    </row>
    <row r="84" spans="1:15" s="98" customFormat="1" ht="15" customHeight="1" x14ac:dyDescent="0.2">
      <c r="A84" s="154" t="s">
        <v>74</v>
      </c>
      <c r="B84" s="154" t="s">
        <v>116</v>
      </c>
      <c r="C84" s="155">
        <f t="shared" si="17"/>
        <v>2</v>
      </c>
      <c r="D84" s="155"/>
      <c r="E84" s="155"/>
      <c r="F84" s="156">
        <f t="shared" si="16"/>
        <v>2</v>
      </c>
      <c r="G84" s="158">
        <v>44547</v>
      </c>
      <c r="H84" s="170" t="s">
        <v>130</v>
      </c>
      <c r="I84" s="170" t="s">
        <v>130</v>
      </c>
      <c r="J84" s="170" t="s">
        <v>130</v>
      </c>
      <c r="K84" s="170" t="s">
        <v>130</v>
      </c>
      <c r="L84" s="154" t="s">
        <v>133</v>
      </c>
      <c r="M84" s="153" t="s">
        <v>204</v>
      </c>
      <c r="N84" s="153" t="s">
        <v>205</v>
      </c>
      <c r="O84" s="199" t="s">
        <v>133</v>
      </c>
    </row>
    <row r="85" spans="1:15" s="98" customFormat="1" ht="15" customHeight="1" x14ac:dyDescent="0.2">
      <c r="A85" s="154" t="s">
        <v>75</v>
      </c>
      <c r="B85" s="154" t="s">
        <v>116</v>
      </c>
      <c r="C85" s="155">
        <f t="shared" si="17"/>
        <v>2</v>
      </c>
      <c r="D85" s="155"/>
      <c r="E85" s="156"/>
      <c r="F85" s="156">
        <f t="shared" si="16"/>
        <v>2</v>
      </c>
      <c r="G85" s="158">
        <v>44546</v>
      </c>
      <c r="H85" s="170" t="s">
        <v>130</v>
      </c>
      <c r="I85" s="170" t="s">
        <v>130</v>
      </c>
      <c r="J85" s="170" t="s">
        <v>130</v>
      </c>
      <c r="K85" s="170" t="s">
        <v>130</v>
      </c>
      <c r="L85" s="154" t="s">
        <v>133</v>
      </c>
      <c r="M85" s="153" t="s">
        <v>449</v>
      </c>
      <c r="N85" s="162" t="s">
        <v>160</v>
      </c>
      <c r="O85" s="199" t="s">
        <v>133</v>
      </c>
    </row>
    <row r="86" spans="1:15" s="98" customFormat="1" ht="15" customHeight="1" x14ac:dyDescent="0.2">
      <c r="A86" s="154" t="s">
        <v>76</v>
      </c>
      <c r="B86" s="154" t="s">
        <v>367</v>
      </c>
      <c r="C86" s="155">
        <f>IF(B86=B$4,2,0)</f>
        <v>0</v>
      </c>
      <c r="D86" s="155"/>
      <c r="E86" s="155"/>
      <c r="F86" s="156">
        <f t="shared" si="16"/>
        <v>0</v>
      </c>
      <c r="G86" s="158">
        <v>44557</v>
      </c>
      <c r="H86" s="170" t="s">
        <v>141</v>
      </c>
      <c r="I86" s="170" t="s">
        <v>133</v>
      </c>
      <c r="J86" s="159" t="s">
        <v>133</v>
      </c>
      <c r="K86" s="159" t="s">
        <v>133</v>
      </c>
      <c r="L86" s="161" t="s">
        <v>527</v>
      </c>
      <c r="M86" s="153" t="s">
        <v>206</v>
      </c>
      <c r="N86" s="162" t="s">
        <v>207</v>
      </c>
      <c r="O86" s="199" t="s">
        <v>133</v>
      </c>
    </row>
    <row r="87" spans="1:15" ht="15" customHeight="1" x14ac:dyDescent="0.2">
      <c r="A87" s="164" t="s">
        <v>77</v>
      </c>
      <c r="B87" s="164"/>
      <c r="C87" s="165"/>
      <c r="D87" s="165"/>
      <c r="E87" s="165"/>
      <c r="F87" s="165"/>
      <c r="G87" s="165"/>
      <c r="H87" s="164"/>
      <c r="I87" s="164"/>
      <c r="J87" s="164"/>
      <c r="K87" s="164"/>
      <c r="L87" s="164"/>
      <c r="M87" s="164"/>
      <c r="N87" s="169"/>
    </row>
    <row r="88" spans="1:15" s="98" customFormat="1" ht="15" customHeight="1" x14ac:dyDescent="0.15">
      <c r="A88" s="154" t="s">
        <v>67</v>
      </c>
      <c r="B88" s="154" t="s">
        <v>116</v>
      </c>
      <c r="C88" s="155">
        <f>IF(B88=B$4,2,0)</f>
        <v>2</v>
      </c>
      <c r="D88" s="155"/>
      <c r="E88" s="155"/>
      <c r="F88" s="156">
        <f t="shared" ref="F88:F98" si="18">C88*(1-D88)*(1-E88)</f>
        <v>2</v>
      </c>
      <c r="G88" s="167">
        <v>44550</v>
      </c>
      <c r="H88" s="170" t="s">
        <v>130</v>
      </c>
      <c r="I88" s="170" t="s">
        <v>130</v>
      </c>
      <c r="J88" s="170" t="s">
        <v>130</v>
      </c>
      <c r="K88" s="170" t="s">
        <v>130</v>
      </c>
      <c r="L88" s="154" t="s">
        <v>133</v>
      </c>
      <c r="M88" s="171" t="s">
        <v>503</v>
      </c>
      <c r="N88" s="166" t="s">
        <v>175</v>
      </c>
      <c r="O88" s="199" t="s">
        <v>133</v>
      </c>
    </row>
    <row r="89" spans="1:15" s="98" customFormat="1" ht="15" customHeight="1" x14ac:dyDescent="0.2">
      <c r="A89" s="154" t="s">
        <v>78</v>
      </c>
      <c r="B89" s="154" t="s">
        <v>116</v>
      </c>
      <c r="C89" s="155">
        <f>IF(B89=B$4,2,0)</f>
        <v>2</v>
      </c>
      <c r="D89" s="155"/>
      <c r="E89" s="155"/>
      <c r="F89" s="156">
        <f t="shared" si="18"/>
        <v>2</v>
      </c>
      <c r="G89" s="158">
        <v>44489</v>
      </c>
      <c r="H89" s="170" t="s">
        <v>130</v>
      </c>
      <c r="I89" s="170" t="s">
        <v>130</v>
      </c>
      <c r="J89" s="170" t="s">
        <v>130</v>
      </c>
      <c r="K89" s="170" t="s">
        <v>130</v>
      </c>
      <c r="L89" s="154" t="s">
        <v>133</v>
      </c>
      <c r="M89" s="153" t="s">
        <v>452</v>
      </c>
      <c r="N89" s="162" t="s">
        <v>209</v>
      </c>
      <c r="O89" s="199" t="s">
        <v>133</v>
      </c>
    </row>
    <row r="90" spans="1:15" s="98" customFormat="1" ht="15" customHeight="1" x14ac:dyDescent="0.2">
      <c r="A90" s="154" t="s">
        <v>71</v>
      </c>
      <c r="B90" s="154" t="s">
        <v>116</v>
      </c>
      <c r="C90" s="155">
        <f>IF(B90=B$4,2,0)</f>
        <v>2</v>
      </c>
      <c r="D90" s="155"/>
      <c r="E90" s="155"/>
      <c r="F90" s="156">
        <f t="shared" si="18"/>
        <v>2</v>
      </c>
      <c r="G90" s="167">
        <v>44554</v>
      </c>
      <c r="H90" s="170" t="s">
        <v>130</v>
      </c>
      <c r="I90" s="170" t="s">
        <v>130</v>
      </c>
      <c r="J90" s="170" t="s">
        <v>130</v>
      </c>
      <c r="K90" s="170" t="s">
        <v>130</v>
      </c>
      <c r="L90" s="154" t="s">
        <v>133</v>
      </c>
      <c r="M90" s="153" t="s">
        <v>212</v>
      </c>
      <c r="N90" s="153" t="s">
        <v>211</v>
      </c>
      <c r="O90" s="199" t="s">
        <v>133</v>
      </c>
    </row>
    <row r="91" spans="1:15" s="98" customFormat="1" ht="15" customHeight="1" x14ac:dyDescent="0.2">
      <c r="A91" s="154" t="s">
        <v>79</v>
      </c>
      <c r="B91" s="154" t="s">
        <v>116</v>
      </c>
      <c r="C91" s="155">
        <f t="shared" ref="C91:C98" si="19">IF(B91=B$4,2,0)</f>
        <v>2</v>
      </c>
      <c r="D91" s="155"/>
      <c r="E91" s="155"/>
      <c r="F91" s="156">
        <f t="shared" si="18"/>
        <v>2</v>
      </c>
      <c r="G91" s="158">
        <v>44547</v>
      </c>
      <c r="H91" s="170" t="s">
        <v>130</v>
      </c>
      <c r="I91" s="170" t="s">
        <v>130</v>
      </c>
      <c r="J91" s="170" t="s">
        <v>130</v>
      </c>
      <c r="K91" s="170" t="s">
        <v>130</v>
      </c>
      <c r="L91" s="154" t="s">
        <v>133</v>
      </c>
      <c r="M91" s="153" t="s">
        <v>454</v>
      </c>
      <c r="N91" s="162" t="s">
        <v>213</v>
      </c>
      <c r="O91" s="199" t="s">
        <v>133</v>
      </c>
    </row>
    <row r="92" spans="1:15" s="98" customFormat="1" ht="15" customHeight="1" x14ac:dyDescent="0.2">
      <c r="A92" s="154" t="s">
        <v>80</v>
      </c>
      <c r="B92" s="154" t="s">
        <v>116</v>
      </c>
      <c r="C92" s="155">
        <f t="shared" si="19"/>
        <v>2</v>
      </c>
      <c r="D92" s="155"/>
      <c r="E92" s="155"/>
      <c r="F92" s="156">
        <f t="shared" si="18"/>
        <v>2</v>
      </c>
      <c r="G92" s="167">
        <v>44550</v>
      </c>
      <c r="H92" s="170" t="s">
        <v>130</v>
      </c>
      <c r="I92" s="170" t="s">
        <v>130</v>
      </c>
      <c r="J92" s="170" t="s">
        <v>130</v>
      </c>
      <c r="K92" s="170" t="s">
        <v>130</v>
      </c>
      <c r="L92" s="154" t="s">
        <v>133</v>
      </c>
      <c r="M92" s="153" t="s">
        <v>162</v>
      </c>
      <c r="N92" s="166" t="s">
        <v>164</v>
      </c>
      <c r="O92" s="199" t="s">
        <v>133</v>
      </c>
    </row>
    <row r="93" spans="1:15" s="116" customFormat="1" ht="15" customHeight="1" x14ac:dyDescent="0.2">
      <c r="A93" s="154" t="s">
        <v>81</v>
      </c>
      <c r="B93" s="154" t="s">
        <v>116</v>
      </c>
      <c r="C93" s="155">
        <f t="shared" si="19"/>
        <v>2</v>
      </c>
      <c r="D93" s="155"/>
      <c r="E93" s="155"/>
      <c r="F93" s="156">
        <f t="shared" si="18"/>
        <v>2</v>
      </c>
      <c r="G93" s="158">
        <v>44496</v>
      </c>
      <c r="H93" s="170" t="s">
        <v>130</v>
      </c>
      <c r="I93" s="170" t="s">
        <v>130</v>
      </c>
      <c r="J93" s="170" t="s">
        <v>130</v>
      </c>
      <c r="K93" s="170" t="s">
        <v>130</v>
      </c>
      <c r="L93" s="172" t="s">
        <v>133</v>
      </c>
      <c r="M93" s="161" t="s">
        <v>337</v>
      </c>
      <c r="N93" s="162" t="s">
        <v>132</v>
      </c>
      <c r="O93" s="199"/>
    </row>
    <row r="94" spans="1:15" s="98" customFormat="1" ht="15" customHeight="1" x14ac:dyDescent="0.2">
      <c r="A94" s="154" t="s">
        <v>82</v>
      </c>
      <c r="B94" s="154" t="s">
        <v>116</v>
      </c>
      <c r="C94" s="155">
        <f t="shared" si="19"/>
        <v>2</v>
      </c>
      <c r="D94" s="155"/>
      <c r="E94" s="155"/>
      <c r="F94" s="156">
        <f t="shared" si="18"/>
        <v>2</v>
      </c>
      <c r="G94" s="158">
        <v>44553</v>
      </c>
      <c r="H94" s="170" t="s">
        <v>130</v>
      </c>
      <c r="I94" s="170" t="s">
        <v>130</v>
      </c>
      <c r="J94" s="170" t="s">
        <v>130</v>
      </c>
      <c r="K94" s="170" t="s">
        <v>130</v>
      </c>
      <c r="L94" s="172" t="s">
        <v>133</v>
      </c>
      <c r="M94" s="153" t="s">
        <v>167</v>
      </c>
      <c r="N94" s="166" t="s">
        <v>459</v>
      </c>
      <c r="O94" s="199" t="s">
        <v>133</v>
      </c>
    </row>
    <row r="95" spans="1:15" s="98" customFormat="1" ht="15" customHeight="1" x14ac:dyDescent="0.2">
      <c r="A95" s="154" t="s">
        <v>83</v>
      </c>
      <c r="B95" s="154" t="s">
        <v>367</v>
      </c>
      <c r="C95" s="155">
        <f t="shared" ref="C95" si="20">IF(B95=B$4,2,0)</f>
        <v>0</v>
      </c>
      <c r="D95" s="155"/>
      <c r="E95" s="155"/>
      <c r="F95" s="156">
        <f t="shared" si="18"/>
        <v>0</v>
      </c>
      <c r="G95" s="158">
        <v>44559</v>
      </c>
      <c r="H95" s="170" t="s">
        <v>141</v>
      </c>
      <c r="I95" s="170" t="s">
        <v>133</v>
      </c>
      <c r="J95" s="159" t="s">
        <v>133</v>
      </c>
      <c r="K95" s="159" t="s">
        <v>133</v>
      </c>
      <c r="L95" s="161" t="s">
        <v>527</v>
      </c>
      <c r="M95" s="153" t="s">
        <v>507</v>
      </c>
      <c r="N95" s="153" t="s">
        <v>546</v>
      </c>
      <c r="O95" s="199" t="s">
        <v>133</v>
      </c>
    </row>
    <row r="96" spans="1:15" s="98" customFormat="1" ht="15" customHeight="1" x14ac:dyDescent="0.2">
      <c r="A96" s="154" t="s">
        <v>84</v>
      </c>
      <c r="B96" s="154" t="s">
        <v>116</v>
      </c>
      <c r="C96" s="155">
        <f t="shared" si="19"/>
        <v>2</v>
      </c>
      <c r="D96" s="155"/>
      <c r="E96" s="155"/>
      <c r="F96" s="156">
        <f t="shared" si="18"/>
        <v>2</v>
      </c>
      <c r="G96" s="167">
        <v>44543</v>
      </c>
      <c r="H96" s="170" t="s">
        <v>130</v>
      </c>
      <c r="I96" s="170" t="s">
        <v>130</v>
      </c>
      <c r="J96" s="170" t="s">
        <v>130</v>
      </c>
      <c r="K96" s="170" t="s">
        <v>130</v>
      </c>
      <c r="L96" s="172" t="s">
        <v>133</v>
      </c>
      <c r="M96" s="153" t="s">
        <v>166</v>
      </c>
      <c r="N96" s="153" t="s">
        <v>460</v>
      </c>
      <c r="O96" s="199" t="s">
        <v>133</v>
      </c>
    </row>
    <row r="97" spans="1:15" s="98" customFormat="1" ht="15" customHeight="1" x14ac:dyDescent="0.2">
      <c r="A97" s="154" t="s">
        <v>85</v>
      </c>
      <c r="B97" s="154" t="s">
        <v>367</v>
      </c>
      <c r="C97" s="155">
        <f t="shared" si="19"/>
        <v>0</v>
      </c>
      <c r="D97" s="155"/>
      <c r="E97" s="155"/>
      <c r="F97" s="156">
        <f t="shared" si="18"/>
        <v>0</v>
      </c>
      <c r="G97" s="157">
        <v>44538</v>
      </c>
      <c r="H97" s="159" t="s">
        <v>141</v>
      </c>
      <c r="I97" s="170" t="s">
        <v>133</v>
      </c>
      <c r="J97" s="159" t="s">
        <v>133</v>
      </c>
      <c r="K97" s="159" t="s">
        <v>133</v>
      </c>
      <c r="L97" s="161" t="s">
        <v>527</v>
      </c>
      <c r="M97" s="153" t="s">
        <v>462</v>
      </c>
      <c r="N97" s="162" t="s">
        <v>132</v>
      </c>
      <c r="O97" s="199"/>
    </row>
    <row r="98" spans="1:15" s="98" customFormat="1" ht="15" customHeight="1" x14ac:dyDescent="0.2">
      <c r="A98" s="154" t="s">
        <v>86</v>
      </c>
      <c r="B98" s="154" t="s">
        <v>367</v>
      </c>
      <c r="C98" s="155">
        <f t="shared" si="19"/>
        <v>0</v>
      </c>
      <c r="D98" s="155"/>
      <c r="E98" s="155"/>
      <c r="F98" s="156">
        <f t="shared" si="18"/>
        <v>0</v>
      </c>
      <c r="G98" s="167">
        <v>44539</v>
      </c>
      <c r="H98" s="159" t="s">
        <v>730</v>
      </c>
      <c r="I98" s="170" t="s">
        <v>133</v>
      </c>
      <c r="J98" s="159" t="s">
        <v>133</v>
      </c>
      <c r="K98" s="159" t="s">
        <v>133</v>
      </c>
      <c r="L98" s="154" t="s">
        <v>734</v>
      </c>
      <c r="M98" s="153" t="s">
        <v>463</v>
      </c>
      <c r="N98" s="162" t="s">
        <v>132</v>
      </c>
      <c r="O98" s="199"/>
    </row>
    <row r="104" spans="1:15" x14ac:dyDescent="0.2">
      <c r="A104" s="39"/>
      <c r="B104" s="39"/>
      <c r="C104" s="39"/>
      <c r="D104" s="39"/>
      <c r="E104" s="39"/>
      <c r="F104" s="40"/>
      <c r="G104" s="40"/>
      <c r="H104" s="40"/>
      <c r="I104" s="40"/>
      <c r="J104" s="40"/>
      <c r="K104" s="40"/>
      <c r="L104" s="62"/>
      <c r="M104" s="62"/>
    </row>
    <row r="108" spans="1:15" x14ac:dyDescent="0.2">
      <c r="A108" s="39"/>
      <c r="B108" s="39"/>
      <c r="C108" s="39"/>
      <c r="D108" s="39"/>
      <c r="E108" s="39"/>
      <c r="F108" s="40"/>
      <c r="G108" s="40"/>
      <c r="H108" s="40"/>
      <c r="I108" s="40"/>
      <c r="J108" s="40"/>
      <c r="K108" s="40"/>
      <c r="L108" s="62"/>
      <c r="M108" s="62"/>
    </row>
    <row r="111" spans="1:15" x14ac:dyDescent="0.2">
      <c r="A111" s="39"/>
      <c r="B111" s="39"/>
      <c r="C111" s="39"/>
      <c r="D111" s="39"/>
      <c r="E111" s="39"/>
      <c r="F111" s="40"/>
      <c r="G111" s="40"/>
      <c r="H111" s="40"/>
      <c r="I111" s="40"/>
      <c r="J111" s="40"/>
      <c r="K111" s="40"/>
      <c r="L111" s="62"/>
      <c r="M111" s="62"/>
    </row>
    <row r="115" spans="1:13" x14ac:dyDescent="0.2">
      <c r="A115" s="39"/>
      <c r="B115" s="39"/>
      <c r="C115" s="39"/>
      <c r="D115" s="39"/>
      <c r="E115" s="39"/>
      <c r="F115" s="40"/>
      <c r="G115" s="40"/>
      <c r="H115" s="40"/>
      <c r="I115" s="40"/>
      <c r="J115" s="40"/>
      <c r="K115" s="40"/>
      <c r="L115" s="62"/>
      <c r="M115" s="62"/>
    </row>
    <row r="118" spans="1:13" x14ac:dyDescent="0.2">
      <c r="A118" s="39"/>
      <c r="B118" s="39"/>
      <c r="C118" s="39"/>
      <c r="D118" s="39"/>
      <c r="E118" s="39"/>
      <c r="F118" s="40"/>
      <c r="G118" s="40"/>
      <c r="H118" s="40"/>
      <c r="I118" s="40"/>
      <c r="J118" s="40"/>
      <c r="K118" s="40"/>
      <c r="L118" s="62"/>
      <c r="M118" s="62"/>
    </row>
    <row r="122" spans="1:13" x14ac:dyDescent="0.2">
      <c r="A122" s="39"/>
      <c r="B122" s="39"/>
      <c r="C122" s="39"/>
      <c r="D122" s="39"/>
      <c r="E122" s="39"/>
      <c r="F122" s="40"/>
      <c r="G122" s="40"/>
      <c r="H122" s="40"/>
      <c r="I122" s="40"/>
      <c r="J122" s="40"/>
      <c r="K122" s="40"/>
      <c r="L122" s="62"/>
      <c r="M122" s="62"/>
    </row>
  </sheetData>
  <mergeCells count="17">
    <mergeCell ref="A1:N1"/>
    <mergeCell ref="A3:A5"/>
    <mergeCell ref="C3:F3"/>
    <mergeCell ref="L3:L5"/>
    <mergeCell ref="C4:C5"/>
    <mergeCell ref="D4:D5"/>
    <mergeCell ref="G3:G5"/>
    <mergeCell ref="M3:N3"/>
    <mergeCell ref="N4:N5"/>
    <mergeCell ref="E4:E5"/>
    <mergeCell ref="F4:F5"/>
    <mergeCell ref="I3:I5"/>
    <mergeCell ref="J3:J5"/>
    <mergeCell ref="K3:K5"/>
    <mergeCell ref="M4:M5"/>
    <mergeCell ref="H3:H5"/>
    <mergeCell ref="A2:N2"/>
  </mergeCells>
  <dataValidations count="1">
    <dataValidation type="list" allowBlank="1" showInputMessage="1" showErrorMessage="1" sqref="B70:B75 B38:B45 B77:B86 B55:B68 B26:B36 B7:B24 B47:B53 B88:B98" xr:uid="{00000000-0002-0000-0800-000000000000}">
      <formula1>$B$4:$B$5</formula1>
    </dataValidation>
  </dataValidations>
  <hyperlinks>
    <hyperlink ref="M8" r:id="rId1" xr:uid="{00000000-0004-0000-0800-000000000000}"/>
    <hyperlink ref="M15" r:id="rId2" xr:uid="{00000000-0004-0000-0800-000001000000}"/>
    <hyperlink ref="M17" r:id="rId3" xr:uid="{00000000-0004-0000-0800-000002000000}"/>
    <hyperlink ref="M21" r:id="rId4" display="https://минфин.тверскаяобласть.рф/np-baza/regionalnye-normativnye-pravovye-akty/" xr:uid="{00000000-0004-0000-0800-000003000000}"/>
    <hyperlink ref="M22" r:id="rId5" xr:uid="{00000000-0004-0000-0800-000004000000}"/>
    <hyperlink ref="M23" r:id="rId6" xr:uid="{00000000-0004-0000-0800-000005000000}"/>
    <hyperlink ref="N23" r:id="rId7" xr:uid="{00000000-0004-0000-0800-000006000000}"/>
    <hyperlink ref="M27" r:id="rId8" xr:uid="{00000000-0004-0000-0800-000007000000}"/>
    <hyperlink ref="M28" r:id="rId9" xr:uid="{00000000-0004-0000-0800-000008000000}"/>
    <hyperlink ref="M33" r:id="rId10" xr:uid="{00000000-0004-0000-0800-000009000000}"/>
    <hyperlink ref="N33" r:id="rId11" display="http://portal.novkfo.ru/Menu/Page/79" xr:uid="{00000000-0004-0000-0800-00000A000000}"/>
    <hyperlink ref="N40" r:id="rId12" display="нет необходимости в мониторинге (переход на сайт финансового органа)" xr:uid="{00000000-0004-0000-0800-00000B000000}"/>
    <hyperlink ref="M41" r:id="rId13" xr:uid="{00000000-0004-0000-0800-00000C000000}"/>
    <hyperlink ref="N41" r:id="rId14" xr:uid="{00000000-0004-0000-0800-00000D000000}"/>
    <hyperlink ref="M48" r:id="rId15" xr:uid="{00000000-0004-0000-0800-00000E000000}"/>
    <hyperlink ref="M56" r:id="rId16" xr:uid="{00000000-0004-0000-0800-00000F000000}"/>
    <hyperlink ref="N63" r:id="rId17" display="http://mf.nnov.ru:8025/o-budgete/zakonodatelstvo" xr:uid="{00000000-0004-0000-0800-000010000000}"/>
    <hyperlink ref="M67" r:id="rId18" display="http://saratov.gov.ru/gov/auth/minfin/pr_akt/project/project.php" xr:uid="{00000000-0004-0000-0800-000011000000}"/>
    <hyperlink ref="M72" r:id="rId19" xr:uid="{00000000-0004-0000-0800-000012000000}"/>
    <hyperlink ref="M73" r:id="rId20" xr:uid="{00000000-0004-0000-0800-000013000000}"/>
    <hyperlink ref="N73" r:id="rId21" display="http://open.minfin74.ru/budget/370457626" xr:uid="{00000000-0004-0000-0800-000014000000}"/>
    <hyperlink ref="N85" r:id="rId22" display="http://budget.omsk.ifinmon.ru/napravleniya/o-byudzhete/dokumenty" xr:uid="{00000000-0004-0000-0800-000015000000}"/>
    <hyperlink ref="M92" r:id="rId23" xr:uid="{00000000-0004-0000-0800-000016000000}"/>
    <hyperlink ref="N92" r:id="rId24" xr:uid="{00000000-0004-0000-0800-000017000000}"/>
    <hyperlink ref="N93" r:id="rId25" display="https://minfin.khabkrai.ru/portal/Show/Category/184?page=1&amp;ItemId=497&amp;filterYear=2018 " xr:uid="{00000000-0004-0000-0800-000018000000}"/>
    <hyperlink ref="M93" r:id="rId26" xr:uid="{00000000-0004-0000-0800-000019000000}"/>
    <hyperlink ref="M94" r:id="rId27" display="https://www.fin.amurobl.ru/pages/normativno-pravovye-akty/regionalnyy-uroven/proekty-zakonov-ao/" xr:uid="{00000000-0004-0000-0800-00001A000000}"/>
    <hyperlink ref="M96" r:id="rId28" display="http://sakhminfin.ru/" xr:uid="{00000000-0004-0000-0800-00001B000000}"/>
    <hyperlink ref="M68" r:id="rId29" display="http://ufo.ulntc.ru/index.php?mgf=budget/open_budget" xr:uid="{00000000-0004-0000-0800-00001C000000}"/>
    <hyperlink ref="N66" r:id="rId30" display="http://budget.minfin-samara.ru/dokumenty/" xr:uid="{00000000-0004-0000-0800-00001D000000}"/>
    <hyperlink ref="M34" r:id="rId31" xr:uid="{00000000-0004-0000-0800-00001E000000}"/>
    <hyperlink ref="N34" r:id="rId32" display="http://bks.pskov.ru/ebudget/Show/Category/11?ItemId=258" xr:uid="{00000000-0004-0000-0800-00001F000000}"/>
    <hyperlink ref="N88" r:id="rId33" xr:uid="{00000000-0004-0000-0800-000020000000}"/>
    <hyperlink ref="M9" r:id="rId34" xr:uid="{00000000-0004-0000-0800-000021000000}"/>
    <hyperlink ref="M16" r:id="rId35" display="https://mef.mosreg.ru/dokumenty/antikorrupcionnaya-ekspertiza?page=1" xr:uid="{00000000-0004-0000-0800-000022000000}"/>
    <hyperlink ref="N16" r:id="rId36" location="tab-id-7" xr:uid="{00000000-0004-0000-0800-000023000000}"/>
    <hyperlink ref="M18" r:id="rId37" xr:uid="{00000000-0004-0000-0800-000024000000}"/>
    <hyperlink ref="N18" r:id="rId38" display="https://minfin-rzn.ru/portal/Show/Category/10?ItemId=30" xr:uid="{00000000-0004-0000-0800-000025000000}"/>
    <hyperlink ref="M30" r:id="rId39" xr:uid="{00000000-0004-0000-0800-000026000000}"/>
    <hyperlink ref="N31" r:id="rId40" xr:uid="{00000000-0004-0000-0800-000027000000}"/>
    <hyperlink ref="N32" r:id="rId41" display="https://b4u.gov-murman.ru/" xr:uid="{00000000-0004-0000-0800-000028000000}"/>
    <hyperlink ref="M32" r:id="rId42" xr:uid="{00000000-0004-0000-0800-000029000000}"/>
    <hyperlink ref="M36" r:id="rId43" xr:uid="{00000000-0004-0000-0800-00002A000000}"/>
    <hyperlink ref="M38" r:id="rId44" xr:uid="{00000000-0004-0000-0800-00002B000000}"/>
    <hyperlink ref="M42" r:id="rId45" xr:uid="{00000000-0004-0000-0800-00002C000000}"/>
    <hyperlink ref="N44" r:id="rId46" display="http://minfin.donland.ru:8088/budget/152274417" xr:uid="{00000000-0004-0000-0800-00002D000000}"/>
    <hyperlink ref="M44" r:id="rId47" xr:uid="{00000000-0004-0000-0800-00002E000000}"/>
    <hyperlink ref="M47" r:id="rId48" xr:uid="{00000000-0004-0000-0800-00002F000000}"/>
    <hyperlink ref="M53" r:id="rId49" display="http://www.mfsk.ru/law/z_sk" xr:uid="{00000000-0004-0000-0800-000030000000}"/>
    <hyperlink ref="N53" r:id="rId50" xr:uid="{00000000-0004-0000-0800-000031000000}"/>
    <hyperlink ref="M55" r:id="rId51" xr:uid="{00000000-0004-0000-0800-000032000000}"/>
    <hyperlink ref="M57" r:id="rId52" xr:uid="{00000000-0004-0000-0800-000033000000}"/>
    <hyperlink ref="N61" r:id="rId53" display="http://budget.permkrai.ru/" xr:uid="{00000000-0004-0000-0800-000034000000}"/>
    <hyperlink ref="M50" r:id="rId54" display="http://minfin09.ru/category/load/%d0%bd%d0%be%d1%80%d0%bc%d0%b0%d1%82%d0%b8%d0%b2%d0%bd%d0%be-%d0%bf%d1%80%d0%b0%d0%b2%d0%be%d0%b2%d1%8b%d0%b5-%d0%b8-%d0%b8%d0%bd%d1%8b%d0%b5-%d0%b0%d0%ba%d1%82%d1%8b/zakon_o_bjudzhete_kchr/" xr:uid="{00000000-0004-0000-0800-000035000000}"/>
    <hyperlink ref="M71" r:id="rId55" location="document_list" xr:uid="{00000000-0004-0000-0800-000036000000}"/>
    <hyperlink ref="M74" r:id="rId56" xr:uid="{00000000-0004-0000-0800-000037000000}"/>
    <hyperlink ref="M81" r:id="rId57" xr:uid="{00000000-0004-0000-0800-000038000000}"/>
    <hyperlink ref="N86" r:id="rId58" display="http://open.findep.org/" xr:uid="{00000000-0004-0000-0800-000039000000}"/>
    <hyperlink ref="N89" r:id="rId59" display="http://budget.sakha.gov.ru/ebudget/Menu/Page/260" xr:uid="{00000000-0004-0000-0800-00003A000000}"/>
    <hyperlink ref="M90" r:id="rId60" xr:uid="{00000000-0004-0000-0800-00003B000000}"/>
    <hyperlink ref="N91" r:id="rId61" location="/documents" display="http://openbudget.kamgov.ru/Dashboard#/documents" xr:uid="{00000000-0004-0000-0800-00003C000000}"/>
    <hyperlink ref="M98" r:id="rId62" display="http://чукотка.рф/otkrytyy-byudzhet/zakon-o-byudzhete.php" xr:uid="{00000000-0004-0000-0800-00003D000000}"/>
    <hyperlink ref="M10" r:id="rId63" xr:uid="{00000000-0004-0000-0800-00003E000000}"/>
    <hyperlink ref="N52" r:id="rId64" xr:uid="{00000000-0004-0000-0800-00003F000000}"/>
    <hyperlink ref="M62" r:id="rId65" xr:uid="{00000000-0004-0000-0800-000040000000}"/>
    <hyperlink ref="M7" r:id="rId66" xr:uid="{00000000-0004-0000-0800-000041000000}"/>
    <hyperlink ref="M13" r:id="rId67" xr:uid="{00000000-0004-0000-0800-000042000000}"/>
    <hyperlink ref="N17" r:id="rId68" display="http://depfin.orel-region.ru:8096/ebudget/Menu/Page/2" xr:uid="{00000000-0004-0000-0800-000043000000}"/>
    <hyperlink ref="M19" r:id="rId69" xr:uid="{00000000-0004-0000-0800-000044000000}"/>
    <hyperlink ref="M20" r:id="rId70" xr:uid="{00000000-0004-0000-0800-000045000000}"/>
    <hyperlink ref="N21" r:id="rId71" xr:uid="{00000000-0004-0000-0800-000046000000}"/>
    <hyperlink ref="N22" r:id="rId72" xr:uid="{00000000-0004-0000-0800-000047000000}"/>
    <hyperlink ref="M26" r:id="rId73" xr:uid="{00000000-0004-0000-0800-000048000000}"/>
    <hyperlink ref="N26" r:id="rId74" display="http://budget.karelia.ru/byudzhet/dokumenty/2021-god" xr:uid="{00000000-0004-0000-0800-000049000000}"/>
    <hyperlink ref="M31" r:id="rId75" xr:uid="{00000000-0004-0000-0800-00004A000000}"/>
    <hyperlink ref="M40" r:id="rId76" xr:uid="{00000000-0004-0000-0800-00004B000000}"/>
    <hyperlink ref="M43" r:id="rId77" xr:uid="{00000000-0004-0000-0800-00004C000000}"/>
    <hyperlink ref="N43" r:id="rId78" xr:uid="{00000000-0004-0000-0800-00004D000000}"/>
    <hyperlink ref="M51" r:id="rId79" xr:uid="{00000000-0004-0000-0800-00004E000000}"/>
    <hyperlink ref="M12" r:id="rId80" xr:uid="{00000000-0004-0000-0800-00004F000000}"/>
    <hyperlink ref="M24" r:id="rId81" display="https://www.mos.ru/findep/" xr:uid="{00000000-0004-0000-0800-000050000000}"/>
    <hyperlink ref="N24" r:id="rId82" xr:uid="{00000000-0004-0000-0800-000051000000}"/>
    <hyperlink ref="M29" r:id="rId83" xr:uid="{00000000-0004-0000-0800-000052000000}"/>
    <hyperlink ref="M49" r:id="rId84" xr:uid="{00000000-0004-0000-0800-000053000000}"/>
    <hyperlink ref="M52" r:id="rId85" xr:uid="{00000000-0004-0000-0800-000054000000}"/>
    <hyperlink ref="M59" r:id="rId86" xr:uid="{00000000-0004-0000-0800-000055000000}"/>
    <hyperlink ref="M60" r:id="rId87" display="http://minfin.cap.ru/action/activity/byudzhet/respublikanskij-byudzhet-chuvashskoj-respubliki/2021-god" xr:uid="{00000000-0004-0000-0800-000056000000}"/>
    <hyperlink ref="N60" r:id="rId88" xr:uid="{00000000-0004-0000-0800-000057000000}"/>
    <hyperlink ref="M61" r:id="rId89" xr:uid="{00000000-0004-0000-0800-000058000000}"/>
    <hyperlink ref="M63" r:id="rId90" xr:uid="{00000000-0004-0000-0800-000059000000}"/>
    <hyperlink ref="M65" r:id="rId91" xr:uid="{00000000-0004-0000-0800-00005A000000}"/>
    <hyperlink ref="M66" r:id="rId92" xr:uid="{00000000-0004-0000-0800-00005B000000}"/>
    <hyperlink ref="N68" r:id="rId93" xr:uid="{00000000-0004-0000-0800-00005C000000}"/>
    <hyperlink ref="N67" r:id="rId94" xr:uid="{00000000-0004-0000-0800-00005D000000}"/>
    <hyperlink ref="N71" r:id="rId95" display="http://smart.mfural.ru/ebudget/Menu/Page/1" xr:uid="{00000000-0004-0000-0800-00005E000000}"/>
    <hyperlink ref="M77" r:id="rId96" xr:uid="{00000000-0004-0000-0800-00005F000000}"/>
    <hyperlink ref="M78" r:id="rId97" xr:uid="{00000000-0004-0000-0800-000060000000}"/>
    <hyperlink ref="M80" r:id="rId98" xr:uid="{00000000-0004-0000-0800-000061000000}"/>
    <hyperlink ref="M83" r:id="rId99" xr:uid="{00000000-0004-0000-0800-000062000000}"/>
    <hyperlink ref="M84" r:id="rId100" xr:uid="{00000000-0004-0000-0800-000063000000}"/>
    <hyperlink ref="N84" r:id="rId101" xr:uid="{00000000-0004-0000-0800-000064000000}"/>
    <hyperlink ref="M85" r:id="rId102" xr:uid="{00000000-0004-0000-0800-000065000000}"/>
    <hyperlink ref="M86" r:id="rId103" xr:uid="{00000000-0004-0000-0800-000066000000}"/>
    <hyperlink ref="M89" r:id="rId104" xr:uid="{00000000-0004-0000-0800-000067000000}"/>
    <hyperlink ref="N90" r:id="rId105" xr:uid="{00000000-0004-0000-0800-000068000000}"/>
    <hyperlink ref="M91" r:id="rId106" xr:uid="{00000000-0004-0000-0800-000069000000}"/>
    <hyperlink ref="N94" r:id="rId107" xr:uid="{00000000-0004-0000-0800-00006A000000}"/>
    <hyperlink ref="N96" r:id="rId108" xr:uid="{00000000-0004-0000-0800-00006B000000}"/>
    <hyperlink ref="M97" r:id="rId109" display="https://www.eao.ru/isp-vlast/departament-finansov-pravitelstva-evreyskoy-avtonomnoy-oblasti/" xr:uid="{00000000-0004-0000-0800-00006C000000}"/>
    <hyperlink ref="N7" r:id="rId110" xr:uid="{00000000-0004-0000-0800-00006D000000}"/>
    <hyperlink ref="M39" r:id="rId111" xr:uid="{00000000-0004-0000-0800-00006E000000}"/>
    <hyperlink ref="N47" r:id="rId112" xr:uid="{00000000-0004-0000-0800-00006F000000}"/>
    <hyperlink ref="M58" r:id="rId113" display="http://minfin.tatarstan.ru/rus/vnesenie-izmeneniy-v-zakon-o-byudzhete.htm" xr:uid="{00000000-0004-0000-0800-000070000000}"/>
    <hyperlink ref="N64" r:id="rId114" display="http://budget.orb.ru/new/plan/2020-god" xr:uid="{00000000-0004-0000-0800-000071000000}"/>
    <hyperlink ref="M79" r:id="rId115" xr:uid="{00000000-0004-0000-0800-000072000000}"/>
    <hyperlink ref="N8" r:id="rId116" xr:uid="{00000000-0004-0000-0800-000073000000}"/>
    <hyperlink ref="M14" r:id="rId117" xr:uid="{00000000-0004-0000-0800-000074000000}"/>
    <hyperlink ref="M45" r:id="rId118" display="https://fin.sev.gov.ru/" xr:uid="{00000000-0004-0000-0800-000075000000}"/>
    <hyperlink ref="N45" r:id="rId119" xr:uid="{00000000-0004-0000-0800-000076000000}"/>
    <hyperlink ref="M70" r:id="rId120" xr:uid="{00000000-0004-0000-0800-000077000000}"/>
    <hyperlink ref="M75" r:id="rId121" xr:uid="{00000000-0004-0000-0800-000078000000}"/>
    <hyperlink ref="N75" r:id="rId122" xr:uid="{00000000-0004-0000-0800-000079000000}"/>
    <hyperlink ref="M82" r:id="rId123" xr:uid="{00000000-0004-0000-0800-00007A000000}"/>
    <hyperlink ref="N82" r:id="rId124" xr:uid="{00000000-0004-0000-0800-00007B000000}"/>
    <hyperlink ref="M88" r:id="rId125" xr:uid="{00000000-0004-0000-0800-00007C000000}"/>
    <hyperlink ref="M95" display="не размещено: https://minfin.49gov.ru/documents/index.php?DOCUMENT_TYPE=0&amp;q=%D0%B1%D1%8E%D0%B4%D0%B6%D0%B5%D1%82&amp;DOCUMENT_PORGAN=0&amp;DOCUMENT_LEVEL=0&amp;STATUS_ACTIVITY=0&amp;STATUS_DISCUSS=0&amp;IS_DISCUSS=0&amp;CITY_OKRUG=0&amp;OO_STATUS=0&amp;filtering=1&amp;DOC_DATE_FROM=&amp;DOC_DAT" xr:uid="{00000000-0004-0000-0800-00007D000000}"/>
    <hyperlink ref="M11" r:id="rId126" xr:uid="{00000000-0004-0000-0800-00007E000000}"/>
    <hyperlink ref="M35" r:id="rId127" xr:uid="{00000000-0004-0000-0800-00007F000000}"/>
    <hyperlink ref="N35" r:id="rId128" display="https://budget.gov.spb.ru/" xr:uid="{00000000-0004-0000-0800-000080000000}"/>
    <hyperlink ref="M64" r:id="rId129" xr:uid="{00000000-0004-0000-0800-000081000000}"/>
    <hyperlink ref="N95" r:id="rId130" location="157-2021-god" display="https://openbudget.49gov.ru/dokumenty#157-2021-god" xr:uid="{00000000-0004-0000-0800-000082000000}"/>
  </hyperlinks>
  <printOptions horizontalCentered="1"/>
  <pageMargins left="0.39370078740157483" right="0.39370078740157483" top="0.98425196850393704" bottom="0.39370078740157483" header="0.31496062992125984" footer="0.23622047244094491"/>
  <pageSetup paperSize="9" scale="67" fitToHeight="0" orientation="landscape" r:id="rId131"/>
  <headerFooter>
    <oddFooter>&amp;C&amp;"Times New Roman,обычный"&amp;8&amp;A&amp;R&amp;P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Листы</vt:lpstr>
      </vt:variant>
      <vt:variant>
        <vt:i4>9</vt:i4>
      </vt:variant>
      <vt:variant>
        <vt:lpstr>Именованные диапазоны</vt:lpstr>
      </vt:variant>
      <vt:variant>
        <vt:i4>19</vt:i4>
      </vt:variant>
    </vt:vector>
  </HeadingPairs>
  <TitlesOfParts>
    <vt:vector size="28" baseType="lpstr">
      <vt:lpstr>Рейтинг (раздел 2)</vt:lpstr>
      <vt:lpstr> Оценка (раздел 2)</vt:lpstr>
      <vt:lpstr>Методика (раздел 2)</vt:lpstr>
      <vt:lpstr>Изменения в бюджет</vt:lpstr>
      <vt:lpstr>2.1</vt:lpstr>
      <vt:lpstr>2.2</vt:lpstr>
      <vt:lpstr>2.3</vt:lpstr>
      <vt:lpstr>2.4</vt:lpstr>
      <vt:lpstr>2.5</vt:lpstr>
      <vt:lpstr>'Методика (раздел 2)'!_Toc67321824</vt:lpstr>
      <vt:lpstr>' Оценка (раздел 2)'!Заголовки_для_печати</vt:lpstr>
      <vt:lpstr>'2.1'!Заголовки_для_печати</vt:lpstr>
      <vt:lpstr>'2.2'!Заголовки_для_печати</vt:lpstr>
      <vt:lpstr>'2.3'!Заголовки_для_печати</vt:lpstr>
      <vt:lpstr>'2.4'!Заголовки_для_печати</vt:lpstr>
      <vt:lpstr>'2.5'!Заголовки_для_печати</vt:lpstr>
      <vt:lpstr>'Изменения в бюджет'!Заголовки_для_печати</vt:lpstr>
      <vt:lpstr>'Методика (раздел 2)'!Заголовки_для_печати</vt:lpstr>
      <vt:lpstr>'Рейтинг (раздел 2)'!Заголовки_для_печати</vt:lpstr>
      <vt:lpstr>' Оценка (раздел 2)'!Область_печати</vt:lpstr>
      <vt:lpstr>'2.1'!Область_печати</vt:lpstr>
      <vt:lpstr>'2.2'!Область_печати</vt:lpstr>
      <vt:lpstr>'2.3'!Область_печати</vt:lpstr>
      <vt:lpstr>'2.4'!Область_печати</vt:lpstr>
      <vt:lpstr>'2.5'!Область_печати</vt:lpstr>
      <vt:lpstr>'Изменения в бюджет'!Область_печати</vt:lpstr>
      <vt:lpstr>'Методика (раздел 2)'!Область_печати</vt:lpstr>
      <vt:lpstr>'Рейтинг (раздел 2)'!Область_печати</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Сурхаев Ислам Даниялович</dc:creator>
  <cp:keywords/>
  <dc:description/>
  <cp:lastModifiedBy>Тимофеева Ольга Ивановна</cp:lastModifiedBy>
  <cp:lastPrinted>2021-05-14T10:36:36Z</cp:lastPrinted>
  <dcterms:created xsi:type="dcterms:W3CDTF">2020-09-24T20:35:10Z</dcterms:created>
  <dcterms:modified xsi:type="dcterms:W3CDTF">2022-04-20T07:14:14Z</dcterms:modified>
  <cp:category/>
</cp:coreProperties>
</file>