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раздел 6)" sheetId="1" r:id="rId1"/>
    <sheet name="Оценка (раздел 6)" sheetId="2" r:id="rId2"/>
    <sheet name="Методика (раздел 6)" sheetId="3" r:id="rId3"/>
    <sheet name="6.1" sheetId="4" r:id="rId4"/>
  </sheets>
  <definedNames>
    <definedName name="_Toc479156962" localSheetId="2">'Методика (раздел 6)'!$B$5</definedName>
    <definedName name="_xlnm.Print_Titles" localSheetId="3">'6.1'!$3:$3</definedName>
    <definedName name="_xlnm.Print_Titles" localSheetId="1">'Оценка (раздел 6)'!$3:$3</definedName>
    <definedName name="_xlnm.Print_Titles" localSheetId="0">'Рейтинг (раздел 6)'!$3:$3</definedName>
    <definedName name="_xlnm.Print_Area" localSheetId="3">'6.1'!$A$1:$D$101</definedName>
    <definedName name="_xlnm.Print_Area" localSheetId="2">'Методика (раздел 6)'!$A$1:$F$12</definedName>
    <definedName name="_xlnm.Print_Area" localSheetId="1">'Оценка (раздел 6)'!$A$1:$E$97</definedName>
    <definedName name="_xlnm.Print_Area" localSheetId="0">'Рейтинг (раздел 6)'!$A$1:$D$93</definedName>
  </definedNames>
  <calcPr fullCalcOnLoad="1"/>
</workbook>
</file>

<file path=xl/sharedStrings.xml><?xml version="1.0" encoding="utf-8"?>
<sst xmlns="http://schemas.openxmlformats.org/spreadsheetml/2006/main" count="403" uniqueCount="126">
  <si>
    <t>Алтайский край</t>
  </si>
  <si>
    <t>Вологодская область</t>
  </si>
  <si>
    <t>Иркутская область</t>
  </si>
  <si>
    <t>Красноярский край</t>
  </si>
  <si>
    <t>Пермский край</t>
  </si>
  <si>
    <t>Ростовская область</t>
  </si>
  <si>
    <t>Сахалинская область</t>
  </si>
  <si>
    <t>Ставропольский край</t>
  </si>
  <si>
    <t>Калужская область</t>
  </si>
  <si>
    <t>Краснодарский край</t>
  </si>
  <si>
    <t>Московская область</t>
  </si>
  <si>
    <t>Республика Алтай</t>
  </si>
  <si>
    <t>Ленинградская область</t>
  </si>
  <si>
    <t>Оренбургская область</t>
  </si>
  <si>
    <t>Владимирская область</t>
  </si>
  <si>
    <t>Ивановская область</t>
  </si>
  <si>
    <t>Белгородская область</t>
  </si>
  <si>
    <t>Ханты-Мансийский автономный округ - Югра</t>
  </si>
  <si>
    <t>Омская область</t>
  </si>
  <si>
    <t>Хабаровский край</t>
  </si>
  <si>
    <t>Волгоградская область</t>
  </si>
  <si>
    <t>Нижегородская область</t>
  </si>
  <si>
    <t>Саратовская область</t>
  </si>
  <si>
    <t>Республика Коми</t>
  </si>
  <si>
    <t>Республика Бурятия</t>
  </si>
  <si>
    <t>Новгородская область</t>
  </si>
  <si>
    <t>Новосибирская область</t>
  </si>
  <si>
    <t>Республика Саха (Якутия)</t>
  </si>
  <si>
    <t>Ямало-Ненецкий автономный округ</t>
  </si>
  <si>
    <t>Псковская область</t>
  </si>
  <si>
    <t>Воронежская область</t>
  </si>
  <si>
    <t>Кабардино-Балкарская Республика</t>
  </si>
  <si>
    <t>Пензенская область</t>
  </si>
  <si>
    <t>Тульская область</t>
  </si>
  <si>
    <t>Брянская область</t>
  </si>
  <si>
    <t>Республика Башкортостан</t>
  </si>
  <si>
    <t>Республика Карелия</t>
  </si>
  <si>
    <t>Свердловская область</t>
  </si>
  <si>
    <t>Ненецкий автономный округ</t>
  </si>
  <si>
    <t>Курская область</t>
  </si>
  <si>
    <t>Рязанская область</t>
  </si>
  <si>
    <t>Астраханская область</t>
  </si>
  <si>
    <t>Тамбовская область</t>
  </si>
  <si>
    <t>Калининградская область</t>
  </si>
  <si>
    <t>Республика Дагестан</t>
  </si>
  <si>
    <t>Тверская область</t>
  </si>
  <si>
    <t>Орловская область</t>
  </si>
  <si>
    <t>Самарская область</t>
  </si>
  <si>
    <t>Костромская область</t>
  </si>
  <si>
    <t>Республика Крым</t>
  </si>
  <si>
    <t>Удмуртская Республика</t>
  </si>
  <si>
    <t>Липецкая область</t>
  </si>
  <si>
    <t>Республика Северная Осетия - Алания</t>
  </si>
  <si>
    <t>Амурская область</t>
  </si>
  <si>
    <t>Ульяновская область</t>
  </si>
  <si>
    <t>Смоленская область</t>
  </si>
  <si>
    <t>Тюменская область</t>
  </si>
  <si>
    <t>Чеченская Республика</t>
  </si>
  <si>
    <t>Республика Хакасия</t>
  </si>
  <si>
    <t>Ярославская область</t>
  </si>
  <si>
    <t>Томская область</t>
  </si>
  <si>
    <t>Кировская область</t>
  </si>
  <si>
    <t>Республика Тыва</t>
  </si>
  <si>
    <t>Карачаево-Черкесская Республика</t>
  </si>
  <si>
    <t>Архангельская область</t>
  </si>
  <si>
    <t>Челябинская область</t>
  </si>
  <si>
    <t>Камчатский край</t>
  </si>
  <si>
    <t>Магаданская область</t>
  </si>
  <si>
    <t>Забайкальский край</t>
  </si>
  <si>
    <t>Республика Калмыкия</t>
  </si>
  <si>
    <t>Республика Мордовия</t>
  </si>
  <si>
    <t>Курганская область</t>
  </si>
  <si>
    <t>Чукотский автономный округ</t>
  </si>
  <si>
    <t>Кемеровская область</t>
  </si>
  <si>
    <t>Еврейская автономная область</t>
  </si>
  <si>
    <t>Республика Ингушетия</t>
  </si>
  <si>
    <t>Максимальное количество баллов</t>
  </si>
  <si>
    <t>Итого баллов по разделу 6</t>
  </si>
  <si>
    <t>% от максимального количества баллов по разделу 6</t>
  </si>
  <si>
    <t xml:space="preserve">Наименование субъекта Российской Федерации </t>
  </si>
  <si>
    <t>Центральный федеральный округ</t>
  </si>
  <si>
    <t xml:space="preserve">г.Москва </t>
  </si>
  <si>
    <t>Северо-Западный федеральный округ</t>
  </si>
  <si>
    <t xml:space="preserve">Мурманская область </t>
  </si>
  <si>
    <t>г.Санкт-Петербург</t>
  </si>
  <si>
    <t>Южный федеральный округ</t>
  </si>
  <si>
    <t>Республика Адыгея (Адыгея)</t>
  </si>
  <si>
    <t>Северо-Кавказский федеральный округ</t>
  </si>
  <si>
    <t>Приволжский федеральный округ</t>
  </si>
  <si>
    <t>Республика Марий-Эл</t>
  </si>
  <si>
    <t>Республика Татарстан (Татарстан)</t>
  </si>
  <si>
    <t>Чувашская Республика - Чувашия</t>
  </si>
  <si>
    <t>Уральский федеральный округ</t>
  </si>
  <si>
    <t>Сибирский федеральный округ</t>
  </si>
  <si>
    <t>Дальневосточный федеральный округ</t>
  </si>
  <si>
    <t xml:space="preserve">Приморский край </t>
  </si>
  <si>
    <t>г. Севастополь</t>
  </si>
  <si>
    <t>Место по Российской Федерации</t>
  </si>
  <si>
    <t>Место по федеральному округу</t>
  </si>
  <si>
    <t>Под бюджетом для граждан понимается информация о проекте бюджета (утвержденном бюджете), внесении изменений в него или годовом отчете об исполнении бюджета, характеризующая его основные положения в понятной для широкого круга граждан форме. Способ изложения бюджетной информации может иметь различные формы, но его отличительной особенностью является доходчивость и доступность для большой части населения.</t>
  </si>
  <si>
    <t>Оценка показателя раздела осуществляется на основе данных Минфина России в рамках подготовки Доклада о лучшей практике развития «Бюджета для граждан» в субъектах Российской Федерации и муниципальных образованиях в 2017 году (далее по тексту раздела Анкеты – Доклад).</t>
  </si>
  <si>
    <t>Сводная оценка лучшей практики подготовки бюджета в доступной для граждан форме в субъектах Российской Федерации по степени (уровню) соответствия критериям предоставляемой информации о бюджете</t>
  </si>
  <si>
    <t>Предоставление значительного объема информации о бюджете в доступной для граждан форме (2/3 от максимального количества баллов и более, набранных субъектом РФ по критериям, оцениваемым в ходе подготовки Доклада)</t>
  </si>
  <si>
    <t>Предоставление ограниченного объема информации о бюджете в доступной для граждан форме (от 1/2 до 2/3 от максимального количества баллов, набранных субъектом РФ по критериям, оцениваемым в ходе подготовки Доклада)</t>
  </si>
  <si>
    <t>Предоставление минимального объема информации о бюджете в доступной для граждан форме (от 1/3 до 1/2 от максимального количества баллов, набранных субъектом РФ по критериям, оцениваемым в ходе подготовки Доклада)</t>
  </si>
  <si>
    <t>Информации о бюджете в доступной для граждан форме находится на стадии подготовки (менее 1/3 от максимального количества баллов, набранных субъектом РФ по критериям, оцениваемым в ходе подготовки Доклада)</t>
  </si>
  <si>
    <t xml:space="preserve">АНКЕТА ДЛЯ СОСТАВЛЕНИЯ РЕЙТИНГА СУБЪЕКТОВ РОССИЙСКОЙ ФЕДЕРАЦИИ ПО УРОВНЮ ОТКРЫТОСТИ БЮДЖЕТНЫХ ДАННЫХ В 2017 ГОДУ </t>
  </si>
  <si>
    <t xml:space="preserve">№ п/п </t>
  </si>
  <si>
    <t>Вопросы и варианты ответов</t>
  </si>
  <si>
    <t>Баллы</t>
  </si>
  <si>
    <t>Понижающие коэффициенты</t>
  </si>
  <si>
    <t>К1</t>
  </si>
  <si>
    <t>К2</t>
  </si>
  <si>
    <t>К3</t>
  </si>
  <si>
    <t>6.1</t>
  </si>
  <si>
    <t>Оценка проведена на основе Сводной оценки уровня представления субъектами Российской Федерации информации о бюджете и бюджетной системе в понятной форме. Источник данных:  Министерство финансов Россйиской Федерации; URL: www.minfin.ru/ru/perfomance/reforms/budget/budget_citizen/?id_65=119658&amp;page_id=4217&amp;popup=Y&amp;area_id=65##ixzz4vJ18Mp4v</t>
  </si>
  <si>
    <t>Раздел 6.    Бюджет для граждан</t>
  </si>
  <si>
    <t>Сводная оценка уровня представления субъектами Российской Федерации информации о бюджете и бюджетной системе в понятной форме (по данным Минфина России), баллов</t>
  </si>
  <si>
    <t>Оценка показателя 6.1</t>
  </si>
  <si>
    <t>Исходные данные и оценка показателя 6.1 "Сводная оценка лучшей практики подготовки бюджета в доступной для граждан форме в субъектах Российской Федерации по степени (уровню) соответствия критериям предоставляемой информации о бюджете"</t>
  </si>
  <si>
    <r>
      <t xml:space="preserve">Рейтинг субъектов Российской Федерации за 2017 год по разделу 6 "Бюджет для граждан" </t>
    </r>
    <r>
      <rPr>
        <sz val="11"/>
        <rFont val="Times New Roman"/>
        <family val="1"/>
      </rPr>
      <t>(группировка по набранному количеству баллов)</t>
    </r>
  </si>
  <si>
    <r>
      <t xml:space="preserve">Рейтинг субъектов Российской Федерации за 2017 год по разделу 6 "Бюджет для граждан" </t>
    </r>
    <r>
      <rPr>
        <sz val="11"/>
        <rFont val="Times New Roman"/>
        <family val="1"/>
      </rPr>
      <t>(группировка по федеральным округам)</t>
    </r>
  </si>
  <si>
    <r>
      <t xml:space="preserve">Группа 1: очень высокий уровень открытости бюджетных данных </t>
    </r>
    <r>
      <rPr>
        <sz val="9"/>
        <rFont val="Times New Roman"/>
        <family val="1"/>
      </rPr>
      <t>(80% и более от максимально возможного количества баллов)</t>
    </r>
  </si>
  <si>
    <r>
      <t xml:space="preserve">Группа 2: высокий уровень открытости бюджетных данных </t>
    </r>
    <r>
      <rPr>
        <sz val="9"/>
        <rFont val="Times New Roman"/>
        <family val="1"/>
      </rPr>
      <t>(60-79,9% от максимального количества баллов)</t>
    </r>
  </si>
  <si>
    <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максимального количества баллов)</t>
    </r>
  </si>
  <si>
    <r>
      <t xml:space="preserve">Группа 5: очень низкий уровень открытости бюджетных данных </t>
    </r>
    <r>
      <rPr>
        <sz val="9"/>
        <rFont val="Times New Roman"/>
        <family val="1"/>
      </rPr>
      <t>(0-19,9% от максимального количества баллов)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</si>
</sst>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vertical="center" wrapText="1"/>
    </xf>
    <xf numFmtId="165" fontId="7" fillId="13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13" borderId="10" xfId="0" applyFont="1" applyFill="1" applyBorder="1" applyAlignment="1">
      <alignment horizontal="left" vertical="center"/>
    </xf>
    <xf numFmtId="165" fontId="3" fillId="0" borderId="0" xfId="0" applyNumberFormat="1" applyFont="1" applyAlignment="1">
      <alignment/>
    </xf>
    <xf numFmtId="0" fontId="7" fillId="7" borderId="10" xfId="0" applyFont="1" applyFill="1" applyBorder="1" applyAlignment="1">
      <alignment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5" fontId="6" fillId="7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zoomScalePageLayoutView="0" workbookViewId="0" topLeftCell="A1">
      <selection activeCell="B94" sqref="B94"/>
    </sheetView>
  </sheetViews>
  <sheetFormatPr defaultColWidth="9.140625" defaultRowHeight="15"/>
  <cols>
    <col min="1" max="1" width="37.28125" style="2" customWidth="1"/>
    <col min="2" max="4" width="19.7109375" style="2" customWidth="1"/>
    <col min="5" max="16384" width="9.140625" style="1" customWidth="1"/>
  </cols>
  <sheetData>
    <row r="1" spans="1:4" ht="38.25" customHeight="1">
      <c r="A1" s="37" t="s">
        <v>120</v>
      </c>
      <c r="B1" s="38"/>
      <c r="C1" s="38"/>
      <c r="D1" s="38"/>
    </row>
    <row r="2" spans="1:4" ht="44.25" customHeight="1">
      <c r="A2" s="39" t="s">
        <v>115</v>
      </c>
      <c r="B2" s="40"/>
      <c r="C2" s="40"/>
      <c r="D2" s="40"/>
    </row>
    <row r="3" spans="1:4" ht="45" customHeight="1">
      <c r="A3" s="24" t="s">
        <v>79</v>
      </c>
      <c r="B3" s="24" t="s">
        <v>97</v>
      </c>
      <c r="C3" s="24" t="s">
        <v>78</v>
      </c>
      <c r="D3" s="24" t="s">
        <v>77</v>
      </c>
    </row>
    <row r="4" spans="1:4" ht="15">
      <c r="A4" s="16" t="s">
        <v>76</v>
      </c>
      <c r="B4" s="16"/>
      <c r="C4" s="16"/>
      <c r="D4" s="17">
        <v>6</v>
      </c>
    </row>
    <row r="5" spans="1:4" ht="27.75" customHeight="1">
      <c r="A5" s="34" t="s">
        <v>122</v>
      </c>
      <c r="B5" s="35"/>
      <c r="C5" s="35"/>
      <c r="D5" s="36"/>
    </row>
    <row r="6" spans="1:4" ht="15">
      <c r="A6" s="3" t="s">
        <v>16</v>
      </c>
      <c r="B6" s="15" t="str">
        <f>RANK(C6,$C$6:$C$93)&amp;IF(COUNTIF($C$6:$C$93,C6)&gt;1,"-"&amp;RANK(C6,$C$6:$C$93)+COUNTIF($C$6:$C$93,C6)-1,"")</f>
        <v>1-72</v>
      </c>
      <c r="C6" s="23">
        <f aca="true" t="shared" si="0" ref="C6:C37">D6/$D$4*100</f>
        <v>100</v>
      </c>
      <c r="D6" s="18">
        <f>'6.1'!C10</f>
        <v>6</v>
      </c>
    </row>
    <row r="7" spans="1:4" ht="15">
      <c r="A7" s="3" t="s">
        <v>34</v>
      </c>
      <c r="B7" s="15" t="str">
        <f aca="true" t="shared" si="1" ref="B7:B70">RANK(C7,$C$6:$C$93)&amp;IF(COUNTIF($C$6:$C$93,C7)&gt;1,"-"&amp;RANK(C7,$C$6:$C$93)+COUNTIF($C$6:$C$93,C7)-1,"")</f>
        <v>1-72</v>
      </c>
      <c r="C7" s="23">
        <f t="shared" si="0"/>
        <v>100</v>
      </c>
      <c r="D7" s="18">
        <f>'6.1'!C11</f>
        <v>6</v>
      </c>
    </row>
    <row r="8" spans="1:4" ht="15">
      <c r="A8" s="3" t="s">
        <v>14</v>
      </c>
      <c r="B8" s="15" t="str">
        <f t="shared" si="1"/>
        <v>1-72</v>
      </c>
      <c r="C8" s="23">
        <f t="shared" si="0"/>
        <v>100</v>
      </c>
      <c r="D8" s="18">
        <f>'6.1'!C12</f>
        <v>6</v>
      </c>
    </row>
    <row r="9" spans="1:4" ht="15">
      <c r="A9" s="3" t="s">
        <v>30</v>
      </c>
      <c r="B9" s="15" t="str">
        <f t="shared" si="1"/>
        <v>1-72</v>
      </c>
      <c r="C9" s="23">
        <f t="shared" si="0"/>
        <v>100</v>
      </c>
      <c r="D9" s="18">
        <f>'6.1'!C13</f>
        <v>6</v>
      </c>
    </row>
    <row r="10" spans="1:4" ht="15">
      <c r="A10" s="3" t="s">
        <v>15</v>
      </c>
      <c r="B10" s="15" t="str">
        <f t="shared" si="1"/>
        <v>1-72</v>
      </c>
      <c r="C10" s="23">
        <f t="shared" si="0"/>
        <v>100</v>
      </c>
      <c r="D10" s="18">
        <f>'6.1'!C14</f>
        <v>6</v>
      </c>
    </row>
    <row r="11" spans="1:4" ht="15">
      <c r="A11" s="3" t="s">
        <v>8</v>
      </c>
      <c r="B11" s="15" t="str">
        <f t="shared" si="1"/>
        <v>1-72</v>
      </c>
      <c r="C11" s="23">
        <f t="shared" si="0"/>
        <v>100</v>
      </c>
      <c r="D11" s="18">
        <f>'6.1'!C15</f>
        <v>6</v>
      </c>
    </row>
    <row r="12" spans="1:4" ht="15">
      <c r="A12" s="3" t="s">
        <v>48</v>
      </c>
      <c r="B12" s="15" t="str">
        <f t="shared" si="1"/>
        <v>1-72</v>
      </c>
      <c r="C12" s="23">
        <f t="shared" si="0"/>
        <v>100</v>
      </c>
      <c r="D12" s="18">
        <f>'6.1'!C16</f>
        <v>6</v>
      </c>
    </row>
    <row r="13" spans="1:4" ht="15">
      <c r="A13" s="3" t="s">
        <v>39</v>
      </c>
      <c r="B13" s="15" t="str">
        <f t="shared" si="1"/>
        <v>1-72</v>
      </c>
      <c r="C13" s="23">
        <f t="shared" si="0"/>
        <v>100</v>
      </c>
      <c r="D13" s="18">
        <f>'6.1'!C17</f>
        <v>6</v>
      </c>
    </row>
    <row r="14" spans="1:4" ht="15">
      <c r="A14" s="3" t="s">
        <v>51</v>
      </c>
      <c r="B14" s="15" t="str">
        <f t="shared" si="1"/>
        <v>1-72</v>
      </c>
      <c r="C14" s="23">
        <f t="shared" si="0"/>
        <v>100</v>
      </c>
      <c r="D14" s="18">
        <f>'6.1'!C18</f>
        <v>6</v>
      </c>
    </row>
    <row r="15" spans="1:4" ht="15">
      <c r="A15" s="3" t="s">
        <v>10</v>
      </c>
      <c r="B15" s="15" t="str">
        <f t="shared" si="1"/>
        <v>1-72</v>
      </c>
      <c r="C15" s="23">
        <f t="shared" si="0"/>
        <v>100</v>
      </c>
      <c r="D15" s="18">
        <f>'6.1'!C19</f>
        <v>6</v>
      </c>
    </row>
    <row r="16" spans="1:4" ht="15">
      <c r="A16" s="3" t="s">
        <v>46</v>
      </c>
      <c r="B16" s="15" t="str">
        <f t="shared" si="1"/>
        <v>1-72</v>
      </c>
      <c r="C16" s="23">
        <f t="shared" si="0"/>
        <v>100</v>
      </c>
      <c r="D16" s="18">
        <f>'6.1'!C20</f>
        <v>6</v>
      </c>
    </row>
    <row r="17" spans="1:4" ht="15">
      <c r="A17" s="3" t="s">
        <v>40</v>
      </c>
      <c r="B17" s="15" t="str">
        <f t="shared" si="1"/>
        <v>1-72</v>
      </c>
      <c r="C17" s="23">
        <f t="shared" si="0"/>
        <v>100</v>
      </c>
      <c r="D17" s="18">
        <f>'6.1'!C21</f>
        <v>6</v>
      </c>
    </row>
    <row r="18" spans="1:4" ht="15">
      <c r="A18" s="3" t="s">
        <v>55</v>
      </c>
      <c r="B18" s="15" t="str">
        <f t="shared" si="1"/>
        <v>1-72</v>
      </c>
      <c r="C18" s="23">
        <f t="shared" si="0"/>
        <v>100</v>
      </c>
      <c r="D18" s="18">
        <f>'6.1'!C22</f>
        <v>6</v>
      </c>
    </row>
    <row r="19" spans="1:4" ht="15">
      <c r="A19" s="3" t="s">
        <v>42</v>
      </c>
      <c r="B19" s="15" t="str">
        <f t="shared" si="1"/>
        <v>1-72</v>
      </c>
      <c r="C19" s="23">
        <f t="shared" si="0"/>
        <v>100</v>
      </c>
      <c r="D19" s="18">
        <f>'6.1'!C23</f>
        <v>6</v>
      </c>
    </row>
    <row r="20" spans="1:4" ht="15">
      <c r="A20" s="3" t="s">
        <v>45</v>
      </c>
      <c r="B20" s="15" t="str">
        <f t="shared" si="1"/>
        <v>1-72</v>
      </c>
      <c r="C20" s="23">
        <f t="shared" si="0"/>
        <v>100</v>
      </c>
      <c r="D20" s="18">
        <f>'6.1'!C24</f>
        <v>6</v>
      </c>
    </row>
    <row r="21" spans="1:4" ht="15">
      <c r="A21" s="3" t="s">
        <v>33</v>
      </c>
      <c r="B21" s="15" t="str">
        <f t="shared" si="1"/>
        <v>1-72</v>
      </c>
      <c r="C21" s="23">
        <f t="shared" si="0"/>
        <v>100</v>
      </c>
      <c r="D21" s="18">
        <f>'6.1'!C25</f>
        <v>6</v>
      </c>
    </row>
    <row r="22" spans="1:4" ht="15">
      <c r="A22" s="3" t="s">
        <v>59</v>
      </c>
      <c r="B22" s="15" t="str">
        <f t="shared" si="1"/>
        <v>1-72</v>
      </c>
      <c r="C22" s="23">
        <f t="shared" si="0"/>
        <v>100</v>
      </c>
      <c r="D22" s="18">
        <f>'6.1'!C26</f>
        <v>6</v>
      </c>
    </row>
    <row r="23" spans="1:4" ht="15">
      <c r="A23" s="3" t="s">
        <v>81</v>
      </c>
      <c r="B23" s="15" t="str">
        <f t="shared" si="1"/>
        <v>1-72</v>
      </c>
      <c r="C23" s="23">
        <f t="shared" si="0"/>
        <v>100</v>
      </c>
      <c r="D23" s="18">
        <f>'6.1'!C27</f>
        <v>6</v>
      </c>
    </row>
    <row r="24" spans="1:4" ht="15">
      <c r="A24" s="3" t="s">
        <v>36</v>
      </c>
      <c r="B24" s="15" t="str">
        <f t="shared" si="1"/>
        <v>1-72</v>
      </c>
      <c r="C24" s="23">
        <f t="shared" si="0"/>
        <v>100</v>
      </c>
      <c r="D24" s="18">
        <f>'6.1'!C29</f>
        <v>6</v>
      </c>
    </row>
    <row r="25" spans="1:4" ht="15">
      <c r="A25" s="3" t="s">
        <v>23</v>
      </c>
      <c r="B25" s="15" t="str">
        <f t="shared" si="1"/>
        <v>1-72</v>
      </c>
      <c r="C25" s="23">
        <f t="shared" si="0"/>
        <v>100</v>
      </c>
      <c r="D25" s="18">
        <f>'6.1'!C30</f>
        <v>6</v>
      </c>
    </row>
    <row r="26" spans="1:4" ht="15">
      <c r="A26" s="3" t="s">
        <v>1</v>
      </c>
      <c r="B26" s="15" t="str">
        <f t="shared" si="1"/>
        <v>1-72</v>
      </c>
      <c r="C26" s="23">
        <f t="shared" si="0"/>
        <v>100</v>
      </c>
      <c r="D26" s="18">
        <f>'6.1'!C32</f>
        <v>6</v>
      </c>
    </row>
    <row r="27" spans="1:4" ht="15">
      <c r="A27" s="3" t="s">
        <v>43</v>
      </c>
      <c r="B27" s="15" t="str">
        <f t="shared" si="1"/>
        <v>1-72</v>
      </c>
      <c r="C27" s="23">
        <f t="shared" si="0"/>
        <v>100</v>
      </c>
      <c r="D27" s="18">
        <f>'6.1'!C33</f>
        <v>6</v>
      </c>
    </row>
    <row r="28" spans="1:4" ht="15">
      <c r="A28" s="3" t="s">
        <v>12</v>
      </c>
      <c r="B28" s="15" t="str">
        <f t="shared" si="1"/>
        <v>1-72</v>
      </c>
      <c r="C28" s="23">
        <f t="shared" si="0"/>
        <v>100</v>
      </c>
      <c r="D28" s="18">
        <f>'6.1'!C34</f>
        <v>6</v>
      </c>
    </row>
    <row r="29" spans="1:4" ht="15">
      <c r="A29" s="4" t="s">
        <v>83</v>
      </c>
      <c r="B29" s="15" t="str">
        <f t="shared" si="1"/>
        <v>1-72</v>
      </c>
      <c r="C29" s="23">
        <f t="shared" si="0"/>
        <v>100</v>
      </c>
      <c r="D29" s="18">
        <f>'6.1'!C35</f>
        <v>6</v>
      </c>
    </row>
    <row r="30" spans="1:4" ht="15">
      <c r="A30" s="3" t="s">
        <v>25</v>
      </c>
      <c r="B30" s="15" t="str">
        <f t="shared" si="1"/>
        <v>1-72</v>
      </c>
      <c r="C30" s="23">
        <f t="shared" si="0"/>
        <v>100</v>
      </c>
      <c r="D30" s="18">
        <f>'6.1'!C36</f>
        <v>6</v>
      </c>
    </row>
    <row r="31" spans="1:4" ht="15">
      <c r="A31" s="3" t="s">
        <v>29</v>
      </c>
      <c r="B31" s="15" t="str">
        <f t="shared" si="1"/>
        <v>1-72</v>
      </c>
      <c r="C31" s="23">
        <f t="shared" si="0"/>
        <v>100</v>
      </c>
      <c r="D31" s="18">
        <f>'6.1'!C37</f>
        <v>6</v>
      </c>
    </row>
    <row r="32" spans="1:4" ht="15">
      <c r="A32" s="3" t="s">
        <v>84</v>
      </c>
      <c r="B32" s="15" t="str">
        <f t="shared" si="1"/>
        <v>1-72</v>
      </c>
      <c r="C32" s="23">
        <f t="shared" si="0"/>
        <v>100</v>
      </c>
      <c r="D32" s="18">
        <f>'6.1'!C38</f>
        <v>6</v>
      </c>
    </row>
    <row r="33" spans="1:4" ht="15">
      <c r="A33" s="3" t="s">
        <v>38</v>
      </c>
      <c r="B33" s="15" t="str">
        <f t="shared" si="1"/>
        <v>1-72</v>
      </c>
      <c r="C33" s="23">
        <f t="shared" si="0"/>
        <v>100</v>
      </c>
      <c r="D33" s="18">
        <f>'6.1'!C39</f>
        <v>6</v>
      </c>
    </row>
    <row r="34" spans="1:4" ht="15">
      <c r="A34" s="5" t="s">
        <v>86</v>
      </c>
      <c r="B34" s="15" t="str">
        <f t="shared" si="1"/>
        <v>1-72</v>
      </c>
      <c r="C34" s="23">
        <f t="shared" si="0"/>
        <v>100</v>
      </c>
      <c r="D34" s="18">
        <f>'6.1'!C41</f>
        <v>6</v>
      </c>
    </row>
    <row r="35" spans="1:4" ht="15">
      <c r="A35" s="5" t="s">
        <v>49</v>
      </c>
      <c r="B35" s="15" t="str">
        <f t="shared" si="1"/>
        <v>1-72</v>
      </c>
      <c r="C35" s="23">
        <f t="shared" si="0"/>
        <v>100</v>
      </c>
      <c r="D35" s="18">
        <f>'6.1'!C43</f>
        <v>6</v>
      </c>
    </row>
    <row r="36" spans="1:4" ht="15">
      <c r="A36" s="5" t="s">
        <v>9</v>
      </c>
      <c r="B36" s="15" t="str">
        <f t="shared" si="1"/>
        <v>1-72</v>
      </c>
      <c r="C36" s="23">
        <f t="shared" si="0"/>
        <v>100</v>
      </c>
      <c r="D36" s="18">
        <f>'6.1'!C44</f>
        <v>6</v>
      </c>
    </row>
    <row r="37" spans="1:4" ht="15">
      <c r="A37" s="5" t="s">
        <v>41</v>
      </c>
      <c r="B37" s="15" t="str">
        <f t="shared" si="1"/>
        <v>1-72</v>
      </c>
      <c r="C37" s="23">
        <f t="shared" si="0"/>
        <v>100</v>
      </c>
      <c r="D37" s="18">
        <f>'6.1'!C45</f>
        <v>6</v>
      </c>
    </row>
    <row r="38" spans="1:4" ht="15">
      <c r="A38" s="3" t="s">
        <v>20</v>
      </c>
      <c r="B38" s="15" t="str">
        <f t="shared" si="1"/>
        <v>1-72</v>
      </c>
      <c r="C38" s="23">
        <f aca="true" t="shared" si="2" ref="C38:C69">D38/$D$4*100</f>
        <v>100</v>
      </c>
      <c r="D38" s="18">
        <f>'6.1'!C46</f>
        <v>6</v>
      </c>
    </row>
    <row r="39" spans="1:4" ht="15">
      <c r="A39" s="5" t="s">
        <v>5</v>
      </c>
      <c r="B39" s="15" t="str">
        <f t="shared" si="1"/>
        <v>1-72</v>
      </c>
      <c r="C39" s="23">
        <f t="shared" si="2"/>
        <v>100</v>
      </c>
      <c r="D39" s="18">
        <f>'6.1'!C47</f>
        <v>6</v>
      </c>
    </row>
    <row r="40" spans="1:4" ht="15">
      <c r="A40" s="5" t="s">
        <v>96</v>
      </c>
      <c r="B40" s="15" t="str">
        <f t="shared" si="1"/>
        <v>1-72</v>
      </c>
      <c r="C40" s="23">
        <f t="shared" si="2"/>
        <v>100</v>
      </c>
      <c r="D40" s="18">
        <f>'6.1'!C48</f>
        <v>6</v>
      </c>
    </row>
    <row r="41" spans="1:4" ht="15">
      <c r="A41" s="3" t="s">
        <v>44</v>
      </c>
      <c r="B41" s="15" t="str">
        <f t="shared" si="1"/>
        <v>1-72</v>
      </c>
      <c r="C41" s="23">
        <f t="shared" si="2"/>
        <v>100</v>
      </c>
      <c r="D41" s="18">
        <f>'6.1'!C50</f>
        <v>6</v>
      </c>
    </row>
    <row r="42" spans="1:4" ht="15">
      <c r="A42" s="3" t="s">
        <v>31</v>
      </c>
      <c r="B42" s="15" t="str">
        <f t="shared" si="1"/>
        <v>1-72</v>
      </c>
      <c r="C42" s="23">
        <f t="shared" si="2"/>
        <v>100</v>
      </c>
      <c r="D42" s="18">
        <f>'6.1'!C52</f>
        <v>6</v>
      </c>
    </row>
    <row r="43" spans="1:4" ht="15">
      <c r="A43" s="3" t="s">
        <v>63</v>
      </c>
      <c r="B43" s="15" t="str">
        <f t="shared" si="1"/>
        <v>1-72</v>
      </c>
      <c r="C43" s="23">
        <f t="shared" si="2"/>
        <v>100</v>
      </c>
      <c r="D43" s="18">
        <f>'6.1'!C53</f>
        <v>6</v>
      </c>
    </row>
    <row r="44" spans="1:4" ht="15">
      <c r="A44" s="3" t="s">
        <v>52</v>
      </c>
      <c r="B44" s="15" t="str">
        <f t="shared" si="1"/>
        <v>1-72</v>
      </c>
      <c r="C44" s="23">
        <f t="shared" si="2"/>
        <v>100</v>
      </c>
      <c r="D44" s="18">
        <f>'6.1'!C54</f>
        <v>6</v>
      </c>
    </row>
    <row r="45" spans="1:4" ht="15">
      <c r="A45" s="3" t="s">
        <v>57</v>
      </c>
      <c r="B45" s="15" t="str">
        <f t="shared" si="1"/>
        <v>1-72</v>
      </c>
      <c r="C45" s="23">
        <f t="shared" si="2"/>
        <v>100</v>
      </c>
      <c r="D45" s="18">
        <f>'6.1'!C55</f>
        <v>6</v>
      </c>
    </row>
    <row r="46" spans="1:4" ht="15">
      <c r="A46" s="5" t="s">
        <v>7</v>
      </c>
      <c r="B46" s="15" t="str">
        <f t="shared" si="1"/>
        <v>1-72</v>
      </c>
      <c r="C46" s="23">
        <f t="shared" si="2"/>
        <v>100</v>
      </c>
      <c r="D46" s="18">
        <f>'6.1'!C56</f>
        <v>6</v>
      </c>
    </row>
    <row r="47" spans="1:4" ht="15">
      <c r="A47" s="5" t="s">
        <v>35</v>
      </c>
      <c r="B47" s="15" t="str">
        <f t="shared" si="1"/>
        <v>1-72</v>
      </c>
      <c r="C47" s="23">
        <f t="shared" si="2"/>
        <v>100</v>
      </c>
      <c r="D47" s="18">
        <f>'6.1'!C58</f>
        <v>6</v>
      </c>
    </row>
    <row r="48" spans="1:4" ht="15">
      <c r="A48" s="3" t="s">
        <v>90</v>
      </c>
      <c r="B48" s="15" t="str">
        <f t="shared" si="1"/>
        <v>1-72</v>
      </c>
      <c r="C48" s="23">
        <f t="shared" si="2"/>
        <v>100</v>
      </c>
      <c r="D48" s="18">
        <f>'6.1'!C61</f>
        <v>6</v>
      </c>
    </row>
    <row r="49" spans="1:4" ht="15">
      <c r="A49" s="3" t="s">
        <v>50</v>
      </c>
      <c r="B49" s="15" t="str">
        <f t="shared" si="1"/>
        <v>1-72</v>
      </c>
      <c r="C49" s="23">
        <f t="shared" si="2"/>
        <v>100</v>
      </c>
      <c r="D49" s="18">
        <f>'6.1'!C62</f>
        <v>6</v>
      </c>
    </row>
    <row r="50" spans="1:4" ht="15">
      <c r="A50" s="3" t="s">
        <v>91</v>
      </c>
      <c r="B50" s="15" t="str">
        <f t="shared" si="1"/>
        <v>1-72</v>
      </c>
      <c r="C50" s="23">
        <f t="shared" si="2"/>
        <v>100</v>
      </c>
      <c r="D50" s="18">
        <f>'6.1'!C63</f>
        <v>6</v>
      </c>
    </row>
    <row r="51" spans="1:4" ht="15">
      <c r="A51" s="5" t="s">
        <v>4</v>
      </c>
      <c r="B51" s="15" t="str">
        <f t="shared" si="1"/>
        <v>1-72</v>
      </c>
      <c r="C51" s="23">
        <f t="shared" si="2"/>
        <v>100</v>
      </c>
      <c r="D51" s="18">
        <f>'6.1'!C64</f>
        <v>6</v>
      </c>
    </row>
    <row r="52" spans="1:4" ht="15">
      <c r="A52" s="5" t="s">
        <v>61</v>
      </c>
      <c r="B52" s="15" t="str">
        <f t="shared" si="1"/>
        <v>1-72</v>
      </c>
      <c r="C52" s="23">
        <f t="shared" si="2"/>
        <v>100</v>
      </c>
      <c r="D52" s="18">
        <f>'6.1'!C65</f>
        <v>6</v>
      </c>
    </row>
    <row r="53" spans="1:4" ht="15">
      <c r="A53" s="5" t="s">
        <v>21</v>
      </c>
      <c r="B53" s="15" t="str">
        <f t="shared" si="1"/>
        <v>1-72</v>
      </c>
      <c r="C53" s="23">
        <f t="shared" si="2"/>
        <v>100</v>
      </c>
      <c r="D53" s="18">
        <f>'6.1'!C66</f>
        <v>6</v>
      </c>
    </row>
    <row r="54" spans="1:4" ht="15">
      <c r="A54" s="3" t="s">
        <v>13</v>
      </c>
      <c r="B54" s="15" t="str">
        <f t="shared" si="1"/>
        <v>1-72</v>
      </c>
      <c r="C54" s="23">
        <f t="shared" si="2"/>
        <v>100</v>
      </c>
      <c r="D54" s="18">
        <f>'6.1'!C67</f>
        <v>6</v>
      </c>
    </row>
    <row r="55" spans="1:4" ht="15">
      <c r="A55" s="5" t="s">
        <v>32</v>
      </c>
      <c r="B55" s="15" t="str">
        <f t="shared" si="1"/>
        <v>1-72</v>
      </c>
      <c r="C55" s="23">
        <f t="shared" si="2"/>
        <v>100</v>
      </c>
      <c r="D55" s="18">
        <f>'6.1'!C68</f>
        <v>6</v>
      </c>
    </row>
    <row r="56" spans="1:4" ht="15">
      <c r="A56" s="5" t="s">
        <v>47</v>
      </c>
      <c r="B56" s="15" t="str">
        <f t="shared" si="1"/>
        <v>1-72</v>
      </c>
      <c r="C56" s="23">
        <f t="shared" si="2"/>
        <v>100</v>
      </c>
      <c r="D56" s="18">
        <f>'6.1'!C69</f>
        <v>6</v>
      </c>
    </row>
    <row r="57" spans="1:4" ht="15">
      <c r="A57" s="5" t="s">
        <v>22</v>
      </c>
      <c r="B57" s="15" t="str">
        <f t="shared" si="1"/>
        <v>1-72</v>
      </c>
      <c r="C57" s="23">
        <f t="shared" si="2"/>
        <v>100</v>
      </c>
      <c r="D57" s="18">
        <f>'6.1'!C70</f>
        <v>6</v>
      </c>
    </row>
    <row r="58" spans="1:4" ht="15">
      <c r="A58" s="5" t="s">
        <v>54</v>
      </c>
      <c r="B58" s="15" t="str">
        <f t="shared" si="1"/>
        <v>1-72</v>
      </c>
      <c r="C58" s="23">
        <f t="shared" si="2"/>
        <v>100</v>
      </c>
      <c r="D58" s="18">
        <f>'6.1'!C71</f>
        <v>6</v>
      </c>
    </row>
    <row r="59" spans="1:4" ht="15">
      <c r="A59" s="5" t="s">
        <v>37</v>
      </c>
      <c r="B59" s="15" t="str">
        <f t="shared" si="1"/>
        <v>1-72</v>
      </c>
      <c r="C59" s="23">
        <f t="shared" si="2"/>
        <v>100</v>
      </c>
      <c r="D59" s="18">
        <f>'6.1'!C74</f>
        <v>6</v>
      </c>
    </row>
    <row r="60" spans="1:4" ht="15">
      <c r="A60" s="5" t="s">
        <v>56</v>
      </c>
      <c r="B60" s="15" t="str">
        <f t="shared" si="1"/>
        <v>1-72</v>
      </c>
      <c r="C60" s="23">
        <f t="shared" si="2"/>
        <v>100</v>
      </c>
      <c r="D60" s="18">
        <f>'6.1'!C75</f>
        <v>6</v>
      </c>
    </row>
    <row r="61" spans="1:4" ht="15" customHeight="1">
      <c r="A61" s="3" t="s">
        <v>17</v>
      </c>
      <c r="B61" s="15" t="str">
        <f t="shared" si="1"/>
        <v>1-72</v>
      </c>
      <c r="C61" s="23">
        <f t="shared" si="2"/>
        <v>100</v>
      </c>
      <c r="D61" s="18">
        <f>'6.1'!C77</f>
        <v>6</v>
      </c>
    </row>
    <row r="62" spans="1:4" ht="15">
      <c r="A62" s="5" t="s">
        <v>28</v>
      </c>
      <c r="B62" s="15" t="str">
        <f t="shared" si="1"/>
        <v>1-72</v>
      </c>
      <c r="C62" s="23">
        <f t="shared" si="2"/>
        <v>100</v>
      </c>
      <c r="D62" s="18">
        <f>'6.1'!C78</f>
        <v>6</v>
      </c>
    </row>
    <row r="63" spans="1:4" ht="15">
      <c r="A63" s="5" t="s">
        <v>11</v>
      </c>
      <c r="B63" s="15" t="str">
        <f t="shared" si="1"/>
        <v>1-72</v>
      </c>
      <c r="C63" s="23">
        <f t="shared" si="2"/>
        <v>100</v>
      </c>
      <c r="D63" s="18">
        <f>'6.1'!C80</f>
        <v>6</v>
      </c>
    </row>
    <row r="64" spans="1:4" ht="15">
      <c r="A64" s="5" t="s">
        <v>24</v>
      </c>
      <c r="B64" s="15" t="str">
        <f t="shared" si="1"/>
        <v>1-72</v>
      </c>
      <c r="C64" s="23">
        <f t="shared" si="2"/>
        <v>100</v>
      </c>
      <c r="D64" s="18">
        <f>'6.1'!C81</f>
        <v>6</v>
      </c>
    </row>
    <row r="65" spans="1:4" ht="15">
      <c r="A65" s="5" t="s">
        <v>62</v>
      </c>
      <c r="B65" s="15" t="str">
        <f t="shared" si="1"/>
        <v>1-72</v>
      </c>
      <c r="C65" s="23">
        <f t="shared" si="2"/>
        <v>100</v>
      </c>
      <c r="D65" s="18">
        <f>'6.1'!C82</f>
        <v>6</v>
      </c>
    </row>
    <row r="66" spans="1:4" ht="15">
      <c r="A66" s="5" t="s">
        <v>58</v>
      </c>
      <c r="B66" s="15" t="str">
        <f t="shared" si="1"/>
        <v>1-72</v>
      </c>
      <c r="C66" s="23">
        <f t="shared" si="2"/>
        <v>100</v>
      </c>
      <c r="D66" s="18">
        <f>'6.1'!C83</f>
        <v>6</v>
      </c>
    </row>
    <row r="67" spans="1:4" ht="15">
      <c r="A67" s="3" t="s">
        <v>0</v>
      </c>
      <c r="B67" s="15" t="str">
        <f t="shared" si="1"/>
        <v>1-72</v>
      </c>
      <c r="C67" s="23">
        <f t="shared" si="2"/>
        <v>100</v>
      </c>
      <c r="D67" s="18">
        <f>'6.1'!C84</f>
        <v>6</v>
      </c>
    </row>
    <row r="68" spans="1:4" ht="15">
      <c r="A68" s="3" t="s">
        <v>3</v>
      </c>
      <c r="B68" s="15" t="str">
        <f t="shared" si="1"/>
        <v>1-72</v>
      </c>
      <c r="C68" s="23">
        <f t="shared" si="2"/>
        <v>100</v>
      </c>
      <c r="D68" s="18">
        <f>'6.1'!C86</f>
        <v>6</v>
      </c>
    </row>
    <row r="69" spans="1:4" ht="15">
      <c r="A69" s="5" t="s">
        <v>2</v>
      </c>
      <c r="B69" s="15" t="str">
        <f t="shared" si="1"/>
        <v>1-72</v>
      </c>
      <c r="C69" s="23">
        <f t="shared" si="2"/>
        <v>100</v>
      </c>
      <c r="D69" s="18">
        <f>'6.1'!C87</f>
        <v>6</v>
      </c>
    </row>
    <row r="70" spans="1:4" ht="15">
      <c r="A70" s="5" t="s">
        <v>26</v>
      </c>
      <c r="B70" s="15" t="str">
        <f t="shared" si="1"/>
        <v>1-72</v>
      </c>
      <c r="C70" s="23">
        <f aca="true" t="shared" si="3" ref="C70:C77">D70/$D$4*100</f>
        <v>100</v>
      </c>
      <c r="D70" s="18">
        <f>'6.1'!C89</f>
        <v>6</v>
      </c>
    </row>
    <row r="71" spans="1:4" ht="15">
      <c r="A71" s="3" t="s">
        <v>18</v>
      </c>
      <c r="B71" s="15" t="str">
        <f aca="true" t="shared" si="4" ref="B71:B93">RANK(C71,$C$6:$C$93)&amp;IF(COUNTIF($C$6:$C$93,C71)&gt;1,"-"&amp;RANK(C71,$C$6:$C$93)+COUNTIF($C$6:$C$93,C71)-1,"")</f>
        <v>1-72</v>
      </c>
      <c r="C71" s="23">
        <f t="shared" si="3"/>
        <v>100</v>
      </c>
      <c r="D71" s="18">
        <f>'6.1'!C90</f>
        <v>6</v>
      </c>
    </row>
    <row r="72" spans="1:4" ht="15">
      <c r="A72" s="3" t="s">
        <v>60</v>
      </c>
      <c r="B72" s="15" t="str">
        <f t="shared" si="4"/>
        <v>1-72</v>
      </c>
      <c r="C72" s="23">
        <f t="shared" si="3"/>
        <v>100</v>
      </c>
      <c r="D72" s="18">
        <f>'6.1'!C91</f>
        <v>6</v>
      </c>
    </row>
    <row r="73" spans="1:4" ht="15">
      <c r="A73" s="5" t="s">
        <v>27</v>
      </c>
      <c r="B73" s="15" t="str">
        <f t="shared" si="4"/>
        <v>1-72</v>
      </c>
      <c r="C73" s="23">
        <f t="shared" si="3"/>
        <v>100</v>
      </c>
      <c r="D73" s="18">
        <f>'6.1'!C93</f>
        <v>6</v>
      </c>
    </row>
    <row r="74" spans="1:4" ht="15" customHeight="1">
      <c r="A74" s="5" t="s">
        <v>95</v>
      </c>
      <c r="B74" s="15" t="str">
        <f t="shared" si="4"/>
        <v>1-72</v>
      </c>
      <c r="C74" s="23">
        <f t="shared" si="3"/>
        <v>100</v>
      </c>
      <c r="D74" s="18">
        <f>'6.1'!C95</f>
        <v>6</v>
      </c>
    </row>
    <row r="75" spans="1:4" ht="15">
      <c r="A75" s="5" t="s">
        <v>19</v>
      </c>
      <c r="B75" s="15" t="str">
        <f t="shared" si="4"/>
        <v>1-72</v>
      </c>
      <c r="C75" s="23">
        <f t="shared" si="3"/>
        <v>100</v>
      </c>
      <c r="D75" s="18">
        <f>'6.1'!C96</f>
        <v>6</v>
      </c>
    </row>
    <row r="76" spans="1:4" ht="15">
      <c r="A76" s="3" t="s">
        <v>53</v>
      </c>
      <c r="B76" s="15" t="str">
        <f t="shared" si="4"/>
        <v>1-72</v>
      </c>
      <c r="C76" s="23">
        <f t="shared" si="3"/>
        <v>100</v>
      </c>
      <c r="D76" s="18">
        <f>'6.1'!C97</f>
        <v>6</v>
      </c>
    </row>
    <row r="77" spans="1:4" ht="15">
      <c r="A77" s="3" t="s">
        <v>6</v>
      </c>
      <c r="B77" s="15" t="str">
        <f t="shared" si="4"/>
        <v>1-72</v>
      </c>
      <c r="C77" s="23">
        <f t="shared" si="3"/>
        <v>100</v>
      </c>
      <c r="D77" s="18">
        <f>'6.1'!C99</f>
        <v>6</v>
      </c>
    </row>
    <row r="78" spans="1:4" ht="18" customHeight="1">
      <c r="A78" s="41" t="s">
        <v>123</v>
      </c>
      <c r="B78" s="35"/>
      <c r="C78" s="35"/>
      <c r="D78" s="36"/>
    </row>
    <row r="79" spans="1:4" ht="15">
      <c r="A79" s="3" t="s">
        <v>64</v>
      </c>
      <c r="B79" s="15" t="str">
        <f t="shared" si="4"/>
        <v>73-82</v>
      </c>
      <c r="C79" s="23">
        <f aca="true" t="shared" si="5" ref="C79:C88">D79/$D$4*100</f>
        <v>66.66666666666666</v>
      </c>
      <c r="D79" s="18">
        <f>'6.1'!C31</f>
        <v>4</v>
      </c>
    </row>
    <row r="80" spans="1:4" ht="15">
      <c r="A80" s="5" t="s">
        <v>69</v>
      </c>
      <c r="B80" s="15" t="str">
        <f t="shared" si="4"/>
        <v>73-82</v>
      </c>
      <c r="C80" s="23">
        <f t="shared" si="5"/>
        <v>66.66666666666666</v>
      </c>
      <c r="D80" s="18">
        <f>'6.1'!C42</f>
        <v>4</v>
      </c>
    </row>
    <row r="81" spans="1:4" ht="15">
      <c r="A81" s="5" t="s">
        <v>89</v>
      </c>
      <c r="B81" s="15" t="str">
        <f t="shared" si="4"/>
        <v>73-82</v>
      </c>
      <c r="C81" s="23">
        <f t="shared" si="5"/>
        <v>66.66666666666666</v>
      </c>
      <c r="D81" s="18">
        <f>'6.1'!C59</f>
        <v>4</v>
      </c>
    </row>
    <row r="82" spans="1:4" ht="15">
      <c r="A82" s="5" t="s">
        <v>70</v>
      </c>
      <c r="B82" s="15" t="str">
        <f t="shared" si="4"/>
        <v>73-82</v>
      </c>
      <c r="C82" s="23">
        <f t="shared" si="5"/>
        <v>66.66666666666666</v>
      </c>
      <c r="D82" s="18">
        <f>'6.1'!C60</f>
        <v>4</v>
      </c>
    </row>
    <row r="83" spans="1:4" ht="15">
      <c r="A83" s="5" t="s">
        <v>71</v>
      </c>
      <c r="B83" s="15" t="str">
        <f t="shared" si="4"/>
        <v>73-82</v>
      </c>
      <c r="C83" s="23">
        <f t="shared" si="5"/>
        <v>66.66666666666666</v>
      </c>
      <c r="D83" s="18">
        <f>'6.1'!C73</f>
        <v>4</v>
      </c>
    </row>
    <row r="84" spans="1:4" ht="15">
      <c r="A84" s="5" t="s">
        <v>65</v>
      </c>
      <c r="B84" s="15" t="str">
        <f t="shared" si="4"/>
        <v>73-82</v>
      </c>
      <c r="C84" s="23">
        <f t="shared" si="5"/>
        <v>66.66666666666666</v>
      </c>
      <c r="D84" s="18">
        <f>'6.1'!C76</f>
        <v>4</v>
      </c>
    </row>
    <row r="85" spans="1:4" ht="15">
      <c r="A85" s="5" t="s">
        <v>68</v>
      </c>
      <c r="B85" s="15" t="str">
        <f t="shared" si="4"/>
        <v>73-82</v>
      </c>
      <c r="C85" s="23">
        <f t="shared" si="5"/>
        <v>66.66666666666666</v>
      </c>
      <c r="D85" s="18">
        <f>'6.1'!C85</f>
        <v>4</v>
      </c>
    </row>
    <row r="86" spans="1:4" ht="15">
      <c r="A86" s="5" t="s">
        <v>66</v>
      </c>
      <c r="B86" s="15" t="str">
        <f t="shared" si="4"/>
        <v>73-82</v>
      </c>
      <c r="C86" s="23">
        <f t="shared" si="5"/>
        <v>66.66666666666666</v>
      </c>
      <c r="D86" s="18">
        <f>'6.1'!C94</f>
        <v>4</v>
      </c>
    </row>
    <row r="87" spans="1:4" ht="15">
      <c r="A87" s="3" t="s">
        <v>67</v>
      </c>
      <c r="B87" s="15" t="str">
        <f t="shared" si="4"/>
        <v>73-82</v>
      </c>
      <c r="C87" s="23">
        <f t="shared" si="5"/>
        <v>66.66666666666666</v>
      </c>
      <c r="D87" s="18">
        <f>'6.1'!C98</f>
        <v>4</v>
      </c>
    </row>
    <row r="88" spans="1:4" ht="15">
      <c r="A88" s="3" t="s">
        <v>72</v>
      </c>
      <c r="B88" s="15" t="str">
        <f t="shared" si="4"/>
        <v>73-82</v>
      </c>
      <c r="C88" s="23">
        <f t="shared" si="5"/>
        <v>66.66666666666666</v>
      </c>
      <c r="D88" s="18">
        <f>'6.1'!C101</f>
        <v>4</v>
      </c>
    </row>
    <row r="89" spans="1:4" ht="18" customHeight="1">
      <c r="A89" s="41" t="s">
        <v>124</v>
      </c>
      <c r="B89" s="35"/>
      <c r="C89" s="35"/>
      <c r="D89" s="36"/>
    </row>
    <row r="90" spans="1:4" ht="15">
      <c r="A90" s="5" t="s">
        <v>73</v>
      </c>
      <c r="B90" s="15" t="str">
        <f t="shared" si="4"/>
        <v>83-84</v>
      </c>
      <c r="C90" s="23">
        <f>D90/$D$4*100</f>
        <v>33.33333333333333</v>
      </c>
      <c r="D90" s="18">
        <f>'6.1'!C88</f>
        <v>2</v>
      </c>
    </row>
    <row r="91" spans="1:4" ht="15">
      <c r="A91" s="5" t="s">
        <v>74</v>
      </c>
      <c r="B91" s="15" t="str">
        <f t="shared" si="4"/>
        <v>83-84</v>
      </c>
      <c r="C91" s="23">
        <f>D91/$D$4*100</f>
        <v>33.33333333333333</v>
      </c>
      <c r="D91" s="18">
        <f>'6.1'!C100</f>
        <v>2</v>
      </c>
    </row>
    <row r="92" spans="1:4" ht="18" customHeight="1">
      <c r="A92" s="34" t="s">
        <v>125</v>
      </c>
      <c r="B92" s="35"/>
      <c r="C92" s="35"/>
      <c r="D92" s="36"/>
    </row>
    <row r="93" spans="1:4" ht="15">
      <c r="A93" s="3" t="s">
        <v>75</v>
      </c>
      <c r="B93" s="15" t="str">
        <f t="shared" si="4"/>
        <v>85</v>
      </c>
      <c r="C93" s="23">
        <f>D93/$D$4*100</f>
        <v>0</v>
      </c>
      <c r="D93" s="18">
        <f>'6.1'!C51</f>
        <v>0</v>
      </c>
    </row>
  </sheetData>
  <sheetProtection/>
  <mergeCells count="6">
    <mergeCell ref="A92:D92"/>
    <mergeCell ref="A1:D1"/>
    <mergeCell ref="A2:D2"/>
    <mergeCell ref="A5:D5"/>
    <mergeCell ref="A78:D78"/>
    <mergeCell ref="A89:D8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&amp;C&amp;9&amp;A&amp;R&amp;P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5.57421875" style="2" customWidth="1"/>
    <col min="2" max="5" width="15.7109375" style="2" customWidth="1"/>
    <col min="6" max="16384" width="9.140625" style="1" customWidth="1"/>
  </cols>
  <sheetData>
    <row r="1" spans="1:5" ht="36.75" customHeight="1">
      <c r="A1" s="37" t="s">
        <v>121</v>
      </c>
      <c r="B1" s="42"/>
      <c r="C1" s="42"/>
      <c r="D1" s="42"/>
      <c r="E1" s="42"/>
    </row>
    <row r="2" spans="1:5" ht="45" customHeight="1">
      <c r="A2" s="39" t="s">
        <v>115</v>
      </c>
      <c r="B2" s="43"/>
      <c r="C2" s="43"/>
      <c r="D2" s="43"/>
      <c r="E2" s="43"/>
    </row>
    <row r="3" spans="1:5" ht="45" customHeight="1">
      <c r="A3" s="15" t="s">
        <v>79</v>
      </c>
      <c r="B3" s="15" t="s">
        <v>97</v>
      </c>
      <c r="C3" s="15" t="s">
        <v>98</v>
      </c>
      <c r="D3" s="15" t="s">
        <v>78</v>
      </c>
      <c r="E3" s="15" t="s">
        <v>77</v>
      </c>
    </row>
    <row r="4" spans="1:5" ht="15">
      <c r="A4" s="16" t="s">
        <v>76</v>
      </c>
      <c r="B4" s="16"/>
      <c r="C4" s="16"/>
      <c r="D4" s="16"/>
      <c r="E4" s="17">
        <v>6</v>
      </c>
    </row>
    <row r="5" spans="1:5" ht="15">
      <c r="A5" s="30" t="s">
        <v>80</v>
      </c>
      <c r="B5" s="28"/>
      <c r="C5" s="28"/>
      <c r="D5" s="28"/>
      <c r="E5" s="29"/>
    </row>
    <row r="6" spans="1:5" ht="15">
      <c r="A6" s="3" t="s">
        <v>16</v>
      </c>
      <c r="B6" s="15" t="str">
        <f aca="true" t="shared" si="0" ref="B6:B23">RANK(D6,$D$6:$D$97)&amp;IF(COUNTIF($D$6:$D$97,D6)&gt;1,"-"&amp;RANK(D6,$D$6:$D$97)+COUNTIF($D$6:$D$97,D6)-1,"")</f>
        <v>1-72</v>
      </c>
      <c r="C6" s="15" t="str">
        <f>RANK(D6,$D$6:$D$23)&amp;IF(COUNTIF($D$6:$D$23,D6)&gt;1,"-"&amp;RANK(D6,$D$6:$D$23)+COUNTIF($D$6:$D$23,D6)-1,"")</f>
        <v>1-18</v>
      </c>
      <c r="D6" s="23">
        <f aca="true" t="shared" si="1" ref="D6:D23">E6/$E$4*100</f>
        <v>100</v>
      </c>
      <c r="E6" s="18">
        <f>'6.1'!C10</f>
        <v>6</v>
      </c>
    </row>
    <row r="7" spans="1:5" ht="15">
      <c r="A7" s="3" t="s">
        <v>34</v>
      </c>
      <c r="B7" s="15" t="str">
        <f t="shared" si="0"/>
        <v>1-72</v>
      </c>
      <c r="C7" s="15" t="str">
        <f aca="true" t="shared" si="2" ref="C7:C23">RANK(D7,$D$6:$D$23)&amp;IF(COUNTIF($D$6:$D$23,D7)&gt;1,"-"&amp;RANK(D7,$D$6:$D$23)+COUNTIF($D$6:$D$23,D7)-1,"")</f>
        <v>1-18</v>
      </c>
      <c r="D7" s="23">
        <f t="shared" si="1"/>
        <v>100</v>
      </c>
      <c r="E7" s="18">
        <f>'6.1'!C11</f>
        <v>6</v>
      </c>
    </row>
    <row r="8" spans="1:5" ht="15">
      <c r="A8" s="3" t="s">
        <v>14</v>
      </c>
      <c r="B8" s="15" t="str">
        <f t="shared" si="0"/>
        <v>1-72</v>
      </c>
      <c r="C8" s="15" t="str">
        <f t="shared" si="2"/>
        <v>1-18</v>
      </c>
      <c r="D8" s="23">
        <f t="shared" si="1"/>
        <v>100</v>
      </c>
      <c r="E8" s="18">
        <f>'6.1'!C12</f>
        <v>6</v>
      </c>
    </row>
    <row r="9" spans="1:5" ht="15">
      <c r="A9" s="3" t="s">
        <v>30</v>
      </c>
      <c r="B9" s="15" t="str">
        <f t="shared" si="0"/>
        <v>1-72</v>
      </c>
      <c r="C9" s="15" t="str">
        <f t="shared" si="2"/>
        <v>1-18</v>
      </c>
      <c r="D9" s="23">
        <f t="shared" si="1"/>
        <v>100</v>
      </c>
      <c r="E9" s="18">
        <f>'6.1'!C13</f>
        <v>6</v>
      </c>
    </row>
    <row r="10" spans="1:5" ht="15">
      <c r="A10" s="3" t="s">
        <v>15</v>
      </c>
      <c r="B10" s="15" t="str">
        <f t="shared" si="0"/>
        <v>1-72</v>
      </c>
      <c r="C10" s="15" t="str">
        <f t="shared" si="2"/>
        <v>1-18</v>
      </c>
      <c r="D10" s="23">
        <f t="shared" si="1"/>
        <v>100</v>
      </c>
      <c r="E10" s="18">
        <f>'6.1'!C14</f>
        <v>6</v>
      </c>
    </row>
    <row r="11" spans="1:5" ht="15">
      <c r="A11" s="3" t="s">
        <v>8</v>
      </c>
      <c r="B11" s="15" t="str">
        <f t="shared" si="0"/>
        <v>1-72</v>
      </c>
      <c r="C11" s="15" t="str">
        <f t="shared" si="2"/>
        <v>1-18</v>
      </c>
      <c r="D11" s="23">
        <f t="shared" si="1"/>
        <v>100</v>
      </c>
      <c r="E11" s="18">
        <f>'6.1'!C15</f>
        <v>6</v>
      </c>
    </row>
    <row r="12" spans="1:5" ht="15">
      <c r="A12" s="3" t="s">
        <v>48</v>
      </c>
      <c r="B12" s="15" t="str">
        <f t="shared" si="0"/>
        <v>1-72</v>
      </c>
      <c r="C12" s="15" t="str">
        <f t="shared" si="2"/>
        <v>1-18</v>
      </c>
      <c r="D12" s="23">
        <f t="shared" si="1"/>
        <v>100</v>
      </c>
      <c r="E12" s="18">
        <f>'6.1'!C16</f>
        <v>6</v>
      </c>
    </row>
    <row r="13" spans="1:5" ht="15">
      <c r="A13" s="3" t="s">
        <v>39</v>
      </c>
      <c r="B13" s="15" t="str">
        <f t="shared" si="0"/>
        <v>1-72</v>
      </c>
      <c r="C13" s="15" t="str">
        <f t="shared" si="2"/>
        <v>1-18</v>
      </c>
      <c r="D13" s="23">
        <f t="shared" si="1"/>
        <v>100</v>
      </c>
      <c r="E13" s="18">
        <f>'6.1'!C17</f>
        <v>6</v>
      </c>
    </row>
    <row r="14" spans="1:5" ht="15">
      <c r="A14" s="3" t="s">
        <v>51</v>
      </c>
      <c r="B14" s="15" t="str">
        <f t="shared" si="0"/>
        <v>1-72</v>
      </c>
      <c r="C14" s="15" t="str">
        <f t="shared" si="2"/>
        <v>1-18</v>
      </c>
      <c r="D14" s="23">
        <f t="shared" si="1"/>
        <v>100</v>
      </c>
      <c r="E14" s="18">
        <f>'6.1'!C18</f>
        <v>6</v>
      </c>
    </row>
    <row r="15" spans="1:5" ht="15">
      <c r="A15" s="3" t="s">
        <v>10</v>
      </c>
      <c r="B15" s="15" t="str">
        <f t="shared" si="0"/>
        <v>1-72</v>
      </c>
      <c r="C15" s="15" t="str">
        <f t="shared" si="2"/>
        <v>1-18</v>
      </c>
      <c r="D15" s="23">
        <f t="shared" si="1"/>
        <v>100</v>
      </c>
      <c r="E15" s="18">
        <f>'6.1'!C19</f>
        <v>6</v>
      </c>
    </row>
    <row r="16" spans="1:5" ht="15">
      <c r="A16" s="3" t="s">
        <v>46</v>
      </c>
      <c r="B16" s="15" t="str">
        <f t="shared" si="0"/>
        <v>1-72</v>
      </c>
      <c r="C16" s="15" t="str">
        <f t="shared" si="2"/>
        <v>1-18</v>
      </c>
      <c r="D16" s="23">
        <f t="shared" si="1"/>
        <v>100</v>
      </c>
      <c r="E16" s="18">
        <f>'6.1'!C20</f>
        <v>6</v>
      </c>
    </row>
    <row r="17" spans="1:5" ht="15">
      <c r="A17" s="3" t="s">
        <v>40</v>
      </c>
      <c r="B17" s="15" t="str">
        <f t="shared" si="0"/>
        <v>1-72</v>
      </c>
      <c r="C17" s="15" t="str">
        <f t="shared" si="2"/>
        <v>1-18</v>
      </c>
      <c r="D17" s="23">
        <f t="shared" si="1"/>
        <v>100</v>
      </c>
      <c r="E17" s="18">
        <f>'6.1'!C21</f>
        <v>6</v>
      </c>
    </row>
    <row r="18" spans="1:5" ht="15">
      <c r="A18" s="3" t="s">
        <v>55</v>
      </c>
      <c r="B18" s="15" t="str">
        <f t="shared" si="0"/>
        <v>1-72</v>
      </c>
      <c r="C18" s="15" t="str">
        <f t="shared" si="2"/>
        <v>1-18</v>
      </c>
      <c r="D18" s="23">
        <f t="shared" si="1"/>
        <v>100</v>
      </c>
      <c r="E18" s="18">
        <f>'6.1'!C22</f>
        <v>6</v>
      </c>
    </row>
    <row r="19" spans="1:5" ht="15">
      <c r="A19" s="3" t="s">
        <v>42</v>
      </c>
      <c r="B19" s="15" t="str">
        <f t="shared" si="0"/>
        <v>1-72</v>
      </c>
      <c r="C19" s="15" t="str">
        <f t="shared" si="2"/>
        <v>1-18</v>
      </c>
      <c r="D19" s="23">
        <f t="shared" si="1"/>
        <v>100</v>
      </c>
      <c r="E19" s="18">
        <f>'6.1'!C23</f>
        <v>6</v>
      </c>
    </row>
    <row r="20" spans="1:5" ht="15">
      <c r="A20" s="3" t="s">
        <v>45</v>
      </c>
      <c r="B20" s="15" t="str">
        <f t="shared" si="0"/>
        <v>1-72</v>
      </c>
      <c r="C20" s="15" t="str">
        <f t="shared" si="2"/>
        <v>1-18</v>
      </c>
      <c r="D20" s="23">
        <f t="shared" si="1"/>
        <v>100</v>
      </c>
      <c r="E20" s="18">
        <f>'6.1'!C24</f>
        <v>6</v>
      </c>
    </row>
    <row r="21" spans="1:5" ht="15">
      <c r="A21" s="3" t="s">
        <v>33</v>
      </c>
      <c r="B21" s="15" t="str">
        <f t="shared" si="0"/>
        <v>1-72</v>
      </c>
      <c r="C21" s="15" t="str">
        <f t="shared" si="2"/>
        <v>1-18</v>
      </c>
      <c r="D21" s="23">
        <f t="shared" si="1"/>
        <v>100</v>
      </c>
      <c r="E21" s="18">
        <f>'6.1'!C25</f>
        <v>6</v>
      </c>
    </row>
    <row r="22" spans="1:5" ht="15">
      <c r="A22" s="3" t="s">
        <v>59</v>
      </c>
      <c r="B22" s="15" t="str">
        <f t="shared" si="0"/>
        <v>1-72</v>
      </c>
      <c r="C22" s="15" t="str">
        <f t="shared" si="2"/>
        <v>1-18</v>
      </c>
      <c r="D22" s="23">
        <f t="shared" si="1"/>
        <v>100</v>
      </c>
      <c r="E22" s="18">
        <f>'6.1'!C26</f>
        <v>6</v>
      </c>
    </row>
    <row r="23" spans="1:5" ht="15">
      <c r="A23" s="3" t="s">
        <v>81</v>
      </c>
      <c r="B23" s="15" t="str">
        <f t="shared" si="0"/>
        <v>1-72</v>
      </c>
      <c r="C23" s="15" t="str">
        <f t="shared" si="2"/>
        <v>1-18</v>
      </c>
      <c r="D23" s="23">
        <f t="shared" si="1"/>
        <v>100</v>
      </c>
      <c r="E23" s="18">
        <f>'6.1'!C27</f>
        <v>6</v>
      </c>
    </row>
    <row r="24" spans="1:5" ht="15">
      <c r="A24" s="30" t="s">
        <v>82</v>
      </c>
      <c r="B24" s="31"/>
      <c r="C24" s="30"/>
      <c r="D24" s="32"/>
      <c r="E24" s="33"/>
    </row>
    <row r="25" spans="1:5" ht="15">
      <c r="A25" s="3" t="s">
        <v>36</v>
      </c>
      <c r="B25" s="15" t="str">
        <f aca="true" t="shared" si="3" ref="B25:B35">RANK(D25,$D$6:$D$97)&amp;IF(COUNTIF($D$6:$D$97,D25)&gt;1,"-"&amp;RANK(D25,$D$6:$D$97)+COUNTIF($D$6:$D$97,D25)-1,"")</f>
        <v>1-72</v>
      </c>
      <c r="C25" s="15" t="str">
        <f>RANK(D25,$D$25:$D$35)&amp;IF(COUNTIF($D$25:$D$35,D25)&gt;1,"-"&amp;RANK(D25,$D$25:$D$35)+COUNTIF($D$25:$D$35,D25)-1,"")</f>
        <v>1-10</v>
      </c>
      <c r="D25" s="23">
        <f aca="true" t="shared" si="4" ref="D25:D35">E25/$E$4*100</f>
        <v>100</v>
      </c>
      <c r="E25" s="18">
        <f>'6.1'!C29</f>
        <v>6</v>
      </c>
    </row>
    <row r="26" spans="1:5" ht="15">
      <c r="A26" s="3" t="s">
        <v>23</v>
      </c>
      <c r="B26" s="15" t="str">
        <f t="shared" si="3"/>
        <v>1-72</v>
      </c>
      <c r="C26" s="15" t="str">
        <f aca="true" t="shared" si="5" ref="C26:C35">RANK(D26,$D$25:$D$35)&amp;IF(COUNTIF($D$25:$D$35,D26)&gt;1,"-"&amp;RANK(D26,$D$25:$D$35)+COUNTIF($D$25:$D$35,D26)-1,"")</f>
        <v>1-10</v>
      </c>
      <c r="D26" s="23">
        <f t="shared" si="4"/>
        <v>100</v>
      </c>
      <c r="E26" s="18">
        <f>'6.1'!C30</f>
        <v>6</v>
      </c>
    </row>
    <row r="27" spans="1:5" ht="15">
      <c r="A27" s="3" t="s">
        <v>64</v>
      </c>
      <c r="B27" s="15" t="str">
        <f t="shared" si="3"/>
        <v>73-82</v>
      </c>
      <c r="C27" s="15" t="str">
        <f t="shared" si="5"/>
        <v>11</v>
      </c>
      <c r="D27" s="23">
        <f t="shared" si="4"/>
        <v>66.66666666666666</v>
      </c>
      <c r="E27" s="18">
        <f>'6.1'!C31</f>
        <v>4</v>
      </c>
    </row>
    <row r="28" spans="1:5" ht="15">
      <c r="A28" s="3" t="s">
        <v>1</v>
      </c>
      <c r="B28" s="15" t="str">
        <f t="shared" si="3"/>
        <v>1-72</v>
      </c>
      <c r="C28" s="15" t="str">
        <f t="shared" si="5"/>
        <v>1-10</v>
      </c>
      <c r="D28" s="23">
        <f t="shared" si="4"/>
        <v>100</v>
      </c>
      <c r="E28" s="18">
        <f>'6.1'!C32</f>
        <v>6</v>
      </c>
    </row>
    <row r="29" spans="1:5" ht="15">
      <c r="A29" s="3" t="s">
        <v>43</v>
      </c>
      <c r="B29" s="15" t="str">
        <f t="shared" si="3"/>
        <v>1-72</v>
      </c>
      <c r="C29" s="15" t="str">
        <f t="shared" si="5"/>
        <v>1-10</v>
      </c>
      <c r="D29" s="23">
        <f t="shared" si="4"/>
        <v>100</v>
      </c>
      <c r="E29" s="18">
        <f>'6.1'!C33</f>
        <v>6</v>
      </c>
    </row>
    <row r="30" spans="1:5" ht="15">
      <c r="A30" s="3" t="s">
        <v>12</v>
      </c>
      <c r="B30" s="15" t="str">
        <f t="shared" si="3"/>
        <v>1-72</v>
      </c>
      <c r="C30" s="15" t="str">
        <f t="shared" si="5"/>
        <v>1-10</v>
      </c>
      <c r="D30" s="23">
        <f t="shared" si="4"/>
        <v>100</v>
      </c>
      <c r="E30" s="18">
        <f>'6.1'!C34</f>
        <v>6</v>
      </c>
    </row>
    <row r="31" spans="1:5" ht="15">
      <c r="A31" s="4" t="s">
        <v>83</v>
      </c>
      <c r="B31" s="15" t="str">
        <f t="shared" si="3"/>
        <v>1-72</v>
      </c>
      <c r="C31" s="15" t="str">
        <f t="shared" si="5"/>
        <v>1-10</v>
      </c>
      <c r="D31" s="23">
        <f t="shared" si="4"/>
        <v>100</v>
      </c>
      <c r="E31" s="18">
        <f>'6.1'!C35</f>
        <v>6</v>
      </c>
    </row>
    <row r="32" spans="1:5" ht="15">
      <c r="A32" s="3" t="s">
        <v>25</v>
      </c>
      <c r="B32" s="15" t="str">
        <f t="shared" si="3"/>
        <v>1-72</v>
      </c>
      <c r="C32" s="15" t="str">
        <f t="shared" si="5"/>
        <v>1-10</v>
      </c>
      <c r="D32" s="23">
        <f t="shared" si="4"/>
        <v>100</v>
      </c>
      <c r="E32" s="18">
        <f>'6.1'!C36</f>
        <v>6</v>
      </c>
    </row>
    <row r="33" spans="1:5" ht="15">
      <c r="A33" s="3" t="s">
        <v>29</v>
      </c>
      <c r="B33" s="15" t="str">
        <f t="shared" si="3"/>
        <v>1-72</v>
      </c>
      <c r="C33" s="15" t="str">
        <f t="shared" si="5"/>
        <v>1-10</v>
      </c>
      <c r="D33" s="23">
        <f t="shared" si="4"/>
        <v>100</v>
      </c>
      <c r="E33" s="18">
        <f>'6.1'!C37</f>
        <v>6</v>
      </c>
    </row>
    <row r="34" spans="1:5" ht="15">
      <c r="A34" s="3" t="s">
        <v>84</v>
      </c>
      <c r="B34" s="15" t="str">
        <f t="shared" si="3"/>
        <v>1-72</v>
      </c>
      <c r="C34" s="15" t="str">
        <f t="shared" si="5"/>
        <v>1-10</v>
      </c>
      <c r="D34" s="23">
        <f t="shared" si="4"/>
        <v>100</v>
      </c>
      <c r="E34" s="18">
        <f>'6.1'!C38</f>
        <v>6</v>
      </c>
    </row>
    <row r="35" spans="1:5" ht="15">
      <c r="A35" s="3" t="s">
        <v>38</v>
      </c>
      <c r="B35" s="15" t="str">
        <f t="shared" si="3"/>
        <v>1-72</v>
      </c>
      <c r="C35" s="15" t="str">
        <f t="shared" si="5"/>
        <v>1-10</v>
      </c>
      <c r="D35" s="23">
        <f t="shared" si="4"/>
        <v>100</v>
      </c>
      <c r="E35" s="18">
        <f>'6.1'!C39</f>
        <v>6</v>
      </c>
    </row>
    <row r="36" spans="1:5" ht="15">
      <c r="A36" s="30" t="s">
        <v>85</v>
      </c>
      <c r="B36" s="31"/>
      <c r="C36" s="30"/>
      <c r="D36" s="32"/>
      <c r="E36" s="33"/>
    </row>
    <row r="37" spans="1:5" ht="15">
      <c r="A37" s="5" t="s">
        <v>86</v>
      </c>
      <c r="B37" s="15" t="str">
        <f aca="true" t="shared" si="6" ref="B37:B44">RANK(D37,$D$6:$D$97)&amp;IF(COUNTIF($D$6:$D$97,D37)&gt;1,"-"&amp;RANK(D37,$D$6:$D$97)+COUNTIF($D$6:$D$97,D37)-1,"")</f>
        <v>1-72</v>
      </c>
      <c r="C37" s="15" t="str">
        <f>RANK(D37,$D$37:$D$44)&amp;IF(COUNTIF($D$37:$D$44,D37)&gt;1,"-"&amp;RANK(D37,$D$37:$D$44)+COUNTIF($D$37:$D$44,D37)-1,"")</f>
        <v>1-7</v>
      </c>
      <c r="D37" s="23">
        <f aca="true" t="shared" si="7" ref="D37:D44">E37/$E$4*100</f>
        <v>100</v>
      </c>
      <c r="E37" s="18">
        <f>'6.1'!C41</f>
        <v>6</v>
      </c>
    </row>
    <row r="38" spans="1:5" ht="15">
      <c r="A38" s="5" t="s">
        <v>69</v>
      </c>
      <c r="B38" s="15" t="str">
        <f t="shared" si="6"/>
        <v>73-82</v>
      </c>
      <c r="C38" s="15" t="str">
        <f aca="true" t="shared" si="8" ref="C38:C44">RANK(D38,$D$37:$D$44)&amp;IF(COUNTIF($D$37:$D$44,D38)&gt;1,"-"&amp;RANK(D38,$D$37:$D$44)+COUNTIF($D$37:$D$44,D38)-1,"")</f>
        <v>8</v>
      </c>
      <c r="D38" s="23">
        <f t="shared" si="7"/>
        <v>66.66666666666666</v>
      </c>
      <c r="E38" s="18">
        <f>'6.1'!C42</f>
        <v>4</v>
      </c>
    </row>
    <row r="39" spans="1:5" ht="15">
      <c r="A39" s="5" t="s">
        <v>49</v>
      </c>
      <c r="B39" s="15" t="str">
        <f t="shared" si="6"/>
        <v>1-72</v>
      </c>
      <c r="C39" s="15" t="str">
        <f t="shared" si="8"/>
        <v>1-7</v>
      </c>
      <c r="D39" s="23">
        <f t="shared" si="7"/>
        <v>100</v>
      </c>
      <c r="E39" s="18">
        <f>'6.1'!C43</f>
        <v>6</v>
      </c>
    </row>
    <row r="40" spans="1:5" ht="15">
      <c r="A40" s="5" t="s">
        <v>9</v>
      </c>
      <c r="B40" s="15" t="str">
        <f t="shared" si="6"/>
        <v>1-72</v>
      </c>
      <c r="C40" s="15" t="str">
        <f t="shared" si="8"/>
        <v>1-7</v>
      </c>
      <c r="D40" s="23">
        <f t="shared" si="7"/>
        <v>100</v>
      </c>
      <c r="E40" s="18">
        <f>'6.1'!C44</f>
        <v>6</v>
      </c>
    </row>
    <row r="41" spans="1:5" ht="15">
      <c r="A41" s="5" t="s">
        <v>41</v>
      </c>
      <c r="B41" s="15" t="str">
        <f t="shared" si="6"/>
        <v>1-72</v>
      </c>
      <c r="C41" s="15" t="str">
        <f t="shared" si="8"/>
        <v>1-7</v>
      </c>
      <c r="D41" s="23">
        <f t="shared" si="7"/>
        <v>100</v>
      </c>
      <c r="E41" s="18">
        <f>'6.1'!C45</f>
        <v>6</v>
      </c>
    </row>
    <row r="42" spans="1:5" ht="15">
      <c r="A42" s="3" t="s">
        <v>20</v>
      </c>
      <c r="B42" s="15" t="str">
        <f t="shared" si="6"/>
        <v>1-72</v>
      </c>
      <c r="C42" s="15" t="str">
        <f t="shared" si="8"/>
        <v>1-7</v>
      </c>
      <c r="D42" s="23">
        <f t="shared" si="7"/>
        <v>100</v>
      </c>
      <c r="E42" s="18">
        <f>'6.1'!C46</f>
        <v>6</v>
      </c>
    </row>
    <row r="43" spans="1:5" ht="15">
      <c r="A43" s="5" t="s">
        <v>5</v>
      </c>
      <c r="B43" s="15" t="str">
        <f t="shared" si="6"/>
        <v>1-72</v>
      </c>
      <c r="C43" s="15" t="str">
        <f t="shared" si="8"/>
        <v>1-7</v>
      </c>
      <c r="D43" s="23">
        <f t="shared" si="7"/>
        <v>100</v>
      </c>
      <c r="E43" s="18">
        <f>'6.1'!C47</f>
        <v>6</v>
      </c>
    </row>
    <row r="44" spans="1:5" ht="15">
      <c r="A44" s="5" t="s">
        <v>96</v>
      </c>
      <c r="B44" s="15" t="str">
        <f t="shared" si="6"/>
        <v>1-72</v>
      </c>
      <c r="C44" s="15" t="str">
        <f t="shared" si="8"/>
        <v>1-7</v>
      </c>
      <c r="D44" s="23">
        <f t="shared" si="7"/>
        <v>100</v>
      </c>
      <c r="E44" s="18">
        <f>'6.1'!C48</f>
        <v>6</v>
      </c>
    </row>
    <row r="45" spans="1:5" ht="15">
      <c r="A45" s="30" t="s">
        <v>87</v>
      </c>
      <c r="B45" s="31"/>
      <c r="C45" s="30"/>
      <c r="D45" s="32"/>
      <c r="E45" s="33"/>
    </row>
    <row r="46" spans="1:5" ht="15">
      <c r="A46" s="3" t="s">
        <v>44</v>
      </c>
      <c r="B46" s="15" t="str">
        <f aca="true" t="shared" si="9" ref="B46:B52">RANK(D46,$D$6:$D$97)&amp;IF(COUNTIF($D$6:$D$97,D46)&gt;1,"-"&amp;RANK(D46,$D$6:$D$97)+COUNTIF($D$6:$D$97,D46)-1,"")</f>
        <v>1-72</v>
      </c>
      <c r="C46" s="15" t="str">
        <f>RANK(D46,$D$46:$D$52)&amp;IF(COUNTIF($D$46:$D$52,D46)&gt;1,"-"&amp;RANK(D46,$D$46:$D$52)+COUNTIF($D$46:$D$52,D46)-1,"")</f>
        <v>1-6</v>
      </c>
      <c r="D46" s="23">
        <f aca="true" t="shared" si="10" ref="D46:D52">E46/$E$4*100</f>
        <v>100</v>
      </c>
      <c r="E46" s="18">
        <f>'6.1'!C50</f>
        <v>6</v>
      </c>
    </row>
    <row r="47" spans="1:5" ht="15">
      <c r="A47" s="3" t="s">
        <v>75</v>
      </c>
      <c r="B47" s="15" t="str">
        <f t="shared" si="9"/>
        <v>85</v>
      </c>
      <c r="C47" s="15" t="str">
        <f aca="true" t="shared" si="11" ref="C47:C52">RANK(D47,$D$46:$D$52)&amp;IF(COUNTIF($D$46:$D$52,D47)&gt;1,"-"&amp;RANK(D47,$D$46:$D$52)+COUNTIF($D$46:$D$52,D47)-1,"")</f>
        <v>7</v>
      </c>
      <c r="D47" s="23">
        <f t="shared" si="10"/>
        <v>0</v>
      </c>
      <c r="E47" s="18">
        <f>'6.1'!C51</f>
        <v>0</v>
      </c>
    </row>
    <row r="48" spans="1:5" ht="15">
      <c r="A48" s="3" t="s">
        <v>31</v>
      </c>
      <c r="B48" s="15" t="str">
        <f t="shared" si="9"/>
        <v>1-72</v>
      </c>
      <c r="C48" s="15" t="str">
        <f t="shared" si="11"/>
        <v>1-6</v>
      </c>
      <c r="D48" s="23">
        <f t="shared" si="10"/>
        <v>100</v>
      </c>
      <c r="E48" s="18">
        <f>'6.1'!C52</f>
        <v>6</v>
      </c>
    </row>
    <row r="49" spans="1:5" ht="15">
      <c r="A49" s="3" t="s">
        <v>63</v>
      </c>
      <c r="B49" s="15" t="str">
        <f t="shared" si="9"/>
        <v>1-72</v>
      </c>
      <c r="C49" s="15" t="str">
        <f t="shared" si="11"/>
        <v>1-6</v>
      </c>
      <c r="D49" s="23">
        <f t="shared" si="10"/>
        <v>100</v>
      </c>
      <c r="E49" s="18">
        <f>'6.1'!C53</f>
        <v>6</v>
      </c>
    </row>
    <row r="50" spans="1:5" ht="15">
      <c r="A50" s="3" t="s">
        <v>52</v>
      </c>
      <c r="B50" s="15" t="str">
        <f t="shared" si="9"/>
        <v>1-72</v>
      </c>
      <c r="C50" s="15" t="str">
        <f t="shared" si="11"/>
        <v>1-6</v>
      </c>
      <c r="D50" s="23">
        <f t="shared" si="10"/>
        <v>100</v>
      </c>
      <c r="E50" s="18">
        <f>'6.1'!C54</f>
        <v>6</v>
      </c>
    </row>
    <row r="51" spans="1:5" ht="15">
      <c r="A51" s="3" t="s">
        <v>57</v>
      </c>
      <c r="B51" s="15" t="str">
        <f t="shared" si="9"/>
        <v>1-72</v>
      </c>
      <c r="C51" s="15" t="str">
        <f t="shared" si="11"/>
        <v>1-6</v>
      </c>
      <c r="D51" s="23">
        <f t="shared" si="10"/>
        <v>100</v>
      </c>
      <c r="E51" s="18">
        <f>'6.1'!C55</f>
        <v>6</v>
      </c>
    </row>
    <row r="52" spans="1:5" ht="15">
      <c r="A52" s="5" t="s">
        <v>7</v>
      </c>
      <c r="B52" s="15" t="str">
        <f t="shared" si="9"/>
        <v>1-72</v>
      </c>
      <c r="C52" s="15" t="str">
        <f t="shared" si="11"/>
        <v>1-6</v>
      </c>
      <c r="D52" s="23">
        <f t="shared" si="10"/>
        <v>100</v>
      </c>
      <c r="E52" s="18">
        <f>'6.1'!C56</f>
        <v>6</v>
      </c>
    </row>
    <row r="53" spans="1:5" ht="15">
      <c r="A53" s="30" t="s">
        <v>88</v>
      </c>
      <c r="B53" s="31"/>
      <c r="C53" s="30"/>
      <c r="D53" s="32"/>
      <c r="E53" s="33"/>
    </row>
    <row r="54" spans="1:5" ht="15">
      <c r="A54" s="5" t="s">
        <v>35</v>
      </c>
      <c r="B54" s="15" t="str">
        <f aca="true" t="shared" si="12" ref="B54:B67">RANK(D54,$D$6:$D$97)&amp;IF(COUNTIF($D$6:$D$97,D54)&gt;1,"-"&amp;RANK(D54,$D$6:$D$97)+COUNTIF($D$6:$D$97,D54)-1,"")</f>
        <v>1-72</v>
      </c>
      <c r="C54" s="15" t="str">
        <f>RANK(D54,$D$54:$D$67)&amp;IF(COUNTIF($D$54:$D$67,D54)&gt;1,"-"&amp;RANK(D54,$D$54:$D$67)+COUNTIF($D$54:$D$67,D54)-1,"")</f>
        <v>1-12</v>
      </c>
      <c r="D54" s="23">
        <f aca="true" t="shared" si="13" ref="D54:D67">E54/$E$4*100</f>
        <v>100</v>
      </c>
      <c r="E54" s="18">
        <f>'6.1'!C58</f>
        <v>6</v>
      </c>
    </row>
    <row r="55" spans="1:5" ht="15">
      <c r="A55" s="5" t="s">
        <v>89</v>
      </c>
      <c r="B55" s="15" t="str">
        <f t="shared" si="12"/>
        <v>73-82</v>
      </c>
      <c r="C55" s="15" t="str">
        <f aca="true" t="shared" si="14" ref="C55:C67">RANK(D55,$D$54:$D$67)&amp;IF(COUNTIF($D$54:$D$67,D55)&gt;1,"-"&amp;RANK(D55,$D$54:$D$67)+COUNTIF($D$54:$D$67,D55)-1,"")</f>
        <v>13-14</v>
      </c>
      <c r="D55" s="23">
        <f t="shared" si="13"/>
        <v>66.66666666666666</v>
      </c>
      <c r="E55" s="18">
        <f>'6.1'!C59</f>
        <v>4</v>
      </c>
    </row>
    <row r="56" spans="1:5" ht="15">
      <c r="A56" s="5" t="s">
        <v>70</v>
      </c>
      <c r="B56" s="15" t="str">
        <f t="shared" si="12"/>
        <v>73-82</v>
      </c>
      <c r="C56" s="15" t="str">
        <f t="shared" si="14"/>
        <v>13-14</v>
      </c>
      <c r="D56" s="23">
        <f t="shared" si="13"/>
        <v>66.66666666666666</v>
      </c>
      <c r="E56" s="18">
        <f>'6.1'!C60</f>
        <v>4</v>
      </c>
    </row>
    <row r="57" spans="1:5" ht="15">
      <c r="A57" s="3" t="s">
        <v>90</v>
      </c>
      <c r="B57" s="15" t="str">
        <f t="shared" si="12"/>
        <v>1-72</v>
      </c>
      <c r="C57" s="15" t="str">
        <f t="shared" si="14"/>
        <v>1-12</v>
      </c>
      <c r="D57" s="23">
        <f t="shared" si="13"/>
        <v>100</v>
      </c>
      <c r="E57" s="18">
        <f>'6.1'!C61</f>
        <v>6</v>
      </c>
    </row>
    <row r="58" spans="1:5" ht="15">
      <c r="A58" s="3" t="s">
        <v>50</v>
      </c>
      <c r="B58" s="15" t="str">
        <f t="shared" si="12"/>
        <v>1-72</v>
      </c>
      <c r="C58" s="15" t="str">
        <f t="shared" si="14"/>
        <v>1-12</v>
      </c>
      <c r="D58" s="23">
        <f t="shared" si="13"/>
        <v>100</v>
      </c>
      <c r="E58" s="18">
        <f>'6.1'!C62</f>
        <v>6</v>
      </c>
    </row>
    <row r="59" spans="1:5" ht="15">
      <c r="A59" s="3" t="s">
        <v>91</v>
      </c>
      <c r="B59" s="15" t="str">
        <f t="shared" si="12"/>
        <v>1-72</v>
      </c>
      <c r="C59" s="15" t="str">
        <f t="shared" si="14"/>
        <v>1-12</v>
      </c>
      <c r="D59" s="23">
        <f t="shared" si="13"/>
        <v>100</v>
      </c>
      <c r="E59" s="18">
        <f>'6.1'!C63</f>
        <v>6</v>
      </c>
    </row>
    <row r="60" spans="1:5" ht="15">
      <c r="A60" s="5" t="s">
        <v>4</v>
      </c>
      <c r="B60" s="15" t="str">
        <f t="shared" si="12"/>
        <v>1-72</v>
      </c>
      <c r="C60" s="15" t="str">
        <f t="shared" si="14"/>
        <v>1-12</v>
      </c>
      <c r="D60" s="23">
        <f t="shared" si="13"/>
        <v>100</v>
      </c>
      <c r="E60" s="18">
        <f>'6.1'!C64</f>
        <v>6</v>
      </c>
    </row>
    <row r="61" spans="1:5" ht="15">
      <c r="A61" s="5" t="s">
        <v>61</v>
      </c>
      <c r="B61" s="15" t="str">
        <f t="shared" si="12"/>
        <v>1-72</v>
      </c>
      <c r="C61" s="15" t="str">
        <f t="shared" si="14"/>
        <v>1-12</v>
      </c>
      <c r="D61" s="23">
        <f t="shared" si="13"/>
        <v>100</v>
      </c>
      <c r="E61" s="18">
        <f>'6.1'!C65</f>
        <v>6</v>
      </c>
    </row>
    <row r="62" spans="1:5" ht="15">
      <c r="A62" s="5" t="s">
        <v>21</v>
      </c>
      <c r="B62" s="15" t="str">
        <f t="shared" si="12"/>
        <v>1-72</v>
      </c>
      <c r="C62" s="15" t="str">
        <f t="shared" si="14"/>
        <v>1-12</v>
      </c>
      <c r="D62" s="23">
        <f t="shared" si="13"/>
        <v>100</v>
      </c>
      <c r="E62" s="18">
        <f>'6.1'!C66</f>
        <v>6</v>
      </c>
    </row>
    <row r="63" spans="1:5" ht="15">
      <c r="A63" s="3" t="s">
        <v>13</v>
      </c>
      <c r="B63" s="15" t="str">
        <f t="shared" si="12"/>
        <v>1-72</v>
      </c>
      <c r="C63" s="15" t="str">
        <f t="shared" si="14"/>
        <v>1-12</v>
      </c>
      <c r="D63" s="23">
        <f t="shared" si="13"/>
        <v>100</v>
      </c>
      <c r="E63" s="18">
        <f>'6.1'!C67</f>
        <v>6</v>
      </c>
    </row>
    <row r="64" spans="1:5" ht="15">
      <c r="A64" s="5" t="s">
        <v>32</v>
      </c>
      <c r="B64" s="15" t="str">
        <f t="shared" si="12"/>
        <v>1-72</v>
      </c>
      <c r="C64" s="15" t="str">
        <f t="shared" si="14"/>
        <v>1-12</v>
      </c>
      <c r="D64" s="23">
        <f t="shared" si="13"/>
        <v>100</v>
      </c>
      <c r="E64" s="18">
        <f>'6.1'!C68</f>
        <v>6</v>
      </c>
    </row>
    <row r="65" spans="1:5" ht="15">
      <c r="A65" s="5" t="s">
        <v>47</v>
      </c>
      <c r="B65" s="15" t="str">
        <f t="shared" si="12"/>
        <v>1-72</v>
      </c>
      <c r="C65" s="15" t="str">
        <f t="shared" si="14"/>
        <v>1-12</v>
      </c>
      <c r="D65" s="23">
        <f t="shared" si="13"/>
        <v>100</v>
      </c>
      <c r="E65" s="18">
        <f>'6.1'!C69</f>
        <v>6</v>
      </c>
    </row>
    <row r="66" spans="1:5" ht="15">
      <c r="A66" s="5" t="s">
        <v>22</v>
      </c>
      <c r="B66" s="15" t="str">
        <f t="shared" si="12"/>
        <v>1-72</v>
      </c>
      <c r="C66" s="15" t="str">
        <f t="shared" si="14"/>
        <v>1-12</v>
      </c>
      <c r="D66" s="23">
        <f t="shared" si="13"/>
        <v>100</v>
      </c>
      <c r="E66" s="18">
        <f>'6.1'!C70</f>
        <v>6</v>
      </c>
    </row>
    <row r="67" spans="1:5" ht="15">
      <c r="A67" s="5" t="s">
        <v>54</v>
      </c>
      <c r="B67" s="15" t="str">
        <f t="shared" si="12"/>
        <v>1-72</v>
      </c>
      <c r="C67" s="15" t="str">
        <f t="shared" si="14"/>
        <v>1-12</v>
      </c>
      <c r="D67" s="23">
        <f t="shared" si="13"/>
        <v>100</v>
      </c>
      <c r="E67" s="18">
        <f>'6.1'!C71</f>
        <v>6</v>
      </c>
    </row>
    <row r="68" spans="1:5" ht="15">
      <c r="A68" s="30" t="s">
        <v>92</v>
      </c>
      <c r="B68" s="31"/>
      <c r="C68" s="30"/>
      <c r="D68" s="32"/>
      <c r="E68" s="33"/>
    </row>
    <row r="69" spans="1:5" ht="15">
      <c r="A69" s="5" t="s">
        <v>71</v>
      </c>
      <c r="B69" s="15" t="str">
        <f aca="true" t="shared" si="15" ref="B69:B74">RANK(D69,$D$6:$D$97)&amp;IF(COUNTIF($D$6:$D$97,D69)&gt;1,"-"&amp;RANK(D69,$D$6:$D$97)+COUNTIF($D$6:$D$97,D69)-1,"")</f>
        <v>73-82</v>
      </c>
      <c r="C69" s="15" t="str">
        <f aca="true" t="shared" si="16" ref="C69:C74">RANK(D69,$D$69:$D$74)&amp;IF(COUNTIF($D$69:$D$74,D69)&gt;1,"-"&amp;RANK(D69,$D$69:$D$74)+COUNTIF($D$69:$D$74,D69)-1,"")</f>
        <v>5-6</v>
      </c>
      <c r="D69" s="23">
        <f aca="true" t="shared" si="17" ref="D69:D74">E69/$E$4*100</f>
        <v>66.66666666666666</v>
      </c>
      <c r="E69" s="18">
        <f>'6.1'!C73</f>
        <v>4</v>
      </c>
    </row>
    <row r="70" spans="1:5" ht="15">
      <c r="A70" s="5" t="s">
        <v>37</v>
      </c>
      <c r="B70" s="15" t="str">
        <f t="shared" si="15"/>
        <v>1-72</v>
      </c>
      <c r="C70" s="15" t="str">
        <f t="shared" si="16"/>
        <v>1-4</v>
      </c>
      <c r="D70" s="23">
        <f t="shared" si="17"/>
        <v>100</v>
      </c>
      <c r="E70" s="18">
        <f>'6.1'!C74</f>
        <v>6</v>
      </c>
    </row>
    <row r="71" spans="1:5" ht="15">
      <c r="A71" s="5" t="s">
        <v>56</v>
      </c>
      <c r="B71" s="15" t="str">
        <f t="shared" si="15"/>
        <v>1-72</v>
      </c>
      <c r="C71" s="15" t="str">
        <f t="shared" si="16"/>
        <v>1-4</v>
      </c>
      <c r="D71" s="23">
        <f t="shared" si="17"/>
        <v>100</v>
      </c>
      <c r="E71" s="18">
        <f>'6.1'!C75</f>
        <v>6</v>
      </c>
    </row>
    <row r="72" spans="1:5" ht="15">
      <c r="A72" s="5" t="s">
        <v>65</v>
      </c>
      <c r="B72" s="15" t="str">
        <f t="shared" si="15"/>
        <v>73-82</v>
      </c>
      <c r="C72" s="15" t="str">
        <f t="shared" si="16"/>
        <v>5-6</v>
      </c>
      <c r="D72" s="23">
        <f t="shared" si="17"/>
        <v>66.66666666666666</v>
      </c>
      <c r="E72" s="18">
        <f>'6.1'!C76</f>
        <v>4</v>
      </c>
    </row>
    <row r="73" spans="1:5" ht="15" customHeight="1">
      <c r="A73" s="3" t="s">
        <v>17</v>
      </c>
      <c r="B73" s="15" t="str">
        <f t="shared" si="15"/>
        <v>1-72</v>
      </c>
      <c r="C73" s="15" t="str">
        <f t="shared" si="16"/>
        <v>1-4</v>
      </c>
      <c r="D73" s="23">
        <f t="shared" si="17"/>
        <v>100</v>
      </c>
      <c r="E73" s="18">
        <f>'6.1'!C77</f>
        <v>6</v>
      </c>
    </row>
    <row r="74" spans="1:5" ht="15">
      <c r="A74" s="5" t="s">
        <v>28</v>
      </c>
      <c r="B74" s="15" t="str">
        <f t="shared" si="15"/>
        <v>1-72</v>
      </c>
      <c r="C74" s="15" t="str">
        <f t="shared" si="16"/>
        <v>1-4</v>
      </c>
      <c r="D74" s="23">
        <f t="shared" si="17"/>
        <v>100</v>
      </c>
      <c r="E74" s="18">
        <f>'6.1'!C78</f>
        <v>6</v>
      </c>
    </row>
    <row r="75" spans="1:5" ht="15">
      <c r="A75" s="30" t="s">
        <v>93</v>
      </c>
      <c r="B75" s="31"/>
      <c r="C75" s="30"/>
      <c r="D75" s="32"/>
      <c r="E75" s="33"/>
    </row>
    <row r="76" spans="1:5" ht="15">
      <c r="A76" s="5" t="s">
        <v>11</v>
      </c>
      <c r="B76" s="15" t="str">
        <f aca="true" t="shared" si="18" ref="B76:B87">RANK(D76,$D$6:$D$97)&amp;IF(COUNTIF($D$6:$D$97,D76)&gt;1,"-"&amp;RANK(D76,$D$6:$D$97)+COUNTIF($D$6:$D$97,D76)-1,"")</f>
        <v>1-72</v>
      </c>
      <c r="C76" s="15" t="str">
        <f>RANK(D76,$D$76:$D$87)&amp;IF(COUNTIF($D$76:$D$87,D76)&gt;1,"-"&amp;RANK(D76,$D$76:$D$87)+COUNTIF($D$76:$D$87,D76)-1,"")</f>
        <v>1-10</v>
      </c>
      <c r="D76" s="23">
        <f aca="true" t="shared" si="19" ref="D76:D87">E76/$E$4*100</f>
        <v>100</v>
      </c>
      <c r="E76" s="18">
        <f>'6.1'!C80</f>
        <v>6</v>
      </c>
    </row>
    <row r="77" spans="1:5" ht="15">
      <c r="A77" s="5" t="s">
        <v>24</v>
      </c>
      <c r="B77" s="15" t="str">
        <f t="shared" si="18"/>
        <v>1-72</v>
      </c>
      <c r="C77" s="15" t="str">
        <f aca="true" t="shared" si="20" ref="C77:C87">RANK(D77,$D$76:$D$87)&amp;IF(COUNTIF($D$76:$D$87,D77)&gt;1,"-"&amp;RANK(D77,$D$76:$D$87)+COUNTIF($D$76:$D$87,D77)-1,"")</f>
        <v>1-10</v>
      </c>
      <c r="D77" s="23">
        <f t="shared" si="19"/>
        <v>100</v>
      </c>
      <c r="E77" s="18">
        <f>'6.1'!C81</f>
        <v>6</v>
      </c>
    </row>
    <row r="78" spans="1:5" ht="15">
      <c r="A78" s="5" t="s">
        <v>62</v>
      </c>
      <c r="B78" s="15" t="str">
        <f t="shared" si="18"/>
        <v>1-72</v>
      </c>
      <c r="C78" s="15" t="str">
        <f t="shared" si="20"/>
        <v>1-10</v>
      </c>
      <c r="D78" s="23">
        <f t="shared" si="19"/>
        <v>100</v>
      </c>
      <c r="E78" s="18">
        <f>'6.1'!C82</f>
        <v>6</v>
      </c>
    </row>
    <row r="79" spans="1:5" ht="15">
      <c r="A79" s="5" t="s">
        <v>58</v>
      </c>
      <c r="B79" s="15" t="str">
        <f t="shared" si="18"/>
        <v>1-72</v>
      </c>
      <c r="C79" s="15" t="str">
        <f t="shared" si="20"/>
        <v>1-10</v>
      </c>
      <c r="D79" s="23">
        <f t="shared" si="19"/>
        <v>100</v>
      </c>
      <c r="E79" s="18">
        <f>'6.1'!C83</f>
        <v>6</v>
      </c>
    </row>
    <row r="80" spans="1:5" ht="15">
      <c r="A80" s="3" t="s">
        <v>0</v>
      </c>
      <c r="B80" s="15" t="str">
        <f t="shared" si="18"/>
        <v>1-72</v>
      </c>
      <c r="C80" s="15" t="str">
        <f t="shared" si="20"/>
        <v>1-10</v>
      </c>
      <c r="D80" s="23">
        <f t="shared" si="19"/>
        <v>100</v>
      </c>
      <c r="E80" s="18">
        <f>'6.1'!C84</f>
        <v>6</v>
      </c>
    </row>
    <row r="81" spans="1:5" ht="15">
      <c r="A81" s="5" t="s">
        <v>68</v>
      </c>
      <c r="B81" s="15" t="str">
        <f t="shared" si="18"/>
        <v>73-82</v>
      </c>
      <c r="C81" s="15" t="str">
        <f t="shared" si="20"/>
        <v>11</v>
      </c>
      <c r="D81" s="23">
        <f t="shared" si="19"/>
        <v>66.66666666666666</v>
      </c>
      <c r="E81" s="18">
        <f>'6.1'!C85</f>
        <v>4</v>
      </c>
    </row>
    <row r="82" spans="1:5" ht="15">
      <c r="A82" s="3" t="s">
        <v>3</v>
      </c>
      <c r="B82" s="15" t="str">
        <f t="shared" si="18"/>
        <v>1-72</v>
      </c>
      <c r="C82" s="15" t="str">
        <f t="shared" si="20"/>
        <v>1-10</v>
      </c>
      <c r="D82" s="23">
        <f t="shared" si="19"/>
        <v>100</v>
      </c>
      <c r="E82" s="18">
        <f>'6.1'!C86</f>
        <v>6</v>
      </c>
    </row>
    <row r="83" spans="1:5" ht="15">
      <c r="A83" s="5" t="s">
        <v>2</v>
      </c>
      <c r="B83" s="15" t="str">
        <f t="shared" si="18"/>
        <v>1-72</v>
      </c>
      <c r="C83" s="15" t="str">
        <f t="shared" si="20"/>
        <v>1-10</v>
      </c>
      <c r="D83" s="23">
        <f t="shared" si="19"/>
        <v>100</v>
      </c>
      <c r="E83" s="18">
        <f>'6.1'!C87</f>
        <v>6</v>
      </c>
    </row>
    <row r="84" spans="1:5" ht="15">
      <c r="A84" s="5" t="s">
        <v>73</v>
      </c>
      <c r="B84" s="15" t="str">
        <f t="shared" si="18"/>
        <v>83-84</v>
      </c>
      <c r="C84" s="15" t="str">
        <f t="shared" si="20"/>
        <v>12</v>
      </c>
      <c r="D84" s="23">
        <f t="shared" si="19"/>
        <v>33.33333333333333</v>
      </c>
      <c r="E84" s="18">
        <f>'6.1'!C88</f>
        <v>2</v>
      </c>
    </row>
    <row r="85" spans="1:5" ht="15">
      <c r="A85" s="5" t="s">
        <v>26</v>
      </c>
      <c r="B85" s="15" t="str">
        <f t="shared" si="18"/>
        <v>1-72</v>
      </c>
      <c r="C85" s="15" t="str">
        <f t="shared" si="20"/>
        <v>1-10</v>
      </c>
      <c r="D85" s="23">
        <f t="shared" si="19"/>
        <v>100</v>
      </c>
      <c r="E85" s="18">
        <f>'6.1'!C89</f>
        <v>6</v>
      </c>
    </row>
    <row r="86" spans="1:5" ht="15">
      <c r="A86" s="3" t="s">
        <v>18</v>
      </c>
      <c r="B86" s="15" t="str">
        <f t="shared" si="18"/>
        <v>1-72</v>
      </c>
      <c r="C86" s="15" t="str">
        <f t="shared" si="20"/>
        <v>1-10</v>
      </c>
      <c r="D86" s="23">
        <f t="shared" si="19"/>
        <v>100</v>
      </c>
      <c r="E86" s="18">
        <f>'6.1'!C90</f>
        <v>6</v>
      </c>
    </row>
    <row r="87" spans="1:5" ht="15">
      <c r="A87" s="3" t="s">
        <v>60</v>
      </c>
      <c r="B87" s="15" t="str">
        <f t="shared" si="18"/>
        <v>1-72</v>
      </c>
      <c r="C87" s="15" t="str">
        <f t="shared" si="20"/>
        <v>1-10</v>
      </c>
      <c r="D87" s="23">
        <f t="shared" si="19"/>
        <v>100</v>
      </c>
      <c r="E87" s="18">
        <f>'6.1'!C91</f>
        <v>6</v>
      </c>
    </row>
    <row r="88" spans="1:5" ht="15">
      <c r="A88" s="30" t="s">
        <v>94</v>
      </c>
      <c r="B88" s="31"/>
      <c r="C88" s="30"/>
      <c r="D88" s="32"/>
      <c r="E88" s="33"/>
    </row>
    <row r="89" spans="1:5" ht="15">
      <c r="A89" s="5" t="s">
        <v>27</v>
      </c>
      <c r="B89" s="15" t="str">
        <f aca="true" t="shared" si="21" ref="B89:B97">RANK(D89,$D$6:$D$97)&amp;IF(COUNTIF($D$6:$D$97,D89)&gt;1,"-"&amp;RANK(D89,$D$6:$D$97)+COUNTIF($D$6:$D$97,D89)-1,"")</f>
        <v>1-72</v>
      </c>
      <c r="C89" s="15" t="str">
        <f>RANK(D89,$D$89:$D$97)&amp;IF(COUNTIF($D$89:$D$97,D89)&gt;1,"-"&amp;RANK(D89,$D$89:$D$97)+COUNTIF($D$89:$D$97,D89)-1,"")</f>
        <v>1-5</v>
      </c>
      <c r="D89" s="23">
        <f aca="true" t="shared" si="22" ref="D89:D97">E89/$E$4*100</f>
        <v>100</v>
      </c>
      <c r="E89" s="18">
        <f>'6.1'!C93</f>
        <v>6</v>
      </c>
    </row>
    <row r="90" spans="1:5" ht="15">
      <c r="A90" s="5" t="s">
        <v>66</v>
      </c>
      <c r="B90" s="15" t="str">
        <f t="shared" si="21"/>
        <v>73-82</v>
      </c>
      <c r="C90" s="15" t="str">
        <f aca="true" t="shared" si="23" ref="C90:C97">RANK(D90,$D$89:$D$97)&amp;IF(COUNTIF($D$89:$D$97,D90)&gt;1,"-"&amp;RANK(D90,$D$89:$D$97)+COUNTIF($D$89:$D$97,D90)-1,"")</f>
        <v>6-8</v>
      </c>
      <c r="D90" s="23">
        <f t="shared" si="22"/>
        <v>66.66666666666666</v>
      </c>
      <c r="E90" s="18">
        <f>'6.1'!C94</f>
        <v>4</v>
      </c>
    </row>
    <row r="91" spans="1:5" ht="15">
      <c r="A91" s="5" t="s">
        <v>95</v>
      </c>
      <c r="B91" s="15" t="str">
        <f t="shared" si="21"/>
        <v>1-72</v>
      </c>
      <c r="C91" s="15" t="str">
        <f t="shared" si="23"/>
        <v>1-5</v>
      </c>
      <c r="D91" s="23">
        <f t="shared" si="22"/>
        <v>100</v>
      </c>
      <c r="E91" s="18">
        <f>'6.1'!C95</f>
        <v>6</v>
      </c>
    </row>
    <row r="92" spans="1:5" ht="15">
      <c r="A92" s="5" t="s">
        <v>19</v>
      </c>
      <c r="B92" s="15" t="str">
        <f t="shared" si="21"/>
        <v>1-72</v>
      </c>
      <c r="C92" s="15" t="str">
        <f t="shared" si="23"/>
        <v>1-5</v>
      </c>
      <c r="D92" s="23">
        <f t="shared" si="22"/>
        <v>100</v>
      </c>
      <c r="E92" s="18">
        <f>'6.1'!C96</f>
        <v>6</v>
      </c>
    </row>
    <row r="93" spans="1:5" ht="15">
      <c r="A93" s="3" t="s">
        <v>53</v>
      </c>
      <c r="B93" s="15" t="str">
        <f t="shared" si="21"/>
        <v>1-72</v>
      </c>
      <c r="C93" s="15" t="str">
        <f t="shared" si="23"/>
        <v>1-5</v>
      </c>
      <c r="D93" s="23">
        <f t="shared" si="22"/>
        <v>100</v>
      </c>
      <c r="E93" s="18">
        <f>'6.1'!C97</f>
        <v>6</v>
      </c>
    </row>
    <row r="94" spans="1:5" ht="15">
      <c r="A94" s="3" t="s">
        <v>67</v>
      </c>
      <c r="B94" s="15" t="str">
        <f t="shared" si="21"/>
        <v>73-82</v>
      </c>
      <c r="C94" s="15" t="str">
        <f t="shared" si="23"/>
        <v>6-8</v>
      </c>
      <c r="D94" s="23">
        <f t="shared" si="22"/>
        <v>66.66666666666666</v>
      </c>
      <c r="E94" s="18">
        <f>'6.1'!C98</f>
        <v>4</v>
      </c>
    </row>
    <row r="95" spans="1:5" ht="15">
      <c r="A95" s="3" t="s">
        <v>6</v>
      </c>
      <c r="B95" s="15" t="str">
        <f t="shared" si="21"/>
        <v>1-72</v>
      </c>
      <c r="C95" s="15" t="str">
        <f t="shared" si="23"/>
        <v>1-5</v>
      </c>
      <c r="D95" s="23">
        <f t="shared" si="22"/>
        <v>100</v>
      </c>
      <c r="E95" s="18">
        <f>'6.1'!C99</f>
        <v>6</v>
      </c>
    </row>
    <row r="96" spans="1:5" ht="15">
      <c r="A96" s="5" t="s">
        <v>74</v>
      </c>
      <c r="B96" s="15" t="str">
        <f t="shared" si="21"/>
        <v>83-84</v>
      </c>
      <c r="C96" s="15" t="str">
        <f t="shared" si="23"/>
        <v>9</v>
      </c>
      <c r="D96" s="23">
        <f t="shared" si="22"/>
        <v>33.33333333333333</v>
      </c>
      <c r="E96" s="18">
        <f>'6.1'!C100</f>
        <v>2</v>
      </c>
    </row>
    <row r="97" spans="1:5" ht="15">
      <c r="A97" s="3" t="s">
        <v>72</v>
      </c>
      <c r="B97" s="15" t="str">
        <f t="shared" si="21"/>
        <v>73-82</v>
      </c>
      <c r="C97" s="15" t="str">
        <f t="shared" si="23"/>
        <v>6-8</v>
      </c>
      <c r="D97" s="23">
        <f t="shared" si="22"/>
        <v>66.66666666666666</v>
      </c>
      <c r="E97" s="18">
        <f>'6.1'!C101</f>
        <v>4</v>
      </c>
    </row>
    <row r="98" ht="15">
      <c r="E98" s="27"/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Footer>&amp;C&amp;9&amp;A&amp;R&amp;P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9" sqref="B9:B12"/>
    </sheetView>
  </sheetViews>
  <sheetFormatPr defaultColWidth="9.140625" defaultRowHeight="15"/>
  <cols>
    <col min="1" max="1" width="6.57421875" style="0" customWidth="1"/>
    <col min="2" max="2" width="106.421875" style="0" customWidth="1"/>
    <col min="3" max="3" width="8.00390625" style="0" customWidth="1"/>
    <col min="4" max="5" width="7.8515625" style="0" customWidth="1"/>
    <col min="6" max="6" width="7.57421875" style="0" customWidth="1"/>
  </cols>
  <sheetData>
    <row r="1" spans="1:6" ht="15">
      <c r="A1" s="46" t="s">
        <v>106</v>
      </c>
      <c r="B1" s="46"/>
      <c r="C1" s="46"/>
      <c r="D1" s="46"/>
      <c r="E1" s="46"/>
      <c r="F1" s="46"/>
    </row>
    <row r="2" spans="1:6" ht="15">
      <c r="A2" s="6"/>
      <c r="B2" s="6"/>
      <c r="C2" s="6"/>
      <c r="D2" s="6"/>
      <c r="E2" s="6"/>
      <c r="F2" s="6"/>
    </row>
    <row r="3" spans="1:6" s="1" customFormat="1" ht="15">
      <c r="A3" s="47" t="s">
        <v>107</v>
      </c>
      <c r="B3" s="45" t="s">
        <v>108</v>
      </c>
      <c r="C3" s="45" t="s">
        <v>109</v>
      </c>
      <c r="D3" s="45" t="s">
        <v>110</v>
      </c>
      <c r="E3" s="45"/>
      <c r="F3" s="45"/>
    </row>
    <row r="4" spans="1:6" s="1" customFormat="1" ht="15">
      <c r="A4" s="47"/>
      <c r="B4" s="45"/>
      <c r="C4" s="45"/>
      <c r="D4" s="7" t="s">
        <v>111</v>
      </c>
      <c r="E4" s="7" t="s">
        <v>112</v>
      </c>
      <c r="F4" s="7" t="s">
        <v>113</v>
      </c>
    </row>
    <row r="5" spans="1:6" ht="18" customHeight="1">
      <c r="A5" s="44">
        <v>6</v>
      </c>
      <c r="B5" s="11" t="s">
        <v>116</v>
      </c>
      <c r="C5" s="44">
        <v>6</v>
      </c>
      <c r="D5" s="45"/>
      <c r="E5" s="45"/>
      <c r="F5" s="45"/>
    </row>
    <row r="6" spans="1:6" ht="53.25" customHeight="1">
      <c r="A6" s="44"/>
      <c r="B6" s="12" t="s">
        <v>99</v>
      </c>
      <c r="C6" s="44"/>
      <c r="D6" s="45"/>
      <c r="E6" s="45"/>
      <c r="F6" s="45"/>
    </row>
    <row r="7" spans="1:6" ht="42" customHeight="1">
      <c r="A7" s="44"/>
      <c r="B7" s="13" t="s">
        <v>100</v>
      </c>
      <c r="C7" s="44"/>
      <c r="D7" s="45"/>
      <c r="E7" s="45"/>
      <c r="F7" s="45"/>
    </row>
    <row r="8" spans="1:6" ht="30" customHeight="1">
      <c r="A8" s="10" t="s">
        <v>114</v>
      </c>
      <c r="B8" s="8" t="s">
        <v>101</v>
      </c>
      <c r="C8" s="7"/>
      <c r="D8" s="7"/>
      <c r="E8" s="7"/>
      <c r="F8" s="7"/>
    </row>
    <row r="9" spans="1:6" ht="30" customHeight="1">
      <c r="A9" s="7"/>
      <c r="B9" s="9" t="s">
        <v>102</v>
      </c>
      <c r="C9" s="7">
        <v>6</v>
      </c>
      <c r="D9" s="7"/>
      <c r="E9" s="7"/>
      <c r="F9" s="7"/>
    </row>
    <row r="10" spans="1:6" ht="30" customHeight="1">
      <c r="A10" s="7"/>
      <c r="B10" s="9" t="s">
        <v>103</v>
      </c>
      <c r="C10" s="7">
        <v>4</v>
      </c>
      <c r="D10" s="7"/>
      <c r="E10" s="7"/>
      <c r="F10" s="7"/>
    </row>
    <row r="11" spans="1:6" ht="30" customHeight="1">
      <c r="A11" s="7"/>
      <c r="B11" s="9" t="s">
        <v>104</v>
      </c>
      <c r="C11" s="7">
        <v>2</v>
      </c>
      <c r="D11" s="7"/>
      <c r="E11" s="7"/>
      <c r="F11" s="7"/>
    </row>
    <row r="12" spans="1:6" ht="30" customHeight="1">
      <c r="A12" s="7"/>
      <c r="B12" s="9" t="s">
        <v>105</v>
      </c>
      <c r="C12" s="7">
        <v>0</v>
      </c>
      <c r="D12" s="7"/>
      <c r="E12" s="7"/>
      <c r="F12" s="7"/>
    </row>
  </sheetData>
  <sheetProtection/>
  <mergeCells count="10">
    <mergeCell ref="A5:A7"/>
    <mergeCell ref="C5:C7"/>
    <mergeCell ref="D5:D7"/>
    <mergeCell ref="E5:E7"/>
    <mergeCell ref="F5:F7"/>
    <mergeCell ref="A1:F1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5.57421875" style="2" customWidth="1"/>
    <col min="2" max="2" width="70.8515625" style="2" customWidth="1"/>
    <col min="3" max="3" width="15.7109375" style="2" customWidth="1"/>
    <col min="4" max="4" width="19.28125" style="2" customWidth="1"/>
    <col min="5" max="16384" width="9.140625" style="1" customWidth="1"/>
  </cols>
  <sheetData>
    <row r="1" spans="1:4" ht="43.5" customHeight="1">
      <c r="A1" s="37" t="s">
        <v>119</v>
      </c>
      <c r="B1" s="42"/>
      <c r="C1" s="42"/>
      <c r="D1" s="42"/>
    </row>
    <row r="2" spans="1:4" ht="30.75" customHeight="1">
      <c r="A2" s="48" t="s">
        <v>115</v>
      </c>
      <c r="B2" s="49"/>
      <c r="C2" s="49"/>
      <c r="D2" s="49"/>
    </row>
    <row r="3" spans="1:4" ht="45" customHeight="1">
      <c r="A3" s="53" t="s">
        <v>79</v>
      </c>
      <c r="B3" s="15" t="s">
        <v>101</v>
      </c>
      <c r="C3" s="50" t="s">
        <v>118</v>
      </c>
      <c r="D3" s="50" t="s">
        <v>117</v>
      </c>
    </row>
    <row r="4" spans="1:4" ht="45" customHeight="1">
      <c r="A4" s="54"/>
      <c r="B4" s="14" t="s">
        <v>102</v>
      </c>
      <c r="C4" s="51"/>
      <c r="D4" s="51"/>
    </row>
    <row r="5" spans="1:4" ht="45" customHeight="1">
      <c r="A5" s="54"/>
      <c r="B5" s="14" t="s">
        <v>103</v>
      </c>
      <c r="C5" s="51"/>
      <c r="D5" s="51"/>
    </row>
    <row r="6" spans="1:4" ht="45" customHeight="1">
      <c r="A6" s="54"/>
      <c r="B6" s="14" t="s">
        <v>104</v>
      </c>
      <c r="C6" s="51"/>
      <c r="D6" s="51"/>
    </row>
    <row r="7" spans="1:4" ht="45" customHeight="1">
      <c r="A7" s="55"/>
      <c r="B7" s="14" t="s">
        <v>105</v>
      </c>
      <c r="C7" s="52"/>
      <c r="D7" s="52"/>
    </row>
    <row r="8" spans="1:4" ht="15">
      <c r="A8" s="16" t="s">
        <v>76</v>
      </c>
      <c r="B8" s="16"/>
      <c r="C8" s="22">
        <v>6</v>
      </c>
      <c r="D8" s="17">
        <v>82</v>
      </c>
    </row>
    <row r="9" spans="1:4" ht="15">
      <c r="A9" s="19" t="s">
        <v>80</v>
      </c>
      <c r="B9" s="19"/>
      <c r="C9" s="19"/>
      <c r="D9" s="20"/>
    </row>
    <row r="10" spans="1:4" ht="15">
      <c r="A10" s="3" t="s">
        <v>16</v>
      </c>
      <c r="B10" s="25" t="s">
        <v>102</v>
      </c>
      <c r="C10" s="15">
        <f aca="true" t="shared" si="0" ref="C10:C27">IF(D10&gt;$D$8/3*2,6,IF(D10&gt;$D$8/2,4,IF(D10&gt;$D$8/3,2,0)))</f>
        <v>6</v>
      </c>
      <c r="D10" s="18">
        <v>78</v>
      </c>
    </row>
    <row r="11" spans="1:4" ht="15">
      <c r="A11" s="3" t="s">
        <v>34</v>
      </c>
      <c r="B11" s="25" t="s">
        <v>102</v>
      </c>
      <c r="C11" s="15">
        <f t="shared" si="0"/>
        <v>6</v>
      </c>
      <c r="D11" s="18">
        <v>70</v>
      </c>
    </row>
    <row r="12" spans="1:4" ht="15">
      <c r="A12" s="3" t="s">
        <v>14</v>
      </c>
      <c r="B12" s="25" t="s">
        <v>102</v>
      </c>
      <c r="C12" s="15">
        <f t="shared" si="0"/>
        <v>6</v>
      </c>
      <c r="D12" s="18">
        <v>78</v>
      </c>
    </row>
    <row r="13" spans="1:4" ht="15">
      <c r="A13" s="3" t="s">
        <v>30</v>
      </c>
      <c r="B13" s="25" t="s">
        <v>102</v>
      </c>
      <c r="C13" s="15">
        <f t="shared" si="0"/>
        <v>6</v>
      </c>
      <c r="D13" s="18">
        <v>72</v>
      </c>
    </row>
    <row r="14" spans="1:4" ht="15">
      <c r="A14" s="3" t="s">
        <v>15</v>
      </c>
      <c r="B14" s="25" t="s">
        <v>102</v>
      </c>
      <c r="C14" s="15">
        <f t="shared" si="0"/>
        <v>6</v>
      </c>
      <c r="D14" s="18">
        <v>78</v>
      </c>
    </row>
    <row r="15" spans="1:4" ht="15">
      <c r="A15" s="3" t="s">
        <v>8</v>
      </c>
      <c r="B15" s="25" t="s">
        <v>102</v>
      </c>
      <c r="C15" s="15">
        <f t="shared" si="0"/>
        <v>6</v>
      </c>
      <c r="D15" s="18">
        <v>81</v>
      </c>
    </row>
    <row r="16" spans="1:4" ht="15">
      <c r="A16" s="3" t="s">
        <v>48</v>
      </c>
      <c r="B16" s="25" t="s">
        <v>102</v>
      </c>
      <c r="C16" s="15">
        <f t="shared" si="0"/>
        <v>6</v>
      </c>
      <c r="D16" s="18">
        <v>66</v>
      </c>
    </row>
    <row r="17" spans="1:4" ht="15">
      <c r="A17" s="3" t="s">
        <v>39</v>
      </c>
      <c r="B17" s="25" t="s">
        <v>102</v>
      </c>
      <c r="C17" s="15">
        <f t="shared" si="0"/>
        <v>6</v>
      </c>
      <c r="D17" s="18">
        <v>69</v>
      </c>
    </row>
    <row r="18" spans="1:4" ht="15">
      <c r="A18" s="3" t="s">
        <v>51</v>
      </c>
      <c r="B18" s="25" t="s">
        <v>102</v>
      </c>
      <c r="C18" s="15">
        <f t="shared" si="0"/>
        <v>6</v>
      </c>
      <c r="D18" s="18">
        <v>63</v>
      </c>
    </row>
    <row r="19" spans="1:4" ht="15">
      <c r="A19" s="3" t="s">
        <v>10</v>
      </c>
      <c r="B19" s="25" t="s">
        <v>102</v>
      </c>
      <c r="C19" s="15">
        <f t="shared" si="0"/>
        <v>6</v>
      </c>
      <c r="D19" s="18">
        <v>81</v>
      </c>
    </row>
    <row r="20" spans="1:4" ht="15">
      <c r="A20" s="3" t="s">
        <v>46</v>
      </c>
      <c r="B20" s="25" t="s">
        <v>102</v>
      </c>
      <c r="C20" s="15">
        <f t="shared" si="0"/>
        <v>6</v>
      </c>
      <c r="D20" s="18">
        <v>67</v>
      </c>
    </row>
    <row r="21" spans="1:4" ht="15">
      <c r="A21" s="3" t="s">
        <v>40</v>
      </c>
      <c r="B21" s="25" t="s">
        <v>102</v>
      </c>
      <c r="C21" s="15">
        <f t="shared" si="0"/>
        <v>6</v>
      </c>
      <c r="D21" s="18">
        <v>69</v>
      </c>
    </row>
    <row r="22" spans="1:4" ht="15">
      <c r="A22" s="3" t="s">
        <v>55</v>
      </c>
      <c r="B22" s="25" t="s">
        <v>102</v>
      </c>
      <c r="C22" s="15">
        <f t="shared" si="0"/>
        <v>6</v>
      </c>
      <c r="D22" s="18">
        <v>61</v>
      </c>
    </row>
    <row r="23" spans="1:4" ht="15">
      <c r="A23" s="3" t="s">
        <v>42</v>
      </c>
      <c r="B23" s="25" t="s">
        <v>102</v>
      </c>
      <c r="C23" s="15">
        <f t="shared" si="0"/>
        <v>6</v>
      </c>
      <c r="D23" s="18">
        <v>68</v>
      </c>
    </row>
    <row r="24" spans="1:4" ht="15">
      <c r="A24" s="3" t="s">
        <v>45</v>
      </c>
      <c r="B24" s="25" t="s">
        <v>102</v>
      </c>
      <c r="C24" s="15">
        <f t="shared" si="0"/>
        <v>6</v>
      </c>
      <c r="D24" s="18">
        <v>67</v>
      </c>
    </row>
    <row r="25" spans="1:4" ht="15">
      <c r="A25" s="3" t="s">
        <v>33</v>
      </c>
      <c r="B25" s="25" t="s">
        <v>102</v>
      </c>
      <c r="C25" s="15">
        <f t="shared" si="0"/>
        <v>6</v>
      </c>
      <c r="D25" s="18">
        <v>71</v>
      </c>
    </row>
    <row r="26" spans="1:4" ht="15">
      <c r="A26" s="3" t="s">
        <v>59</v>
      </c>
      <c r="B26" s="25" t="s">
        <v>102</v>
      </c>
      <c r="C26" s="15">
        <f t="shared" si="0"/>
        <v>6</v>
      </c>
      <c r="D26" s="18">
        <v>57</v>
      </c>
    </row>
    <row r="27" spans="1:4" ht="15">
      <c r="A27" s="3" t="s">
        <v>81</v>
      </c>
      <c r="B27" s="25" t="s">
        <v>102</v>
      </c>
      <c r="C27" s="15">
        <f t="shared" si="0"/>
        <v>6</v>
      </c>
      <c r="D27" s="18">
        <v>75</v>
      </c>
    </row>
    <row r="28" spans="1:4" ht="15">
      <c r="A28" s="19" t="s">
        <v>82</v>
      </c>
      <c r="B28" s="26"/>
      <c r="C28" s="21"/>
      <c r="D28" s="20"/>
    </row>
    <row r="29" spans="1:4" ht="15">
      <c r="A29" s="3" t="s">
        <v>36</v>
      </c>
      <c r="B29" s="25" t="s">
        <v>102</v>
      </c>
      <c r="C29" s="15">
        <f aca="true" t="shared" si="1" ref="C29:C39">IF(D29&gt;$D$8/3*2,6,IF(D29&gt;$D$8/2,4,IF(D29&gt;$D$8/3,2,0)))</f>
        <v>6</v>
      </c>
      <c r="D29" s="18">
        <v>70</v>
      </c>
    </row>
    <row r="30" spans="1:4" ht="15">
      <c r="A30" s="3" t="s">
        <v>23</v>
      </c>
      <c r="B30" s="25" t="s">
        <v>102</v>
      </c>
      <c r="C30" s="15">
        <f t="shared" si="1"/>
        <v>6</v>
      </c>
      <c r="D30" s="18">
        <v>74</v>
      </c>
    </row>
    <row r="31" spans="1:4" ht="15">
      <c r="A31" s="3" t="s">
        <v>64</v>
      </c>
      <c r="B31" s="25" t="s">
        <v>103</v>
      </c>
      <c r="C31" s="15">
        <f t="shared" si="1"/>
        <v>4</v>
      </c>
      <c r="D31" s="18">
        <v>54</v>
      </c>
    </row>
    <row r="32" spans="1:4" ht="15">
      <c r="A32" s="3" t="s">
        <v>1</v>
      </c>
      <c r="B32" s="25" t="s">
        <v>102</v>
      </c>
      <c r="C32" s="15">
        <f t="shared" si="1"/>
        <v>6</v>
      </c>
      <c r="D32" s="18">
        <v>82</v>
      </c>
    </row>
    <row r="33" spans="1:4" ht="15">
      <c r="A33" s="3" t="s">
        <v>43</v>
      </c>
      <c r="B33" s="25" t="s">
        <v>102</v>
      </c>
      <c r="C33" s="15">
        <f t="shared" si="1"/>
        <v>6</v>
      </c>
      <c r="D33" s="18">
        <v>67</v>
      </c>
    </row>
    <row r="34" spans="1:4" ht="15">
      <c r="A34" s="3" t="s">
        <v>12</v>
      </c>
      <c r="B34" s="25" t="s">
        <v>102</v>
      </c>
      <c r="C34" s="15">
        <f t="shared" si="1"/>
        <v>6</v>
      </c>
      <c r="D34" s="18">
        <v>80</v>
      </c>
    </row>
    <row r="35" spans="1:4" ht="15">
      <c r="A35" s="4" t="s">
        <v>83</v>
      </c>
      <c r="B35" s="25" t="s">
        <v>102</v>
      </c>
      <c r="C35" s="15">
        <f t="shared" si="1"/>
        <v>6</v>
      </c>
      <c r="D35" s="18">
        <v>78</v>
      </c>
    </row>
    <row r="36" spans="1:4" ht="15">
      <c r="A36" s="3" t="s">
        <v>25</v>
      </c>
      <c r="B36" s="25" t="s">
        <v>102</v>
      </c>
      <c r="C36" s="15">
        <f t="shared" si="1"/>
        <v>6</v>
      </c>
      <c r="D36" s="18">
        <v>74</v>
      </c>
    </row>
    <row r="37" spans="1:4" ht="15">
      <c r="A37" s="3" t="s">
        <v>29</v>
      </c>
      <c r="B37" s="25" t="s">
        <v>102</v>
      </c>
      <c r="C37" s="15">
        <f t="shared" si="1"/>
        <v>6</v>
      </c>
      <c r="D37" s="18">
        <v>72</v>
      </c>
    </row>
    <row r="38" spans="1:4" ht="15">
      <c r="A38" s="3" t="s">
        <v>84</v>
      </c>
      <c r="B38" s="25" t="s">
        <v>102</v>
      </c>
      <c r="C38" s="15">
        <f t="shared" si="1"/>
        <v>6</v>
      </c>
      <c r="D38" s="18">
        <v>81</v>
      </c>
    </row>
    <row r="39" spans="1:4" ht="15">
      <c r="A39" s="3" t="s">
        <v>38</v>
      </c>
      <c r="B39" s="25" t="s">
        <v>102</v>
      </c>
      <c r="C39" s="15">
        <f t="shared" si="1"/>
        <v>6</v>
      </c>
      <c r="D39" s="18">
        <v>69</v>
      </c>
    </row>
    <row r="40" spans="1:4" ht="15">
      <c r="A40" s="19" t="s">
        <v>85</v>
      </c>
      <c r="B40" s="26"/>
      <c r="C40" s="21"/>
      <c r="D40" s="20"/>
    </row>
    <row r="41" spans="1:4" ht="15">
      <c r="A41" s="5" t="s">
        <v>86</v>
      </c>
      <c r="B41" s="25" t="s">
        <v>102</v>
      </c>
      <c r="C41" s="15">
        <f aca="true" t="shared" si="2" ref="C41:C48">IF(D41&gt;$D$8/3*2,6,IF(D41&gt;$D$8/2,4,IF(D41&gt;$D$8/3,2,0)))</f>
        <v>6</v>
      </c>
      <c r="D41" s="18">
        <v>76</v>
      </c>
    </row>
    <row r="42" spans="1:4" ht="15">
      <c r="A42" s="5" t="s">
        <v>69</v>
      </c>
      <c r="B42" s="25" t="s">
        <v>103</v>
      </c>
      <c r="C42" s="15">
        <f t="shared" si="2"/>
        <v>4</v>
      </c>
      <c r="D42" s="18">
        <v>50</v>
      </c>
    </row>
    <row r="43" spans="1:4" ht="15">
      <c r="A43" s="5" t="s">
        <v>49</v>
      </c>
      <c r="B43" s="25" t="s">
        <v>102</v>
      </c>
      <c r="C43" s="15">
        <f t="shared" si="2"/>
        <v>6</v>
      </c>
      <c r="D43" s="18">
        <v>66</v>
      </c>
    </row>
    <row r="44" spans="1:4" ht="15">
      <c r="A44" s="5" t="s">
        <v>9</v>
      </c>
      <c r="B44" s="25" t="s">
        <v>102</v>
      </c>
      <c r="C44" s="15">
        <f t="shared" si="2"/>
        <v>6</v>
      </c>
      <c r="D44" s="18">
        <v>81</v>
      </c>
    </row>
    <row r="45" spans="1:4" ht="15">
      <c r="A45" s="5" t="s">
        <v>41</v>
      </c>
      <c r="B45" s="25" t="s">
        <v>102</v>
      </c>
      <c r="C45" s="15">
        <f t="shared" si="2"/>
        <v>6</v>
      </c>
      <c r="D45" s="18">
        <v>68</v>
      </c>
    </row>
    <row r="46" spans="1:4" ht="15">
      <c r="A46" s="3" t="s">
        <v>20</v>
      </c>
      <c r="B46" s="25" t="s">
        <v>102</v>
      </c>
      <c r="C46" s="15">
        <f t="shared" si="2"/>
        <v>6</v>
      </c>
      <c r="D46" s="18">
        <v>76</v>
      </c>
    </row>
    <row r="47" spans="1:4" ht="15">
      <c r="A47" s="5" t="s">
        <v>5</v>
      </c>
      <c r="B47" s="25" t="s">
        <v>102</v>
      </c>
      <c r="C47" s="15">
        <f t="shared" si="2"/>
        <v>6</v>
      </c>
      <c r="D47" s="18">
        <v>82</v>
      </c>
    </row>
    <row r="48" spans="1:4" ht="15">
      <c r="A48" s="5" t="s">
        <v>96</v>
      </c>
      <c r="B48" s="25" t="s">
        <v>102</v>
      </c>
      <c r="C48" s="15">
        <f t="shared" si="2"/>
        <v>6</v>
      </c>
      <c r="D48" s="18">
        <v>73</v>
      </c>
    </row>
    <row r="49" spans="1:4" ht="15">
      <c r="A49" s="19" t="s">
        <v>87</v>
      </c>
      <c r="B49" s="26"/>
      <c r="C49" s="21"/>
      <c r="D49" s="20"/>
    </row>
    <row r="50" spans="1:4" ht="15">
      <c r="A50" s="3" t="s">
        <v>44</v>
      </c>
      <c r="B50" s="25" t="s">
        <v>102</v>
      </c>
      <c r="C50" s="15">
        <f aca="true" t="shared" si="3" ref="C50:C56">IF(D50&gt;$D$8/3*2,6,IF(D50&gt;$D$8/2,4,IF(D50&gt;$D$8/3,2,0)))</f>
        <v>6</v>
      </c>
      <c r="D50" s="18">
        <v>67</v>
      </c>
    </row>
    <row r="51" spans="1:4" ht="15">
      <c r="A51" s="3" t="s">
        <v>75</v>
      </c>
      <c r="B51" s="25" t="s">
        <v>105</v>
      </c>
      <c r="C51" s="15">
        <f t="shared" si="3"/>
        <v>0</v>
      </c>
      <c r="D51" s="18">
        <v>19</v>
      </c>
    </row>
    <row r="52" spans="1:4" ht="15">
      <c r="A52" s="3" t="s">
        <v>31</v>
      </c>
      <c r="B52" s="25" t="s">
        <v>102</v>
      </c>
      <c r="C52" s="15">
        <f t="shared" si="3"/>
        <v>6</v>
      </c>
      <c r="D52" s="18">
        <v>71</v>
      </c>
    </row>
    <row r="53" spans="1:4" ht="15">
      <c r="A53" s="3" t="s">
        <v>63</v>
      </c>
      <c r="B53" s="25" t="s">
        <v>102</v>
      </c>
      <c r="C53" s="15">
        <f t="shared" si="3"/>
        <v>6</v>
      </c>
      <c r="D53" s="18">
        <v>55</v>
      </c>
    </row>
    <row r="54" spans="1:4" ht="15">
      <c r="A54" s="3" t="s">
        <v>52</v>
      </c>
      <c r="B54" s="25" t="s">
        <v>102</v>
      </c>
      <c r="C54" s="15">
        <f t="shared" si="3"/>
        <v>6</v>
      </c>
      <c r="D54" s="18">
        <v>62</v>
      </c>
    </row>
    <row r="55" spans="1:4" ht="15">
      <c r="A55" s="3" t="s">
        <v>57</v>
      </c>
      <c r="B55" s="25" t="s">
        <v>102</v>
      </c>
      <c r="C55" s="15">
        <f t="shared" si="3"/>
        <v>6</v>
      </c>
      <c r="D55" s="18">
        <v>60</v>
      </c>
    </row>
    <row r="56" spans="1:4" ht="15">
      <c r="A56" s="5" t="s">
        <v>7</v>
      </c>
      <c r="B56" s="25" t="s">
        <v>102</v>
      </c>
      <c r="C56" s="15">
        <f t="shared" si="3"/>
        <v>6</v>
      </c>
      <c r="D56" s="18">
        <v>82</v>
      </c>
    </row>
    <row r="57" spans="1:4" ht="15">
      <c r="A57" s="19" t="s">
        <v>88</v>
      </c>
      <c r="B57" s="26"/>
      <c r="C57" s="21"/>
      <c r="D57" s="20"/>
    </row>
    <row r="58" spans="1:4" ht="15">
      <c r="A58" s="5" t="s">
        <v>35</v>
      </c>
      <c r="B58" s="25" t="s">
        <v>102</v>
      </c>
      <c r="C58" s="15">
        <f aca="true" t="shared" si="4" ref="C58:C71">IF(D58&gt;$D$8/3*2,6,IF(D58&gt;$D$8/2,4,IF(D58&gt;$D$8/3,2,0)))</f>
        <v>6</v>
      </c>
      <c r="D58" s="18">
        <v>70</v>
      </c>
    </row>
    <row r="59" spans="1:4" ht="15">
      <c r="A59" s="5" t="s">
        <v>89</v>
      </c>
      <c r="B59" s="25" t="s">
        <v>103</v>
      </c>
      <c r="C59" s="15">
        <f t="shared" si="4"/>
        <v>4</v>
      </c>
      <c r="D59" s="18">
        <v>46</v>
      </c>
    </row>
    <row r="60" spans="1:4" ht="15">
      <c r="A60" s="5" t="s">
        <v>70</v>
      </c>
      <c r="B60" s="25" t="s">
        <v>103</v>
      </c>
      <c r="C60" s="15">
        <f t="shared" si="4"/>
        <v>4</v>
      </c>
      <c r="D60" s="18">
        <v>50</v>
      </c>
    </row>
    <row r="61" spans="1:4" ht="15">
      <c r="A61" s="3" t="s">
        <v>90</v>
      </c>
      <c r="B61" s="25" t="s">
        <v>102</v>
      </c>
      <c r="C61" s="15">
        <f t="shared" si="4"/>
        <v>6</v>
      </c>
      <c r="D61" s="18">
        <v>61</v>
      </c>
    </row>
    <row r="62" spans="1:4" ht="15">
      <c r="A62" s="3" t="s">
        <v>50</v>
      </c>
      <c r="B62" s="25" t="s">
        <v>102</v>
      </c>
      <c r="C62" s="15">
        <f t="shared" si="4"/>
        <v>6</v>
      </c>
      <c r="D62" s="18">
        <v>65</v>
      </c>
    </row>
    <row r="63" spans="1:4" ht="15">
      <c r="A63" s="3" t="s">
        <v>91</v>
      </c>
      <c r="B63" s="25" t="s">
        <v>102</v>
      </c>
      <c r="C63" s="15">
        <f t="shared" si="4"/>
        <v>6</v>
      </c>
      <c r="D63" s="18">
        <v>77</v>
      </c>
    </row>
    <row r="64" spans="1:4" ht="15">
      <c r="A64" s="5" t="s">
        <v>4</v>
      </c>
      <c r="B64" s="25" t="s">
        <v>102</v>
      </c>
      <c r="C64" s="15">
        <f t="shared" si="4"/>
        <v>6</v>
      </c>
      <c r="D64" s="18">
        <v>82</v>
      </c>
    </row>
    <row r="65" spans="1:4" ht="15">
      <c r="A65" s="5" t="s">
        <v>61</v>
      </c>
      <c r="B65" s="25" t="s">
        <v>102</v>
      </c>
      <c r="C65" s="15">
        <f t="shared" si="4"/>
        <v>6</v>
      </c>
      <c r="D65" s="18">
        <v>56</v>
      </c>
    </row>
    <row r="66" spans="1:4" ht="15">
      <c r="A66" s="5" t="s">
        <v>21</v>
      </c>
      <c r="B66" s="25" t="s">
        <v>102</v>
      </c>
      <c r="C66" s="15">
        <f t="shared" si="4"/>
        <v>6</v>
      </c>
      <c r="D66" s="18">
        <v>76</v>
      </c>
    </row>
    <row r="67" spans="1:4" ht="15">
      <c r="A67" s="3" t="s">
        <v>13</v>
      </c>
      <c r="B67" s="25" t="s">
        <v>102</v>
      </c>
      <c r="C67" s="15">
        <f t="shared" si="4"/>
        <v>6</v>
      </c>
      <c r="D67" s="18">
        <v>80</v>
      </c>
    </row>
    <row r="68" spans="1:4" ht="15">
      <c r="A68" s="5" t="s">
        <v>32</v>
      </c>
      <c r="B68" s="25" t="s">
        <v>102</v>
      </c>
      <c r="C68" s="15">
        <f t="shared" si="4"/>
        <v>6</v>
      </c>
      <c r="D68" s="18">
        <v>71</v>
      </c>
    </row>
    <row r="69" spans="1:4" ht="15">
      <c r="A69" s="5" t="s">
        <v>47</v>
      </c>
      <c r="B69" s="25" t="s">
        <v>102</v>
      </c>
      <c r="C69" s="15">
        <f t="shared" si="4"/>
        <v>6</v>
      </c>
      <c r="D69" s="18">
        <v>67</v>
      </c>
    </row>
    <row r="70" spans="1:4" ht="15">
      <c r="A70" s="5" t="s">
        <v>22</v>
      </c>
      <c r="B70" s="25" t="s">
        <v>102</v>
      </c>
      <c r="C70" s="15">
        <f t="shared" si="4"/>
        <v>6</v>
      </c>
      <c r="D70" s="18">
        <v>75</v>
      </c>
    </row>
    <row r="71" spans="1:4" ht="15">
      <c r="A71" s="5" t="s">
        <v>54</v>
      </c>
      <c r="B71" s="25" t="s">
        <v>102</v>
      </c>
      <c r="C71" s="15">
        <f t="shared" si="4"/>
        <v>6</v>
      </c>
      <c r="D71" s="18">
        <v>61</v>
      </c>
    </row>
    <row r="72" spans="1:4" ht="15">
      <c r="A72" s="19" t="s">
        <v>92</v>
      </c>
      <c r="B72" s="26"/>
      <c r="C72" s="21"/>
      <c r="D72" s="20"/>
    </row>
    <row r="73" spans="1:4" ht="15">
      <c r="A73" s="5" t="s">
        <v>71</v>
      </c>
      <c r="B73" s="25" t="s">
        <v>103</v>
      </c>
      <c r="C73" s="15">
        <f aca="true" t="shared" si="5" ref="C73:C78">IF(D73&gt;$D$8/3*2,6,IF(D73&gt;$D$8/2,4,IF(D73&gt;$D$8/3,2,0)))</f>
        <v>4</v>
      </c>
      <c r="D73" s="18">
        <v>50</v>
      </c>
    </row>
    <row r="74" spans="1:4" ht="15">
      <c r="A74" s="5" t="s">
        <v>37</v>
      </c>
      <c r="B74" s="25" t="s">
        <v>102</v>
      </c>
      <c r="C74" s="15">
        <f t="shared" si="5"/>
        <v>6</v>
      </c>
      <c r="D74" s="18">
        <v>70</v>
      </c>
    </row>
    <row r="75" spans="1:4" ht="15">
      <c r="A75" s="5" t="s">
        <v>56</v>
      </c>
      <c r="B75" s="25" t="s">
        <v>102</v>
      </c>
      <c r="C75" s="15">
        <f t="shared" si="5"/>
        <v>6</v>
      </c>
      <c r="D75" s="18">
        <v>61</v>
      </c>
    </row>
    <row r="76" spans="1:4" ht="15">
      <c r="A76" s="5" t="s">
        <v>65</v>
      </c>
      <c r="B76" s="25" t="s">
        <v>103</v>
      </c>
      <c r="C76" s="15">
        <f t="shared" si="5"/>
        <v>4</v>
      </c>
      <c r="D76" s="18">
        <v>54</v>
      </c>
    </row>
    <row r="77" spans="1:4" ht="15" customHeight="1">
      <c r="A77" s="3" t="s">
        <v>17</v>
      </c>
      <c r="B77" s="25" t="s">
        <v>102</v>
      </c>
      <c r="C77" s="15">
        <f t="shared" si="5"/>
        <v>6</v>
      </c>
      <c r="D77" s="18">
        <v>78</v>
      </c>
    </row>
    <row r="78" spans="1:4" ht="15">
      <c r="A78" s="5" t="s">
        <v>28</v>
      </c>
      <c r="B78" s="25" t="s">
        <v>102</v>
      </c>
      <c r="C78" s="15">
        <f t="shared" si="5"/>
        <v>6</v>
      </c>
      <c r="D78" s="18">
        <v>73</v>
      </c>
    </row>
    <row r="79" spans="1:4" ht="15">
      <c r="A79" s="19" t="s">
        <v>93</v>
      </c>
      <c r="B79" s="26"/>
      <c r="C79" s="21"/>
      <c r="D79" s="20"/>
    </row>
    <row r="80" spans="1:4" ht="15">
      <c r="A80" s="5" t="s">
        <v>11</v>
      </c>
      <c r="B80" s="25" t="s">
        <v>102</v>
      </c>
      <c r="C80" s="15">
        <f aca="true" t="shared" si="6" ref="C80:C91">IF(D80&gt;$D$8/3*2,6,IF(D80&gt;$D$8/2,4,IF(D80&gt;$D$8/3,2,0)))</f>
        <v>6</v>
      </c>
      <c r="D80" s="18">
        <v>81</v>
      </c>
    </row>
    <row r="81" spans="1:4" ht="15">
      <c r="A81" s="5" t="s">
        <v>24</v>
      </c>
      <c r="B81" s="25" t="s">
        <v>102</v>
      </c>
      <c r="C81" s="15">
        <f t="shared" si="6"/>
        <v>6</v>
      </c>
      <c r="D81" s="18">
        <v>74</v>
      </c>
    </row>
    <row r="82" spans="1:4" ht="15">
      <c r="A82" s="5" t="s">
        <v>62</v>
      </c>
      <c r="B82" s="25" t="s">
        <v>102</v>
      </c>
      <c r="C82" s="15">
        <f t="shared" si="6"/>
        <v>6</v>
      </c>
      <c r="D82" s="18">
        <v>56</v>
      </c>
    </row>
    <row r="83" spans="1:4" ht="15">
      <c r="A83" s="5" t="s">
        <v>58</v>
      </c>
      <c r="B83" s="25" t="s">
        <v>102</v>
      </c>
      <c r="C83" s="15">
        <f t="shared" si="6"/>
        <v>6</v>
      </c>
      <c r="D83" s="18">
        <v>60</v>
      </c>
    </row>
    <row r="84" spans="1:4" ht="15">
      <c r="A84" s="3" t="s">
        <v>0</v>
      </c>
      <c r="B84" s="25" t="s">
        <v>102</v>
      </c>
      <c r="C84" s="15">
        <f t="shared" si="6"/>
        <v>6</v>
      </c>
      <c r="D84" s="18">
        <v>82</v>
      </c>
    </row>
    <row r="85" spans="1:4" ht="15">
      <c r="A85" s="5" t="s">
        <v>68</v>
      </c>
      <c r="B85" s="25" t="s">
        <v>103</v>
      </c>
      <c r="C85" s="15">
        <f t="shared" si="6"/>
        <v>4</v>
      </c>
      <c r="D85" s="18">
        <v>50</v>
      </c>
    </row>
    <row r="86" spans="1:4" ht="15">
      <c r="A86" s="3" t="s">
        <v>3</v>
      </c>
      <c r="B86" s="25" t="s">
        <v>102</v>
      </c>
      <c r="C86" s="15">
        <f t="shared" si="6"/>
        <v>6</v>
      </c>
      <c r="D86" s="18">
        <v>82</v>
      </c>
    </row>
    <row r="87" spans="1:4" ht="15">
      <c r="A87" s="5" t="s">
        <v>2</v>
      </c>
      <c r="B87" s="25" t="s">
        <v>102</v>
      </c>
      <c r="C87" s="15">
        <f t="shared" si="6"/>
        <v>6</v>
      </c>
      <c r="D87" s="18">
        <v>82</v>
      </c>
    </row>
    <row r="88" spans="1:4" ht="15">
      <c r="A88" s="5" t="s">
        <v>73</v>
      </c>
      <c r="B88" s="25" t="s">
        <v>104</v>
      </c>
      <c r="C88" s="15">
        <f t="shared" si="6"/>
        <v>2</v>
      </c>
      <c r="D88" s="18">
        <v>40</v>
      </c>
    </row>
    <row r="89" spans="1:4" ht="15">
      <c r="A89" s="5" t="s">
        <v>26</v>
      </c>
      <c r="B89" s="25" t="s">
        <v>102</v>
      </c>
      <c r="C89" s="15">
        <f t="shared" si="6"/>
        <v>6</v>
      </c>
      <c r="D89" s="18">
        <v>73</v>
      </c>
    </row>
    <row r="90" spans="1:4" ht="15">
      <c r="A90" s="3" t="s">
        <v>18</v>
      </c>
      <c r="B90" s="25" t="s">
        <v>102</v>
      </c>
      <c r="C90" s="15">
        <f t="shared" si="6"/>
        <v>6</v>
      </c>
      <c r="D90" s="18">
        <v>77</v>
      </c>
    </row>
    <row r="91" spans="1:4" ht="15">
      <c r="A91" s="3" t="s">
        <v>60</v>
      </c>
      <c r="B91" s="25" t="s">
        <v>102</v>
      </c>
      <c r="C91" s="15">
        <f t="shared" si="6"/>
        <v>6</v>
      </c>
      <c r="D91" s="18">
        <v>57</v>
      </c>
    </row>
    <row r="92" spans="1:4" ht="15">
      <c r="A92" s="19" t="s">
        <v>94</v>
      </c>
      <c r="B92" s="26"/>
      <c r="C92" s="21"/>
      <c r="D92" s="20"/>
    </row>
    <row r="93" spans="1:4" ht="15">
      <c r="A93" s="5" t="s">
        <v>27</v>
      </c>
      <c r="B93" s="25" t="s">
        <v>102</v>
      </c>
      <c r="C93" s="15">
        <f aca="true" t="shared" si="7" ref="C93:C101">IF(D93&gt;$D$8/3*2,6,IF(D93&gt;$D$8/2,4,IF(D93&gt;$D$8/3,2,0)))</f>
        <v>6</v>
      </c>
      <c r="D93" s="18">
        <v>73</v>
      </c>
    </row>
    <row r="94" spans="1:4" ht="15">
      <c r="A94" s="5" t="s">
        <v>66</v>
      </c>
      <c r="B94" s="25" t="s">
        <v>103</v>
      </c>
      <c r="C94" s="15">
        <f t="shared" si="7"/>
        <v>4</v>
      </c>
      <c r="D94" s="18">
        <v>52</v>
      </c>
    </row>
    <row r="95" spans="1:4" ht="15">
      <c r="A95" s="5" t="s">
        <v>95</v>
      </c>
      <c r="B95" s="25" t="s">
        <v>102</v>
      </c>
      <c r="C95" s="15">
        <f t="shared" si="7"/>
        <v>6</v>
      </c>
      <c r="D95" s="18">
        <v>66</v>
      </c>
    </row>
    <row r="96" spans="1:4" ht="15">
      <c r="A96" s="5" t="s">
        <v>19</v>
      </c>
      <c r="B96" s="25" t="s">
        <v>102</v>
      </c>
      <c r="C96" s="15">
        <f t="shared" si="7"/>
        <v>6</v>
      </c>
      <c r="D96" s="18">
        <v>77</v>
      </c>
    </row>
    <row r="97" spans="1:4" ht="15">
      <c r="A97" s="3" t="s">
        <v>53</v>
      </c>
      <c r="B97" s="25" t="s">
        <v>102</v>
      </c>
      <c r="C97" s="15">
        <f t="shared" si="7"/>
        <v>6</v>
      </c>
      <c r="D97" s="18">
        <v>62</v>
      </c>
    </row>
    <row r="98" spans="1:4" ht="15">
      <c r="A98" s="3" t="s">
        <v>67</v>
      </c>
      <c r="B98" s="25" t="s">
        <v>103</v>
      </c>
      <c r="C98" s="15">
        <f t="shared" si="7"/>
        <v>4</v>
      </c>
      <c r="D98" s="18">
        <v>51</v>
      </c>
    </row>
    <row r="99" spans="1:4" ht="15">
      <c r="A99" s="3" t="s">
        <v>6</v>
      </c>
      <c r="B99" s="25" t="s">
        <v>102</v>
      </c>
      <c r="C99" s="15">
        <f t="shared" si="7"/>
        <v>6</v>
      </c>
      <c r="D99" s="18">
        <v>82</v>
      </c>
    </row>
    <row r="100" spans="1:4" ht="15">
      <c r="A100" s="5" t="s">
        <v>74</v>
      </c>
      <c r="B100" s="25" t="s">
        <v>104</v>
      </c>
      <c r="C100" s="15">
        <f t="shared" si="7"/>
        <v>2</v>
      </c>
      <c r="D100" s="18">
        <v>37</v>
      </c>
    </row>
    <row r="101" spans="1:4" ht="15">
      <c r="A101" s="3" t="s">
        <v>72</v>
      </c>
      <c r="B101" s="25" t="s">
        <v>103</v>
      </c>
      <c r="C101" s="15">
        <f t="shared" si="7"/>
        <v>4</v>
      </c>
      <c r="D101" s="18">
        <v>49</v>
      </c>
    </row>
  </sheetData>
  <sheetProtection/>
  <mergeCells count="5">
    <mergeCell ref="A1:D1"/>
    <mergeCell ref="A2:D2"/>
    <mergeCell ref="D3:D7"/>
    <mergeCell ref="C3:C7"/>
    <mergeCell ref="A3:A7"/>
  </mergeCells>
  <dataValidations count="1">
    <dataValidation type="list" allowBlank="1" showInputMessage="1" showErrorMessage="1" sqref="B10:B101">
      <formula1>$B$4:$B$7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ЗАПУСКАЛОВ АЛЕКСЕЙ ВАЛЕРИЕВИЧ</dc:creator>
  <cp:keywords/>
  <dc:description/>
  <cp:lastModifiedBy>Тимофеева Ольга Ивановна</cp:lastModifiedBy>
  <cp:lastPrinted>2018-02-07T08:23:50Z</cp:lastPrinted>
  <dcterms:created xsi:type="dcterms:W3CDTF">2017-10-06T14:18:10Z</dcterms:created>
  <dcterms:modified xsi:type="dcterms:W3CDTF">2018-02-07T08:23:59Z</dcterms:modified>
  <cp:category/>
  <cp:version/>
  <cp:contentType/>
  <cp:contentStatus/>
</cp:coreProperties>
</file>