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D:\Рейтинг\Рейтинг\2019\Мониторинг\Рейтинг 2019\"/>
    </mc:Choice>
  </mc:AlternateContent>
  <xr:revisionPtr revIDLastSave="0" documentId="13_ncr:1_{26564E62-94C4-404F-922C-431B28E3B260}" xr6:coauthVersionLast="44" xr6:coauthVersionMax="44" xr10:uidLastSave="{00000000-0000-0000-0000-000000000000}"/>
  <bookViews>
    <workbookView xWindow="-110" yWindow="-110" windowWidth="19420" windowHeight="10420" xr2:uid="{00000000-000D-0000-FFFF-FFFF00000000}"/>
  </bookViews>
  <sheets>
    <sheet name="Рейтинг (раздел 3)" sheetId="71" r:id="rId1"/>
    <sheet name=" Оценка (раздел 3)" sheetId="12" r:id="rId2"/>
    <sheet name=" Методика (раздел 3)" sheetId="31" r:id="rId3"/>
    <sheet name="3.1" sheetId="14" r:id="rId4"/>
    <sheet name="3.2" sheetId="52" r:id="rId5"/>
    <sheet name="3.3" sheetId="61" r:id="rId6"/>
    <sheet name="3.4" sheetId="54" r:id="rId7"/>
    <sheet name="3.5" sheetId="55" r:id="rId8"/>
    <sheet name="3.6" sheetId="56" r:id="rId9"/>
    <sheet name="3.7" sheetId="57" r:id="rId10"/>
    <sheet name="3.8" sheetId="58" r:id="rId11"/>
    <sheet name="3.9" sheetId="59" r:id="rId12"/>
    <sheet name="3.10" sheetId="53" r:id="rId13"/>
    <sheet name="3.11" sheetId="67" r:id="rId14"/>
  </sheets>
  <definedNames>
    <definedName name="_Toc479156959" localSheetId="2">' Методика (раздел 3)'!#REF!</definedName>
    <definedName name="_Toc510692581" localSheetId="2">' Методика (раздел 3)'!$B$4</definedName>
    <definedName name="_xlnm._FilterDatabase" localSheetId="1" hidden="1">' Оценка (раздел 3)'!$A$6:$N$98</definedName>
    <definedName name="_xlnm._FilterDatabase" localSheetId="3" hidden="1">'3.1'!$A$6:$L$98</definedName>
    <definedName name="_xlnm._FilterDatabase" localSheetId="12" hidden="1">'3.10'!$A$6:$L$98</definedName>
    <definedName name="_xlnm._FilterDatabase" localSheetId="13" hidden="1">'3.11'!$A$6:$L$98</definedName>
    <definedName name="_xlnm._FilterDatabase" localSheetId="4" hidden="1">'3.2'!$A$6:$L$98</definedName>
    <definedName name="_xlnm._FilterDatabase" localSheetId="5" hidden="1">'3.3'!$A$6:$L$98</definedName>
    <definedName name="_xlnm._FilterDatabase" localSheetId="6" hidden="1">'3.4'!$A$6:$L$98</definedName>
    <definedName name="_xlnm._FilterDatabase" localSheetId="7" hidden="1">'3.5'!$A$6:$L$98</definedName>
    <definedName name="_xlnm._FilterDatabase" localSheetId="8" hidden="1">'3.6'!$A$7:$L$99</definedName>
    <definedName name="_xlnm._FilterDatabase" localSheetId="9" hidden="1">'3.7'!$A$6:$L$98</definedName>
    <definedName name="_xlnm._FilterDatabase" localSheetId="10" hidden="1">'3.8'!$A$6:$L$98</definedName>
    <definedName name="_xlnm._FilterDatabase" localSheetId="11" hidden="1">'3.9'!$A$6:$L$98</definedName>
    <definedName name="_xlnm.Print_Titles" localSheetId="2">' Методика (раздел 3)'!$2:$3</definedName>
    <definedName name="_xlnm.Print_Titles" localSheetId="1">' Оценка (раздел 3)'!$A:$A,' Оценка (раздел 3)'!$3:$4</definedName>
    <definedName name="_xlnm.Print_Titles" localSheetId="3">'3.1'!$3:$5</definedName>
    <definedName name="_xlnm.Print_Titles" localSheetId="12">'3.10'!$3:$5</definedName>
    <definedName name="_xlnm.Print_Titles" localSheetId="13">'3.11'!$3:$5</definedName>
    <definedName name="_xlnm.Print_Titles" localSheetId="4">'3.2'!$3:$5</definedName>
    <definedName name="_xlnm.Print_Titles" localSheetId="5">'3.3'!$3:$5</definedName>
    <definedName name="_xlnm.Print_Titles" localSheetId="6">'3.4'!$3:$5</definedName>
    <definedName name="_xlnm.Print_Titles" localSheetId="7">'3.5'!$3:$5</definedName>
    <definedName name="_xlnm.Print_Titles" localSheetId="8">'3.6'!$3:$6</definedName>
    <definedName name="_xlnm.Print_Titles" localSheetId="9">'3.7'!$3:$5</definedName>
    <definedName name="_xlnm.Print_Titles" localSheetId="10">'3.8'!$3:$5</definedName>
    <definedName name="_xlnm.Print_Titles" localSheetId="11">'3.9'!$3:$5</definedName>
    <definedName name="_xlnm.Print_Titles" localSheetId="0">'Рейтинг (раздел 3)'!$A:$A,'Рейтинг (раздел 3)'!$3:$4</definedName>
    <definedName name="_xlnm.Print_Area" localSheetId="2">' Методика (раздел 3)'!$A$2:$E$50</definedName>
    <definedName name="_xlnm.Print_Area" localSheetId="1">' Оценка (раздел 3)'!$A$1:$N$98</definedName>
    <definedName name="_xlnm.Print_Area" localSheetId="3">'3.1'!$A$1:$L$98</definedName>
    <definedName name="_xlnm.Print_Area" localSheetId="12">'3.10'!$A$1:$L$98</definedName>
    <definedName name="_xlnm.Print_Area" localSheetId="13">'3.11'!$A$1:$L$98</definedName>
    <definedName name="_xlnm.Print_Area" localSheetId="4">'3.2'!$A$1:$L$98</definedName>
    <definedName name="_xlnm.Print_Area" localSheetId="5">'3.3'!$A$1:$L$98</definedName>
    <definedName name="_xlnm.Print_Area" localSheetId="6">'3.4'!$A$1:$L$98</definedName>
    <definedName name="_xlnm.Print_Area" localSheetId="7">'3.5'!$A$1:$L$98</definedName>
    <definedName name="_xlnm.Print_Area" localSheetId="8">'3.6'!$A$1:$L$99</definedName>
    <definedName name="_xlnm.Print_Area" localSheetId="9">'3.7'!$A$1:$L$98</definedName>
    <definedName name="_xlnm.Print_Area" localSheetId="10">'3.8'!$A$1:$L$98</definedName>
    <definedName name="_xlnm.Print_Area" localSheetId="11">'3.9'!$A$1:$L$98</definedName>
    <definedName name="_xlnm.Print_Area" localSheetId="0">'Рейтинг (раздел 3)'!$A$1:$N$95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 i="71" l="1"/>
  <c r="M3" i="71"/>
  <c r="L3" i="71"/>
  <c r="K3" i="71"/>
  <c r="J3" i="71"/>
  <c r="I3" i="71"/>
  <c r="H3" i="71"/>
  <c r="G3" i="71"/>
  <c r="F3" i="71"/>
  <c r="E3" i="71"/>
  <c r="D3" i="71"/>
  <c r="C86" i="61" l="1"/>
  <c r="F86" i="61" s="1"/>
  <c r="F87" i="71" s="1"/>
  <c r="C42" i="54"/>
  <c r="F42" i="54" s="1"/>
  <c r="G73" i="71" s="1"/>
  <c r="C42" i="58"/>
  <c r="F42" i="58" s="1"/>
  <c r="K73" i="71" s="1"/>
  <c r="K42" i="12"/>
  <c r="C42" i="61"/>
  <c r="F42" i="61" s="1"/>
  <c r="F73" i="71" s="1"/>
  <c r="C42" i="56"/>
  <c r="F42" i="56" s="1"/>
  <c r="I16" i="71" s="1"/>
  <c r="C41" i="54"/>
  <c r="F41" i="54"/>
  <c r="G16" i="71" s="1"/>
  <c r="C20" i="67"/>
  <c r="F20" i="67" s="1"/>
  <c r="N31" i="71" s="1"/>
  <c r="C8" i="67"/>
  <c r="F8" i="67" s="1"/>
  <c r="N8" i="71" s="1"/>
  <c r="C9" i="67"/>
  <c r="F9" i="67" s="1"/>
  <c r="N72" i="71" s="1"/>
  <c r="C10" i="67"/>
  <c r="F10" i="67" s="1"/>
  <c r="N63" i="71" s="1"/>
  <c r="C11" i="67"/>
  <c r="F11" i="67" s="1"/>
  <c r="N49" i="71" s="1"/>
  <c r="N11" i="12"/>
  <c r="C12" i="67"/>
  <c r="F12" i="67" s="1"/>
  <c r="N9" i="71" s="1"/>
  <c r="C13" i="67"/>
  <c r="F13" i="67" s="1"/>
  <c r="C14" i="67"/>
  <c r="F14" i="67"/>
  <c r="N10" i="71" s="1"/>
  <c r="C15" i="67"/>
  <c r="F15" i="67" s="1"/>
  <c r="N30" i="71" s="1"/>
  <c r="C16" i="67"/>
  <c r="F16" i="67" s="1"/>
  <c r="N11" i="71" s="1"/>
  <c r="C17" i="67"/>
  <c r="C18" i="67"/>
  <c r="F18" i="67" s="1"/>
  <c r="N69" i="71" s="1"/>
  <c r="C19" i="67"/>
  <c r="F19" i="67" s="1"/>
  <c r="N82" i="71" s="1"/>
  <c r="C21" i="67"/>
  <c r="F21" i="67"/>
  <c r="N50" i="71" s="1"/>
  <c r="C22" i="67"/>
  <c r="F22" i="67" s="1"/>
  <c r="N94" i="71" s="1"/>
  <c r="C23" i="67"/>
  <c r="F23" i="67" s="1"/>
  <c r="C24" i="67"/>
  <c r="F24" i="67" s="1"/>
  <c r="N12" i="71" s="1"/>
  <c r="C26" i="67"/>
  <c r="F26" i="67" s="1"/>
  <c r="N32" i="71" s="1"/>
  <c r="C27" i="67"/>
  <c r="F27" i="67" s="1"/>
  <c r="N52" i="71" s="1"/>
  <c r="N27" i="12"/>
  <c r="C28" i="67"/>
  <c r="F28" i="67" s="1"/>
  <c r="N13" i="71" s="1"/>
  <c r="C29" i="67"/>
  <c r="F29" i="67" s="1"/>
  <c r="N79" i="71" s="1"/>
  <c r="C30" i="67"/>
  <c r="F30" i="67" s="1"/>
  <c r="N33" i="71" s="1"/>
  <c r="C31" i="67"/>
  <c r="F31" i="67" s="1"/>
  <c r="N53" i="71" s="1"/>
  <c r="C32" i="67"/>
  <c r="F32" i="67" s="1"/>
  <c r="N34" i="71" s="1"/>
  <c r="N32" i="12"/>
  <c r="C33" i="67"/>
  <c r="F33" i="67" s="1"/>
  <c r="N27" i="71" s="1"/>
  <c r="C34" i="67"/>
  <c r="F34" i="67" s="1"/>
  <c r="N28" i="71" s="1"/>
  <c r="C35" i="67"/>
  <c r="F35" i="67"/>
  <c r="N35" i="71" s="1"/>
  <c r="C36" i="67"/>
  <c r="F36" i="67" s="1"/>
  <c r="C38" i="67"/>
  <c r="F38" i="67" s="1"/>
  <c r="N36" i="71" s="1"/>
  <c r="N38" i="12"/>
  <c r="C39" i="67"/>
  <c r="F39" i="67" s="1"/>
  <c r="N37" i="71" s="1"/>
  <c r="C40" i="67"/>
  <c r="F40" i="67" s="1"/>
  <c r="N15" i="71" s="1"/>
  <c r="C41" i="67"/>
  <c r="F41" i="67"/>
  <c r="N16" i="71" s="1"/>
  <c r="C42" i="67"/>
  <c r="F42" i="67" s="1"/>
  <c r="C43" i="67"/>
  <c r="F43" i="67" s="1"/>
  <c r="N95" i="71" s="1"/>
  <c r="C44" i="67"/>
  <c r="F44" i="67" s="1"/>
  <c r="N17" i="71" s="1"/>
  <c r="C45" i="67"/>
  <c r="F45" i="67" s="1"/>
  <c r="C47" i="67"/>
  <c r="F47" i="67"/>
  <c r="N91" i="71" s="1"/>
  <c r="C48" i="67"/>
  <c r="F48" i="67" s="1"/>
  <c r="C49" i="67"/>
  <c r="F49" i="67" s="1"/>
  <c r="N64" i="71" s="1"/>
  <c r="C50" i="67"/>
  <c r="F50" i="67" s="1"/>
  <c r="N38" i="71" s="1"/>
  <c r="C51" i="67"/>
  <c r="F51" i="67"/>
  <c r="N85" i="71" s="1"/>
  <c r="C52" i="67"/>
  <c r="F52" i="67" s="1"/>
  <c r="C53" i="67"/>
  <c r="F53" i="67" s="1"/>
  <c r="N39" i="71" s="1"/>
  <c r="C55" i="67"/>
  <c r="F55" i="67" s="1"/>
  <c r="N20" i="71" s="1"/>
  <c r="C56" i="67"/>
  <c r="F56" i="67" s="1"/>
  <c r="N83" i="71" s="1"/>
  <c r="C57" i="67"/>
  <c r="F57" i="67"/>
  <c r="N77" i="71" s="1"/>
  <c r="N57" i="12"/>
  <c r="C58" i="67"/>
  <c r="F58" i="67" s="1"/>
  <c r="N40" i="71" s="1"/>
  <c r="C59" i="67"/>
  <c r="F59" i="67" s="1"/>
  <c r="N46" i="71" s="1"/>
  <c r="C60" i="67"/>
  <c r="F60" i="67"/>
  <c r="N41" i="71" s="1"/>
  <c r="C61" i="67"/>
  <c r="F61" i="67" s="1"/>
  <c r="C62" i="67"/>
  <c r="F62" i="67" s="1"/>
  <c r="N68" i="71" s="1"/>
  <c r="C63" i="67"/>
  <c r="F63" i="67" s="1"/>
  <c r="N74" i="71" s="1"/>
  <c r="C64" i="67"/>
  <c r="F64" i="67"/>
  <c r="N56" i="71" s="1"/>
  <c r="C65" i="67"/>
  <c r="F65" i="67" s="1"/>
  <c r="C66" i="67"/>
  <c r="F66" i="67" s="1"/>
  <c r="N61" i="71" s="1"/>
  <c r="C67" i="67"/>
  <c r="F67" i="67" s="1"/>
  <c r="N42" i="71" s="1"/>
  <c r="C68" i="67"/>
  <c r="F68" i="67" s="1"/>
  <c r="N71" i="71" s="1"/>
  <c r="C70" i="67"/>
  <c r="F70" i="67" s="1"/>
  <c r="N57" i="71" s="1"/>
  <c r="N70" i="12"/>
  <c r="C71" i="67"/>
  <c r="F71" i="67" s="1"/>
  <c r="N58" i="71" s="1"/>
  <c r="C72" i="67"/>
  <c r="F72" i="67" s="1"/>
  <c r="N65" i="71" s="1"/>
  <c r="C73" i="67"/>
  <c r="F73" i="67"/>
  <c r="N66" i="71" s="1"/>
  <c r="C74" i="67"/>
  <c r="F74" i="67" s="1"/>
  <c r="C75" i="67"/>
  <c r="F75" i="67" s="1"/>
  <c r="N22" i="71" s="1"/>
  <c r="C77" i="67"/>
  <c r="F77" i="67" s="1"/>
  <c r="N29" i="71" s="1"/>
  <c r="C78" i="67"/>
  <c r="F78" i="67" s="1"/>
  <c r="N86" i="71" s="1"/>
  <c r="C79" i="67"/>
  <c r="F79" i="67"/>
  <c r="N80" i="71" s="1"/>
  <c r="N79" i="12"/>
  <c r="C80" i="67"/>
  <c r="F80" i="67" s="1"/>
  <c r="N23" i="71" s="1"/>
  <c r="C81" i="67"/>
  <c r="F81" i="67" s="1"/>
  <c r="N43" i="71" s="1"/>
  <c r="C82" i="67"/>
  <c r="F82" i="67" s="1"/>
  <c r="N44" i="71" s="1"/>
  <c r="C83" i="67"/>
  <c r="F83" i="67" s="1"/>
  <c r="N59" i="71" s="1"/>
  <c r="C84" i="67"/>
  <c r="F84" i="67"/>
  <c r="N24" i="71" s="1"/>
  <c r="C85" i="67"/>
  <c r="F85" i="67" s="1"/>
  <c r="C86" i="67"/>
  <c r="F86" i="67" s="1"/>
  <c r="C88" i="67"/>
  <c r="F88" i="67" s="1"/>
  <c r="N47" i="71" s="1"/>
  <c r="C89" i="67"/>
  <c r="F89" i="67" s="1"/>
  <c r="C90" i="67"/>
  <c r="F90" i="67" s="1"/>
  <c r="C91" i="67"/>
  <c r="F91" i="67" s="1"/>
  <c r="N84" i="71" s="1"/>
  <c r="C92" i="67"/>
  <c r="F92" i="67" s="1"/>
  <c r="N67" i="71" s="1"/>
  <c r="C93" i="67"/>
  <c r="F93" i="67"/>
  <c r="N92" i="71" s="1"/>
  <c r="C94" i="67"/>
  <c r="F94" i="67" s="1"/>
  <c r="C95" i="67"/>
  <c r="F95" i="67" s="1"/>
  <c r="N93" i="71" s="1"/>
  <c r="C96" i="67"/>
  <c r="F96" i="67" s="1"/>
  <c r="N26" i="71" s="1"/>
  <c r="C97" i="67"/>
  <c r="F97" i="67" s="1"/>
  <c r="C98" i="67"/>
  <c r="F98" i="67" s="1"/>
  <c r="C8" i="53"/>
  <c r="F8" i="53" s="1"/>
  <c r="M8" i="71" s="1"/>
  <c r="C9" i="53"/>
  <c r="F9" i="53" s="1"/>
  <c r="M72" i="71" s="1"/>
  <c r="C10" i="53"/>
  <c r="F10" i="53"/>
  <c r="M63" i="71" s="1"/>
  <c r="C11" i="53"/>
  <c r="F11" i="53" s="1"/>
  <c r="C12" i="53"/>
  <c r="F12" i="53" s="1"/>
  <c r="C13" i="53"/>
  <c r="F13" i="53" s="1"/>
  <c r="M75" i="71" s="1"/>
  <c r="C14" i="53"/>
  <c r="F14" i="53"/>
  <c r="M10" i="71" s="1"/>
  <c r="M14" i="12"/>
  <c r="C15" i="53"/>
  <c r="F15" i="53" s="1"/>
  <c r="C16" i="53"/>
  <c r="F16" i="53" s="1"/>
  <c r="C17" i="53"/>
  <c r="F17" i="53" s="1"/>
  <c r="M81" i="71" s="1"/>
  <c r="C18" i="53"/>
  <c r="F18" i="53" s="1"/>
  <c r="M69" i="71" s="1"/>
  <c r="C19" i="53"/>
  <c r="F19" i="53" s="1"/>
  <c r="M82" i="71" s="1"/>
  <c r="C20" i="53"/>
  <c r="F20" i="53"/>
  <c r="M31" i="71" s="1"/>
  <c r="C21" i="53"/>
  <c r="F21" i="53" s="1"/>
  <c r="M50" i="71" s="1"/>
  <c r="C22" i="53"/>
  <c r="F22" i="53"/>
  <c r="M94" i="71" s="1"/>
  <c r="C23" i="53"/>
  <c r="F23" i="53" s="1"/>
  <c r="C24" i="53"/>
  <c r="F24" i="53"/>
  <c r="M12" i="71" s="1"/>
  <c r="C26" i="53"/>
  <c r="F26" i="53" s="1"/>
  <c r="M32" i="71" s="1"/>
  <c r="C27" i="53"/>
  <c r="F27" i="53"/>
  <c r="M52" i="71" s="1"/>
  <c r="C28" i="53"/>
  <c r="F28" i="53" s="1"/>
  <c r="M13" i="71" s="1"/>
  <c r="M28" i="12"/>
  <c r="C29" i="53"/>
  <c r="F29" i="53"/>
  <c r="M79" i="71" s="1"/>
  <c r="C30" i="53"/>
  <c r="F30" i="53" s="1"/>
  <c r="M33" i="71" s="1"/>
  <c r="C31" i="53"/>
  <c r="F31" i="53" s="1"/>
  <c r="M53" i="71" s="1"/>
  <c r="C32" i="53"/>
  <c r="F32" i="53" s="1"/>
  <c r="M34" i="71" s="1"/>
  <c r="C33" i="53"/>
  <c r="F33" i="53"/>
  <c r="M27" i="71" s="1"/>
  <c r="C34" i="53"/>
  <c r="F34" i="53" s="1"/>
  <c r="M28" i="71" s="1"/>
  <c r="C35" i="53"/>
  <c r="F35" i="53"/>
  <c r="M35" i="71" s="1"/>
  <c r="C36" i="53"/>
  <c r="F36" i="53" s="1"/>
  <c r="M14" i="71" s="1"/>
  <c r="C38" i="53"/>
  <c r="F38" i="53"/>
  <c r="M36" i="71" s="1"/>
  <c r="C39" i="53"/>
  <c r="F39" i="53" s="1"/>
  <c r="M37" i="71" s="1"/>
  <c r="C40" i="53"/>
  <c r="F40" i="53" s="1"/>
  <c r="M15" i="71" s="1"/>
  <c r="C41" i="53"/>
  <c r="F41" i="53" s="1"/>
  <c r="M16" i="71" s="1"/>
  <c r="M41" i="12"/>
  <c r="C42" i="53"/>
  <c r="F42" i="53" s="1"/>
  <c r="M73" i="71" s="1"/>
  <c r="C43" i="53"/>
  <c r="F43" i="53" s="1"/>
  <c r="M95" i="71" s="1"/>
  <c r="C44" i="53"/>
  <c r="F44" i="53"/>
  <c r="M17" i="71" s="1"/>
  <c r="C45" i="53"/>
  <c r="F45" i="53" s="1"/>
  <c r="M18" i="71" s="1"/>
  <c r="M45" i="12"/>
  <c r="C47" i="53"/>
  <c r="F47" i="53"/>
  <c r="M91" i="71" s="1"/>
  <c r="C48" i="53"/>
  <c r="F48" i="53" s="1"/>
  <c r="M54" i="71" s="1"/>
  <c r="C49" i="53"/>
  <c r="F49" i="53"/>
  <c r="C50" i="53"/>
  <c r="F50" i="53" s="1"/>
  <c r="M38" i="71" s="1"/>
  <c r="C51" i="53"/>
  <c r="F51" i="53"/>
  <c r="M85" i="71" s="1"/>
  <c r="C52" i="53"/>
  <c r="F52" i="53" s="1"/>
  <c r="M19" i="71" s="1"/>
  <c r="C53" i="53"/>
  <c r="F53" i="53" s="1"/>
  <c r="M39" i="71" s="1"/>
  <c r="C55" i="53"/>
  <c r="F55" i="53" s="1"/>
  <c r="M20" i="71" s="1"/>
  <c r="C56" i="53"/>
  <c r="F56" i="53"/>
  <c r="M83" i="71" s="1"/>
  <c r="C57" i="53"/>
  <c r="F57" i="53" s="1"/>
  <c r="M77" i="71" s="1"/>
  <c r="C58" i="53"/>
  <c r="F58" i="53"/>
  <c r="M40" i="71" s="1"/>
  <c r="C59" i="53"/>
  <c r="F59" i="53" s="1"/>
  <c r="M46" i="71" s="1"/>
  <c r="C60" i="53"/>
  <c r="F60" i="53" s="1"/>
  <c r="M41" i="71" s="1"/>
  <c r="C61" i="53"/>
  <c r="F61" i="53"/>
  <c r="M55" i="71" s="1"/>
  <c r="C62" i="53"/>
  <c r="F62" i="53" s="1"/>
  <c r="M68" i="71" s="1"/>
  <c r="C63" i="53"/>
  <c r="F63" i="53"/>
  <c r="M74" i="71" s="1"/>
  <c r="C64" i="53"/>
  <c r="F64" i="53" s="1"/>
  <c r="M56" i="71" s="1"/>
  <c r="C65" i="53"/>
  <c r="F65" i="53"/>
  <c r="M76" i="71" s="1"/>
  <c r="C66" i="53"/>
  <c r="F66" i="53" s="1"/>
  <c r="M61" i="71" s="1"/>
  <c r="M66" i="12"/>
  <c r="C67" i="53"/>
  <c r="F67" i="53"/>
  <c r="M42" i="71" s="1"/>
  <c r="C68" i="53"/>
  <c r="F68" i="53" s="1"/>
  <c r="M71" i="71" s="1"/>
  <c r="C70" i="53"/>
  <c r="F70" i="53" s="1"/>
  <c r="M57" i="71" s="1"/>
  <c r="C71" i="53"/>
  <c r="F71" i="53" s="1"/>
  <c r="M58" i="71" s="1"/>
  <c r="M71" i="12"/>
  <c r="C72" i="53"/>
  <c r="F72" i="53" s="1"/>
  <c r="M65" i="71" s="1"/>
  <c r="C73" i="53"/>
  <c r="F73" i="53" s="1"/>
  <c r="M66" i="71" s="1"/>
  <c r="C74" i="53"/>
  <c r="F74" i="53"/>
  <c r="M21" i="71" s="1"/>
  <c r="C75" i="53"/>
  <c r="F75" i="53" s="1"/>
  <c r="M22" i="71" s="1"/>
  <c r="C77" i="53"/>
  <c r="F77" i="53"/>
  <c r="M29" i="71" s="1"/>
  <c r="C78" i="53"/>
  <c r="F78" i="53" s="1"/>
  <c r="M86" i="71" s="1"/>
  <c r="C79" i="53"/>
  <c r="F79" i="53"/>
  <c r="M80" i="71" s="1"/>
  <c r="C80" i="53"/>
  <c r="F80" i="53" s="1"/>
  <c r="M23" i="71" s="1"/>
  <c r="C81" i="53"/>
  <c r="F81" i="53" s="1"/>
  <c r="M43" i="71" s="1"/>
  <c r="C82" i="53"/>
  <c r="F82" i="53" s="1"/>
  <c r="M44" i="71" s="1"/>
  <c r="C83" i="53"/>
  <c r="F83" i="53"/>
  <c r="M59" i="71" s="1"/>
  <c r="C84" i="53"/>
  <c r="F84" i="53" s="1"/>
  <c r="M24" i="71" s="1"/>
  <c r="M84" i="12"/>
  <c r="C85" i="53"/>
  <c r="F85" i="53"/>
  <c r="M25" i="71" s="1"/>
  <c r="C86" i="53"/>
  <c r="F86" i="53" s="1"/>
  <c r="M87" i="71" s="1"/>
  <c r="C88" i="53"/>
  <c r="F88" i="53"/>
  <c r="M47" i="71" s="1"/>
  <c r="C89" i="53"/>
  <c r="F89" i="53" s="1"/>
  <c r="C90" i="53"/>
  <c r="F90" i="53"/>
  <c r="M48" i="71" s="1"/>
  <c r="C91" i="53"/>
  <c r="F91" i="53" s="1"/>
  <c r="M84" i="71" s="1"/>
  <c r="C92" i="53"/>
  <c r="F92" i="53"/>
  <c r="M67" i="71" s="1"/>
  <c r="C93" i="53"/>
  <c r="F93" i="53" s="1"/>
  <c r="M92" i="71" s="1"/>
  <c r="C94" i="53"/>
  <c r="F94" i="53" s="1"/>
  <c r="M45" i="71" s="1"/>
  <c r="C95" i="53"/>
  <c r="F95" i="53" s="1"/>
  <c r="M93" i="71" s="1"/>
  <c r="C96" i="53"/>
  <c r="F96" i="53"/>
  <c r="M26" i="71" s="1"/>
  <c r="C97" i="53"/>
  <c r="F97" i="53" s="1"/>
  <c r="M88" i="71" s="1"/>
  <c r="C98" i="53"/>
  <c r="F98" i="53"/>
  <c r="M89" i="71" s="1"/>
  <c r="C8" i="59"/>
  <c r="F8" i="59" s="1"/>
  <c r="L8" i="71" s="1"/>
  <c r="C9" i="59"/>
  <c r="F9" i="59"/>
  <c r="C10" i="59"/>
  <c r="C11" i="59"/>
  <c r="F11" i="59" s="1"/>
  <c r="L49" i="71" s="1"/>
  <c r="C12" i="59"/>
  <c r="F12" i="59" s="1"/>
  <c r="L9" i="71" s="1"/>
  <c r="L12" i="12"/>
  <c r="C13" i="59"/>
  <c r="F13" i="59" s="1"/>
  <c r="L75" i="71" s="1"/>
  <c r="C14" i="59"/>
  <c r="F14" i="59" s="1"/>
  <c r="L10" i="71" s="1"/>
  <c r="C15" i="59"/>
  <c r="F15" i="59"/>
  <c r="L30" i="71" s="1"/>
  <c r="C16" i="59"/>
  <c r="F16" i="59" s="1"/>
  <c r="L11" i="71" s="1"/>
  <c r="C17" i="59"/>
  <c r="F17" i="59"/>
  <c r="L81" i="71" s="1"/>
  <c r="C18" i="59"/>
  <c r="F18" i="59" s="1"/>
  <c r="L69" i="71" s="1"/>
  <c r="C19" i="59"/>
  <c r="F19" i="59"/>
  <c r="L82" i="71" s="1"/>
  <c r="C20" i="59"/>
  <c r="C21" i="59"/>
  <c r="F21" i="59" s="1"/>
  <c r="L50" i="71" s="1"/>
  <c r="C22" i="59"/>
  <c r="F22" i="59" s="1"/>
  <c r="L94" i="71" s="1"/>
  <c r="L22" i="12"/>
  <c r="C23" i="59"/>
  <c r="F23" i="59" s="1"/>
  <c r="L51" i="71" s="1"/>
  <c r="C24" i="59"/>
  <c r="F24" i="59" s="1"/>
  <c r="L12" i="71" s="1"/>
  <c r="C26" i="59"/>
  <c r="F26" i="59"/>
  <c r="L32" i="71" s="1"/>
  <c r="C27" i="59"/>
  <c r="F27" i="59" s="1"/>
  <c r="L52" i="71" s="1"/>
  <c r="L27" i="12"/>
  <c r="C28" i="59"/>
  <c r="F28" i="59"/>
  <c r="L13" i="71" s="1"/>
  <c r="C29" i="59"/>
  <c r="F29" i="59" s="1"/>
  <c r="L79" i="71" s="1"/>
  <c r="C30" i="59"/>
  <c r="F30" i="59"/>
  <c r="C31" i="59"/>
  <c r="F31" i="59" s="1"/>
  <c r="L53" i="71" s="1"/>
  <c r="C32" i="59"/>
  <c r="F32" i="59"/>
  <c r="L34" i="71" s="1"/>
  <c r="C33" i="59"/>
  <c r="F33" i="59" s="1"/>
  <c r="L27" i="71" s="1"/>
  <c r="C34" i="59"/>
  <c r="F34" i="59" s="1"/>
  <c r="L28" i="71" s="1"/>
  <c r="C35" i="59"/>
  <c r="F35" i="59" s="1"/>
  <c r="L35" i="71" s="1"/>
  <c r="C36" i="59"/>
  <c r="F36" i="59"/>
  <c r="L14" i="71" s="1"/>
  <c r="C38" i="59"/>
  <c r="F38" i="59" s="1"/>
  <c r="L36" i="71" s="1"/>
  <c r="C39" i="59"/>
  <c r="F39" i="59" s="1"/>
  <c r="L37" i="71" s="1"/>
  <c r="C40" i="59"/>
  <c r="F40" i="59" s="1"/>
  <c r="C41" i="59"/>
  <c r="F41" i="59" s="1"/>
  <c r="L16" i="71" s="1"/>
  <c r="C42" i="59"/>
  <c r="F42" i="59" s="1"/>
  <c r="L73" i="71" s="1"/>
  <c r="C43" i="59"/>
  <c r="F43" i="59"/>
  <c r="L95" i="71" s="1"/>
  <c r="C44" i="59"/>
  <c r="F44" i="59" s="1"/>
  <c r="L17" i="71" s="1"/>
  <c r="L44" i="12"/>
  <c r="C45" i="59"/>
  <c r="F45" i="59"/>
  <c r="L18" i="71" s="1"/>
  <c r="C47" i="59"/>
  <c r="F47" i="59" s="1"/>
  <c r="L91" i="71" s="1"/>
  <c r="C48" i="59"/>
  <c r="F48" i="59" s="1"/>
  <c r="L54" i="71" s="1"/>
  <c r="C49" i="59"/>
  <c r="F49" i="59" s="1"/>
  <c r="L64" i="71" s="1"/>
  <c r="C50" i="59"/>
  <c r="F50" i="59"/>
  <c r="L38" i="71" s="1"/>
  <c r="C51" i="59"/>
  <c r="C52" i="59"/>
  <c r="F52" i="59" s="1"/>
  <c r="L19" i="71" s="1"/>
  <c r="C53" i="59"/>
  <c r="F53" i="59" s="1"/>
  <c r="L39" i="71" s="1"/>
  <c r="C55" i="59"/>
  <c r="F55" i="59"/>
  <c r="L20" i="71" s="1"/>
  <c r="C56" i="59"/>
  <c r="F56" i="59" s="1"/>
  <c r="L83" i="71" s="1"/>
  <c r="L56" i="12"/>
  <c r="C57" i="59"/>
  <c r="F57" i="59"/>
  <c r="L77" i="71" s="1"/>
  <c r="C58" i="59"/>
  <c r="F58" i="59" s="1"/>
  <c r="L40" i="71" s="1"/>
  <c r="C59" i="59"/>
  <c r="F59" i="59" s="1"/>
  <c r="L46" i="71" s="1"/>
  <c r="C60" i="59"/>
  <c r="F60" i="59" s="1"/>
  <c r="L41" i="71" s="1"/>
  <c r="C61" i="59"/>
  <c r="F61" i="59" s="1"/>
  <c r="L55" i="71" s="1"/>
  <c r="C62" i="59"/>
  <c r="F62" i="59" s="1"/>
  <c r="L68" i="71" s="1"/>
  <c r="C63" i="59"/>
  <c r="F63" i="59"/>
  <c r="L74" i="71" s="1"/>
  <c r="C64" i="59"/>
  <c r="F64" i="59" s="1"/>
  <c r="L56" i="71" s="1"/>
  <c r="C65" i="59"/>
  <c r="F65" i="59" s="1"/>
  <c r="L76" i="71" s="1"/>
  <c r="C66" i="59"/>
  <c r="F66" i="59" s="1"/>
  <c r="L61" i="71" s="1"/>
  <c r="C67" i="59"/>
  <c r="F67" i="59"/>
  <c r="L42" i="71" s="1"/>
  <c r="C68" i="59"/>
  <c r="F68" i="59" s="1"/>
  <c r="L71" i="71" s="1"/>
  <c r="C70" i="59"/>
  <c r="F70" i="59" s="1"/>
  <c r="L57" i="71" s="1"/>
  <c r="C71" i="59"/>
  <c r="F71" i="59" s="1"/>
  <c r="L58" i="71" s="1"/>
  <c r="C72" i="59"/>
  <c r="F72" i="59"/>
  <c r="L65" i="71" s="1"/>
  <c r="C73" i="59"/>
  <c r="F73" i="59" s="1"/>
  <c r="L66" i="71" s="1"/>
  <c r="L73" i="12"/>
  <c r="C74" i="59"/>
  <c r="F74" i="59"/>
  <c r="L21" i="71" s="1"/>
  <c r="C75" i="59"/>
  <c r="F75" i="59" s="1"/>
  <c r="L22" i="71" s="1"/>
  <c r="C77" i="59"/>
  <c r="F77" i="59" s="1"/>
  <c r="L29" i="71" s="1"/>
  <c r="C78" i="59"/>
  <c r="F78" i="59" s="1"/>
  <c r="C79" i="59"/>
  <c r="F79" i="59" s="1"/>
  <c r="L80" i="71" s="1"/>
  <c r="C80" i="59"/>
  <c r="F80" i="59" s="1"/>
  <c r="L23" i="71" s="1"/>
  <c r="C81" i="59"/>
  <c r="F81" i="59"/>
  <c r="L43" i="71" s="1"/>
  <c r="C82" i="59"/>
  <c r="F82" i="59" s="1"/>
  <c r="L44" i="71" s="1"/>
  <c r="C83" i="59"/>
  <c r="F83" i="59" s="1"/>
  <c r="L59" i="71" s="1"/>
  <c r="C84" i="59"/>
  <c r="F84" i="59" s="1"/>
  <c r="L24" i="71" s="1"/>
  <c r="C85" i="59"/>
  <c r="F85" i="59"/>
  <c r="L25" i="71" s="1"/>
  <c r="C86" i="59"/>
  <c r="F86" i="59" s="1"/>
  <c r="L87" i="71" s="1"/>
  <c r="C88" i="59"/>
  <c r="F88" i="59" s="1"/>
  <c r="L47" i="71" s="1"/>
  <c r="C89" i="59"/>
  <c r="F89" i="59" s="1"/>
  <c r="L62" i="71" s="1"/>
  <c r="C90" i="59"/>
  <c r="F90" i="59"/>
  <c r="L48" i="71" s="1"/>
  <c r="C91" i="59"/>
  <c r="F91" i="59" s="1"/>
  <c r="L84" i="71" s="1"/>
  <c r="L91" i="12"/>
  <c r="C92" i="59"/>
  <c r="F92" i="59"/>
  <c r="L67" i="71" s="1"/>
  <c r="C93" i="59"/>
  <c r="F93" i="59" s="1"/>
  <c r="L92" i="71" s="1"/>
  <c r="C94" i="59"/>
  <c r="F94" i="59" s="1"/>
  <c r="L45" i="71" s="1"/>
  <c r="C95" i="59"/>
  <c r="F95" i="59" s="1"/>
  <c r="L93" i="71" s="1"/>
  <c r="C96" i="59"/>
  <c r="F96" i="59" s="1"/>
  <c r="L26" i="71" s="1"/>
  <c r="C97" i="59"/>
  <c r="F97" i="59" s="1"/>
  <c r="L88" i="71" s="1"/>
  <c r="C98" i="59"/>
  <c r="F98" i="59"/>
  <c r="L89" i="71" s="1"/>
  <c r="C10" i="56"/>
  <c r="F10" i="56" s="1"/>
  <c r="I72" i="71" s="1"/>
  <c r="C11" i="56"/>
  <c r="F11" i="56" s="1"/>
  <c r="I63" i="71" s="1"/>
  <c r="C12" i="56"/>
  <c r="F12" i="56" s="1"/>
  <c r="I49" i="71" s="1"/>
  <c r="C13" i="56"/>
  <c r="F13" i="56"/>
  <c r="C14" i="56"/>
  <c r="F14" i="56" s="1"/>
  <c r="I75" i="71" s="1"/>
  <c r="C15" i="56"/>
  <c r="F15" i="56" s="1"/>
  <c r="I10" i="71" s="1"/>
  <c r="C16" i="56"/>
  <c r="F16" i="56" s="1"/>
  <c r="I30" i="71" s="1"/>
  <c r="C17" i="56"/>
  <c r="F17" i="56"/>
  <c r="I11" i="71" s="1"/>
  <c r="C18" i="56"/>
  <c r="F18" i="56" s="1"/>
  <c r="I81" i="71" s="1"/>
  <c r="I17" i="12"/>
  <c r="C19" i="56"/>
  <c r="F19" i="56"/>
  <c r="I69" i="71" s="1"/>
  <c r="C20" i="56"/>
  <c r="F20" i="56" s="1"/>
  <c r="I82" i="71" s="1"/>
  <c r="C21" i="56"/>
  <c r="F21" i="56" s="1"/>
  <c r="I31" i="71" s="1"/>
  <c r="C22" i="56"/>
  <c r="F22" i="56" s="1"/>
  <c r="C23" i="56"/>
  <c r="F23" i="56" s="1"/>
  <c r="C24" i="56"/>
  <c r="F24" i="56" s="1"/>
  <c r="C25" i="56"/>
  <c r="F25" i="56"/>
  <c r="I12" i="71" s="1"/>
  <c r="C27" i="56"/>
  <c r="C28" i="56"/>
  <c r="F28" i="56" s="1"/>
  <c r="I52" i="71" s="1"/>
  <c r="C29" i="56"/>
  <c r="F29" i="56" s="1"/>
  <c r="I13" i="71" s="1"/>
  <c r="C30" i="56"/>
  <c r="F30" i="56"/>
  <c r="I79" i="71" s="1"/>
  <c r="C31" i="56"/>
  <c r="F31" i="56" s="1"/>
  <c r="I33" i="71" s="1"/>
  <c r="I30" i="12"/>
  <c r="C32" i="56"/>
  <c r="F32" i="56"/>
  <c r="I53" i="71" s="1"/>
  <c r="C33" i="56"/>
  <c r="F33" i="56" s="1"/>
  <c r="I34" i="71" s="1"/>
  <c r="I32" i="12"/>
  <c r="C34" i="56"/>
  <c r="F34" i="56"/>
  <c r="I27" i="71" s="1"/>
  <c r="C35" i="56"/>
  <c r="F35" i="56" s="1"/>
  <c r="I28" i="71" s="1"/>
  <c r="I34" i="12"/>
  <c r="C36" i="56"/>
  <c r="F36" i="56"/>
  <c r="I35" i="71" s="1"/>
  <c r="C37" i="56"/>
  <c r="F37" i="56" s="1"/>
  <c r="I14" i="71" s="1"/>
  <c r="C39" i="56"/>
  <c r="F39" i="56"/>
  <c r="I36" i="71" s="1"/>
  <c r="C40" i="56"/>
  <c r="F40" i="56" s="1"/>
  <c r="I37" i="71" s="1"/>
  <c r="C41" i="56"/>
  <c r="F41" i="56"/>
  <c r="I15" i="71" s="1"/>
  <c r="C43" i="56"/>
  <c r="F43" i="56" s="1"/>
  <c r="I73" i="71" s="1"/>
  <c r="C44" i="56"/>
  <c r="F44" i="56"/>
  <c r="I95" i="71" s="1"/>
  <c r="C45" i="56"/>
  <c r="F45" i="56" s="1"/>
  <c r="I17" i="71" s="1"/>
  <c r="C46" i="56"/>
  <c r="F46" i="56" s="1"/>
  <c r="I18" i="71" s="1"/>
  <c r="C48" i="56"/>
  <c r="F48" i="56" s="1"/>
  <c r="I91" i="71" s="1"/>
  <c r="C49" i="56"/>
  <c r="F49" i="56" s="1"/>
  <c r="I54" i="71" s="1"/>
  <c r="C50" i="56"/>
  <c r="F50" i="56" s="1"/>
  <c r="I64" i="71" s="1"/>
  <c r="C51" i="56"/>
  <c r="F51" i="56"/>
  <c r="I38" i="71" s="1"/>
  <c r="C52" i="56"/>
  <c r="F52" i="56" s="1"/>
  <c r="I85" i="71" s="1"/>
  <c r="C53" i="56"/>
  <c r="F53" i="56"/>
  <c r="I19" i="71" s="1"/>
  <c r="C54" i="56"/>
  <c r="F54" i="56" s="1"/>
  <c r="I39" i="71" s="1"/>
  <c r="C56" i="56"/>
  <c r="F56" i="56" s="1"/>
  <c r="I20" i="71" s="1"/>
  <c r="C57" i="56"/>
  <c r="F57" i="56" s="1"/>
  <c r="I83" i="71" s="1"/>
  <c r="C58" i="56"/>
  <c r="F58" i="56" s="1"/>
  <c r="I77" i="71" s="1"/>
  <c r="C59" i="56"/>
  <c r="F59" i="56" s="1"/>
  <c r="I40" i="71" s="1"/>
  <c r="C60" i="56"/>
  <c r="F60" i="56"/>
  <c r="I46" i="71" s="1"/>
  <c r="C61" i="56"/>
  <c r="F61" i="56" s="1"/>
  <c r="I41" i="71" s="1"/>
  <c r="C62" i="56"/>
  <c r="F62" i="56"/>
  <c r="I55" i="71" s="1"/>
  <c r="C63" i="56"/>
  <c r="F63" i="56" s="1"/>
  <c r="I68" i="71" s="1"/>
  <c r="C64" i="56"/>
  <c r="F64" i="56" s="1"/>
  <c r="I74" i="71" s="1"/>
  <c r="C65" i="56"/>
  <c r="F65" i="56" s="1"/>
  <c r="I56" i="71" s="1"/>
  <c r="C66" i="56"/>
  <c r="F66" i="56" s="1"/>
  <c r="I76" i="71" s="1"/>
  <c r="C67" i="56"/>
  <c r="F67" i="56" s="1"/>
  <c r="I61" i="71" s="1"/>
  <c r="C68" i="56"/>
  <c r="F68" i="56"/>
  <c r="I42" i="71" s="1"/>
  <c r="C69" i="56"/>
  <c r="F69" i="56" s="1"/>
  <c r="I71" i="71" s="1"/>
  <c r="C71" i="56"/>
  <c r="F71" i="56"/>
  <c r="I57" i="71" s="1"/>
  <c r="C72" i="56"/>
  <c r="F72" i="56" s="1"/>
  <c r="I58" i="71" s="1"/>
  <c r="C73" i="56"/>
  <c r="F73" i="56" s="1"/>
  <c r="I65" i="71" s="1"/>
  <c r="C74" i="56"/>
  <c r="F74" i="56" s="1"/>
  <c r="I66" i="71" s="1"/>
  <c r="C75" i="56"/>
  <c r="F75" i="56" s="1"/>
  <c r="I21" i="71" s="1"/>
  <c r="C76" i="56"/>
  <c r="F76" i="56" s="1"/>
  <c r="I22" i="71" s="1"/>
  <c r="C78" i="56"/>
  <c r="F78" i="56" s="1"/>
  <c r="I29" i="71" s="1"/>
  <c r="C79" i="56"/>
  <c r="F79" i="56" s="1"/>
  <c r="I86" i="71" s="1"/>
  <c r="C80" i="56"/>
  <c r="F80" i="56" s="1"/>
  <c r="I80" i="71" s="1"/>
  <c r="C81" i="56"/>
  <c r="F81" i="56"/>
  <c r="I23" i="71" s="1"/>
  <c r="C82" i="56"/>
  <c r="F82" i="56" s="1"/>
  <c r="I43" i="71" s="1"/>
  <c r="C83" i="56"/>
  <c r="F83" i="56"/>
  <c r="I44" i="71" s="1"/>
  <c r="C84" i="56"/>
  <c r="F84" i="56" s="1"/>
  <c r="I59" i="71" s="1"/>
  <c r="C85" i="56"/>
  <c r="F85" i="56" s="1"/>
  <c r="I24" i="71" s="1"/>
  <c r="C86" i="56"/>
  <c r="F86" i="56" s="1"/>
  <c r="I25" i="71" s="1"/>
  <c r="C87" i="56"/>
  <c r="F87" i="56" s="1"/>
  <c r="I87" i="71" s="1"/>
  <c r="C89" i="56"/>
  <c r="F89" i="56" s="1"/>
  <c r="I47" i="71" s="1"/>
  <c r="C90" i="56"/>
  <c r="F90" i="56"/>
  <c r="I62" i="71" s="1"/>
  <c r="C91" i="56"/>
  <c r="F91" i="56" s="1"/>
  <c r="I48" i="71" s="1"/>
  <c r="C92" i="56"/>
  <c r="F92" i="56"/>
  <c r="I84" i="71" s="1"/>
  <c r="C93" i="56"/>
  <c r="F93" i="56" s="1"/>
  <c r="I67" i="71" s="1"/>
  <c r="C94" i="56"/>
  <c r="F94" i="56" s="1"/>
  <c r="I92" i="71" s="1"/>
  <c r="C95" i="56"/>
  <c r="F95" i="56" s="1"/>
  <c r="I45" i="71" s="1"/>
  <c r="C96" i="56"/>
  <c r="F96" i="56" s="1"/>
  <c r="I93" i="71" s="1"/>
  <c r="C97" i="56"/>
  <c r="F97" i="56" s="1"/>
  <c r="I26" i="71" s="1"/>
  <c r="C98" i="56"/>
  <c r="F98" i="56"/>
  <c r="I88" i="71" s="1"/>
  <c r="C99" i="56"/>
  <c r="F99" i="56" s="1"/>
  <c r="I89" i="71" s="1"/>
  <c r="C9" i="56"/>
  <c r="F9" i="56"/>
  <c r="I8" i="71" s="1"/>
  <c r="C7" i="67"/>
  <c r="F7" i="67" s="1"/>
  <c r="N7" i="71" s="1"/>
  <c r="C7" i="53"/>
  <c r="F7" i="53" s="1"/>
  <c r="M7" i="71" s="1"/>
  <c r="C7" i="59"/>
  <c r="F7" i="59" s="1"/>
  <c r="L7" i="71" s="1"/>
  <c r="C7" i="58"/>
  <c r="F7" i="58" s="1"/>
  <c r="K7" i="71" s="1"/>
  <c r="C98" i="58"/>
  <c r="F98" i="58" s="1"/>
  <c r="K89" i="71" s="1"/>
  <c r="C97" i="58"/>
  <c r="F97" i="58"/>
  <c r="K88" i="71" s="1"/>
  <c r="C96" i="58"/>
  <c r="F96" i="58" s="1"/>
  <c r="K26" i="71" s="1"/>
  <c r="C95" i="58"/>
  <c r="F95" i="58"/>
  <c r="K93" i="71" s="1"/>
  <c r="C94" i="58"/>
  <c r="F94" i="58" s="1"/>
  <c r="K45" i="71" s="1"/>
  <c r="C93" i="58"/>
  <c r="F93" i="58" s="1"/>
  <c r="K92" i="71" s="1"/>
  <c r="C92" i="58"/>
  <c r="F92" i="58" s="1"/>
  <c r="K67" i="71" s="1"/>
  <c r="C91" i="58"/>
  <c r="F91" i="58" s="1"/>
  <c r="K84" i="71" s="1"/>
  <c r="C90" i="58"/>
  <c r="F90" i="58" s="1"/>
  <c r="K48" i="71" s="1"/>
  <c r="C89" i="58"/>
  <c r="F89" i="58"/>
  <c r="K62" i="71" s="1"/>
  <c r="C88" i="58"/>
  <c r="F88" i="58" s="1"/>
  <c r="K47" i="71" s="1"/>
  <c r="C86" i="58"/>
  <c r="F86" i="58"/>
  <c r="K87" i="71" s="1"/>
  <c r="C85" i="58"/>
  <c r="F85" i="58" s="1"/>
  <c r="K25" i="71" s="1"/>
  <c r="C84" i="58"/>
  <c r="F84" i="58" s="1"/>
  <c r="K24" i="71" s="1"/>
  <c r="C83" i="58"/>
  <c r="F83" i="58" s="1"/>
  <c r="K59" i="71" s="1"/>
  <c r="C82" i="58"/>
  <c r="F82" i="58" s="1"/>
  <c r="K44" i="71" s="1"/>
  <c r="C81" i="58"/>
  <c r="F81" i="58" s="1"/>
  <c r="K43" i="71" s="1"/>
  <c r="C80" i="58"/>
  <c r="F80" i="58"/>
  <c r="K23" i="71" s="1"/>
  <c r="C79" i="58"/>
  <c r="F79" i="58" s="1"/>
  <c r="K80" i="71" s="1"/>
  <c r="C78" i="58"/>
  <c r="F78" i="58"/>
  <c r="K86" i="71" s="1"/>
  <c r="C77" i="58"/>
  <c r="F77" i="58" s="1"/>
  <c r="K29" i="71" s="1"/>
  <c r="C75" i="58"/>
  <c r="F75" i="58" s="1"/>
  <c r="K22" i="71" s="1"/>
  <c r="C74" i="58"/>
  <c r="F74" i="58" s="1"/>
  <c r="K21" i="71" s="1"/>
  <c r="C73" i="58"/>
  <c r="F73" i="58" s="1"/>
  <c r="K66" i="71" s="1"/>
  <c r="C72" i="58"/>
  <c r="F72" i="58" s="1"/>
  <c r="K65" i="71" s="1"/>
  <c r="K72" i="12"/>
  <c r="C71" i="58"/>
  <c r="F71" i="58" s="1"/>
  <c r="K58" i="71" s="1"/>
  <c r="C70" i="58"/>
  <c r="F70" i="58" s="1"/>
  <c r="K57" i="71" s="1"/>
  <c r="C68" i="58"/>
  <c r="F68" i="58"/>
  <c r="K71" i="71" s="1"/>
  <c r="C67" i="58"/>
  <c r="F67" i="58" s="1"/>
  <c r="K42" i="71" s="1"/>
  <c r="C66" i="58"/>
  <c r="F66" i="58"/>
  <c r="K61" i="71" s="1"/>
  <c r="C65" i="58"/>
  <c r="F65" i="58" s="1"/>
  <c r="K76" i="71" s="1"/>
  <c r="C64" i="58"/>
  <c r="F64" i="58" s="1"/>
  <c r="K56" i="71" s="1"/>
  <c r="C63" i="58"/>
  <c r="F63" i="58" s="1"/>
  <c r="K74" i="71" s="1"/>
  <c r="C62" i="58"/>
  <c r="F62" i="58"/>
  <c r="K68" i="71" s="1"/>
  <c r="C61" i="58"/>
  <c r="F61" i="58" s="1"/>
  <c r="K55" i="71" s="1"/>
  <c r="C60" i="58"/>
  <c r="F60" i="58" s="1"/>
  <c r="K41" i="71" s="1"/>
  <c r="C59" i="58"/>
  <c r="F59" i="58" s="1"/>
  <c r="K46" i="71" s="1"/>
  <c r="C58" i="58"/>
  <c r="F58" i="58" s="1"/>
  <c r="K40" i="71" s="1"/>
  <c r="C57" i="58"/>
  <c r="F57" i="58" s="1"/>
  <c r="K77" i="71" s="1"/>
  <c r="C56" i="58"/>
  <c r="F56" i="58" s="1"/>
  <c r="K83" i="71" s="1"/>
  <c r="C55" i="58"/>
  <c r="F55" i="58" s="1"/>
  <c r="K20" i="71" s="1"/>
  <c r="C53" i="58"/>
  <c r="F53" i="58" s="1"/>
  <c r="K39" i="71" s="1"/>
  <c r="C52" i="58"/>
  <c r="F52" i="58" s="1"/>
  <c r="K19" i="71" s="1"/>
  <c r="C51" i="58"/>
  <c r="F51" i="58" s="1"/>
  <c r="K85" i="71" s="1"/>
  <c r="C85" i="71" s="1"/>
  <c r="B85" i="71" s="1"/>
  <c r="C50" i="58"/>
  <c r="F50" i="58" s="1"/>
  <c r="K38" i="71" s="1"/>
  <c r="C49" i="58"/>
  <c r="F49" i="58"/>
  <c r="K64" i="71" s="1"/>
  <c r="C48" i="58"/>
  <c r="F48" i="58" s="1"/>
  <c r="K54" i="71" s="1"/>
  <c r="C47" i="58"/>
  <c r="F47" i="58" s="1"/>
  <c r="K91" i="71" s="1"/>
  <c r="C45" i="58"/>
  <c r="F45" i="58" s="1"/>
  <c r="K18" i="71" s="1"/>
  <c r="C44" i="58"/>
  <c r="F44" i="58"/>
  <c r="K17" i="71" s="1"/>
  <c r="C43" i="58"/>
  <c r="F43" i="58" s="1"/>
  <c r="K95" i="71" s="1"/>
  <c r="C41" i="58"/>
  <c r="F41" i="58" s="1"/>
  <c r="K16" i="71" s="1"/>
  <c r="C40" i="58"/>
  <c r="F40" i="58" s="1"/>
  <c r="K15" i="71" s="1"/>
  <c r="C39" i="58"/>
  <c r="F39" i="58" s="1"/>
  <c r="K37" i="71" s="1"/>
  <c r="C38" i="58"/>
  <c r="F38" i="58" s="1"/>
  <c r="K36" i="71" s="1"/>
  <c r="C36" i="58"/>
  <c r="F36" i="58" s="1"/>
  <c r="K14" i="71" s="1"/>
  <c r="C35" i="58"/>
  <c r="F35" i="58" s="1"/>
  <c r="K35" i="71" s="1"/>
  <c r="C34" i="58"/>
  <c r="F34" i="58" s="1"/>
  <c r="K28" i="71" s="1"/>
  <c r="C33" i="58"/>
  <c r="C32" i="58"/>
  <c r="F32" i="58" s="1"/>
  <c r="K34" i="71" s="1"/>
  <c r="C31" i="58"/>
  <c r="F31" i="58" s="1"/>
  <c r="K53" i="71" s="1"/>
  <c r="C30" i="58"/>
  <c r="F30" i="58" s="1"/>
  <c r="K33" i="71" s="1"/>
  <c r="C29" i="58"/>
  <c r="F29" i="58" s="1"/>
  <c r="K79" i="71" s="1"/>
  <c r="C28" i="58"/>
  <c r="F28" i="58" s="1"/>
  <c r="K13" i="71" s="1"/>
  <c r="C27" i="58"/>
  <c r="F27" i="58" s="1"/>
  <c r="K52" i="71" s="1"/>
  <c r="C26" i="58"/>
  <c r="F26" i="58" s="1"/>
  <c r="K32" i="71" s="1"/>
  <c r="C24" i="58"/>
  <c r="F24" i="58" s="1"/>
  <c r="K12" i="71" s="1"/>
  <c r="C23" i="58"/>
  <c r="F23" i="58"/>
  <c r="K51" i="71" s="1"/>
  <c r="C22" i="58"/>
  <c r="F22" i="58" s="1"/>
  <c r="K94" i="71" s="1"/>
  <c r="C21" i="58"/>
  <c r="F21" i="58" s="1"/>
  <c r="K50" i="71" s="1"/>
  <c r="C20" i="58"/>
  <c r="F20" i="58" s="1"/>
  <c r="K31" i="71" s="1"/>
  <c r="C19" i="58"/>
  <c r="F19" i="58"/>
  <c r="K82" i="71" s="1"/>
  <c r="C18" i="58"/>
  <c r="F18" i="58" s="1"/>
  <c r="K69" i="71" s="1"/>
  <c r="C17" i="58"/>
  <c r="F17" i="58" s="1"/>
  <c r="K81" i="71" s="1"/>
  <c r="C16" i="58"/>
  <c r="F16" i="58" s="1"/>
  <c r="K11" i="71" s="1"/>
  <c r="C15" i="58"/>
  <c r="F15" i="58" s="1"/>
  <c r="K30" i="71" s="1"/>
  <c r="C14" i="58"/>
  <c r="F14" i="58" s="1"/>
  <c r="K10" i="71" s="1"/>
  <c r="C13" i="58"/>
  <c r="F13" i="58" s="1"/>
  <c r="K75" i="71" s="1"/>
  <c r="C12" i="58"/>
  <c r="F12" i="58" s="1"/>
  <c r="K9" i="71" s="1"/>
  <c r="C11" i="58"/>
  <c r="F11" i="58" s="1"/>
  <c r="K49" i="71" s="1"/>
  <c r="C10" i="58"/>
  <c r="F10" i="58" s="1"/>
  <c r="K63" i="71" s="1"/>
  <c r="C9" i="58"/>
  <c r="F9" i="58" s="1"/>
  <c r="K72" i="71" s="1"/>
  <c r="C8" i="58"/>
  <c r="F8" i="58" s="1"/>
  <c r="K8" i="71" s="1"/>
  <c r="C7" i="57"/>
  <c r="F7" i="57"/>
  <c r="J7" i="71" s="1"/>
  <c r="C98" i="57"/>
  <c r="F98" i="57" s="1"/>
  <c r="J89" i="71" s="1"/>
  <c r="C97" i="57"/>
  <c r="F97" i="57" s="1"/>
  <c r="J88" i="71" s="1"/>
  <c r="C96" i="57"/>
  <c r="F96" i="57"/>
  <c r="J26" i="71" s="1"/>
  <c r="C95" i="57"/>
  <c r="F95" i="57" s="1"/>
  <c r="C94" i="57"/>
  <c r="F94" i="57" s="1"/>
  <c r="C93" i="57"/>
  <c r="F93" i="57" s="1"/>
  <c r="J92" i="71" s="1"/>
  <c r="C92" i="57"/>
  <c r="F92" i="57" s="1"/>
  <c r="C91" i="57"/>
  <c r="F91" i="57"/>
  <c r="J84" i="71" s="1"/>
  <c r="C90" i="57"/>
  <c r="F90" i="57" s="1"/>
  <c r="J48" i="71" s="1"/>
  <c r="C89" i="57"/>
  <c r="F89" i="57" s="1"/>
  <c r="J62" i="71" s="1"/>
  <c r="C88" i="57"/>
  <c r="F88" i="57" s="1"/>
  <c r="J47" i="71" s="1"/>
  <c r="C86" i="57"/>
  <c r="F86" i="57" s="1"/>
  <c r="C85" i="57"/>
  <c r="F85" i="57" s="1"/>
  <c r="J25" i="71" s="1"/>
  <c r="C84" i="57"/>
  <c r="F84" i="57" s="1"/>
  <c r="J24" i="71" s="1"/>
  <c r="C83" i="57"/>
  <c r="F83" i="57" s="1"/>
  <c r="J59" i="71" s="1"/>
  <c r="C82" i="57"/>
  <c r="F82" i="57" s="1"/>
  <c r="J44" i="71" s="1"/>
  <c r="C81" i="57"/>
  <c r="F81" i="57" s="1"/>
  <c r="J43" i="71" s="1"/>
  <c r="C80" i="57"/>
  <c r="F80" i="57" s="1"/>
  <c r="J23" i="71" s="1"/>
  <c r="C79" i="57"/>
  <c r="F79" i="57" s="1"/>
  <c r="C78" i="57"/>
  <c r="F78" i="57" s="1"/>
  <c r="J86" i="71" s="1"/>
  <c r="C77" i="57"/>
  <c r="F77" i="57"/>
  <c r="C75" i="57"/>
  <c r="F75" i="57" s="1"/>
  <c r="J22" i="71" s="1"/>
  <c r="C74" i="57"/>
  <c r="F74" i="57" s="1"/>
  <c r="J21" i="71" s="1"/>
  <c r="J74" i="12"/>
  <c r="C73" i="57"/>
  <c r="F73" i="57" s="1"/>
  <c r="C72" i="57"/>
  <c r="F72" i="57" s="1"/>
  <c r="J65" i="71" s="1"/>
  <c r="C71" i="57"/>
  <c r="F71" i="57" s="1"/>
  <c r="J58" i="71" s="1"/>
  <c r="J71" i="12"/>
  <c r="C70" i="57"/>
  <c r="F70" i="57" s="1"/>
  <c r="C68" i="57"/>
  <c r="F68" i="57" s="1"/>
  <c r="C67" i="57"/>
  <c r="F67" i="57" s="1"/>
  <c r="J42" i="71" s="1"/>
  <c r="C66" i="57"/>
  <c r="F66" i="57" s="1"/>
  <c r="J61" i="71" s="1"/>
  <c r="C65" i="57"/>
  <c r="F65" i="57" s="1"/>
  <c r="J76" i="71" s="1"/>
  <c r="C64" i="57"/>
  <c r="F64" i="57" s="1"/>
  <c r="J56" i="71" s="1"/>
  <c r="C63" i="57"/>
  <c r="F63" i="57" s="1"/>
  <c r="J74" i="71" s="1"/>
  <c r="C62" i="57"/>
  <c r="F62" i="57" s="1"/>
  <c r="J68" i="71" s="1"/>
  <c r="C61" i="57"/>
  <c r="F61" i="57" s="1"/>
  <c r="J55" i="71" s="1"/>
  <c r="C60" i="57"/>
  <c r="F60" i="57" s="1"/>
  <c r="J41" i="71" s="1"/>
  <c r="C59" i="57"/>
  <c r="F59" i="57" s="1"/>
  <c r="J46" i="71" s="1"/>
  <c r="C58" i="57"/>
  <c r="F58" i="57" s="1"/>
  <c r="J40" i="71" s="1"/>
  <c r="C57" i="57"/>
  <c r="F57" i="57" s="1"/>
  <c r="C56" i="57"/>
  <c r="F56" i="57" s="1"/>
  <c r="J83" i="71" s="1"/>
  <c r="C55" i="57"/>
  <c r="F55" i="57" s="1"/>
  <c r="J20" i="71" s="1"/>
  <c r="C53" i="57"/>
  <c r="F53" i="57"/>
  <c r="C52" i="57"/>
  <c r="F52" i="57" s="1"/>
  <c r="J19" i="71" s="1"/>
  <c r="C51" i="57"/>
  <c r="F51" i="57" s="1"/>
  <c r="J85" i="71" s="1"/>
  <c r="J51" i="12"/>
  <c r="C50" i="57"/>
  <c r="F50" i="57" s="1"/>
  <c r="C49" i="57"/>
  <c r="F49" i="57" s="1"/>
  <c r="J64" i="71" s="1"/>
  <c r="C48" i="57"/>
  <c r="F48" i="57" s="1"/>
  <c r="J54" i="71" s="1"/>
  <c r="C47" i="57"/>
  <c r="F47" i="57" s="1"/>
  <c r="J91" i="71" s="1"/>
  <c r="C45" i="57"/>
  <c r="F45" i="57" s="1"/>
  <c r="J18" i="71" s="1"/>
  <c r="C44" i="57"/>
  <c r="F44" i="57" s="1"/>
  <c r="J17" i="71" s="1"/>
  <c r="C43" i="57"/>
  <c r="F43" i="57" s="1"/>
  <c r="J95" i="71" s="1"/>
  <c r="C42" i="57"/>
  <c r="F42" i="57" s="1"/>
  <c r="J73" i="71" s="1"/>
  <c r="C41" i="57"/>
  <c r="F41" i="57" s="1"/>
  <c r="J16" i="71" s="1"/>
  <c r="C40" i="57"/>
  <c r="F40" i="57" s="1"/>
  <c r="J15" i="71" s="1"/>
  <c r="C39" i="57"/>
  <c r="F39" i="57" s="1"/>
  <c r="J37" i="71" s="1"/>
  <c r="C38" i="57"/>
  <c r="F38" i="57" s="1"/>
  <c r="C36" i="57"/>
  <c r="F36" i="57" s="1"/>
  <c r="J14" i="71" s="1"/>
  <c r="C35" i="57"/>
  <c r="F35" i="57" s="1"/>
  <c r="J35" i="71" s="1"/>
  <c r="C34" i="57"/>
  <c r="F34" i="57" s="1"/>
  <c r="J28" i="71" s="1"/>
  <c r="C33" i="57"/>
  <c r="F33" i="57" s="1"/>
  <c r="J27" i="71" s="1"/>
  <c r="C32" i="57"/>
  <c r="F32" i="57" s="1"/>
  <c r="J34" i="71" s="1"/>
  <c r="C31" i="57"/>
  <c r="F31" i="57" s="1"/>
  <c r="J53" i="71" s="1"/>
  <c r="C30" i="57"/>
  <c r="F30" i="57" s="1"/>
  <c r="J33" i="71" s="1"/>
  <c r="C29" i="57"/>
  <c r="F29" i="57" s="1"/>
  <c r="J79" i="71" s="1"/>
  <c r="J29" i="12"/>
  <c r="C28" i="57"/>
  <c r="F28" i="57" s="1"/>
  <c r="C27" i="57"/>
  <c r="F27" i="57" s="1"/>
  <c r="C26" i="57"/>
  <c r="F26" i="57" s="1"/>
  <c r="J32" i="71" s="1"/>
  <c r="C8" i="57"/>
  <c r="F8" i="57"/>
  <c r="J8" i="71" s="1"/>
  <c r="C9" i="57"/>
  <c r="F9" i="57" s="1"/>
  <c r="J72" i="71" s="1"/>
  <c r="C10" i="57"/>
  <c r="F10" i="57" s="1"/>
  <c r="J63" i="71" s="1"/>
  <c r="C11" i="57"/>
  <c r="F11" i="57" s="1"/>
  <c r="J49" i="71" s="1"/>
  <c r="C12" i="57"/>
  <c r="F12" i="57" s="1"/>
  <c r="J9" i="71" s="1"/>
  <c r="C13" i="57"/>
  <c r="F13" i="57" s="1"/>
  <c r="J75" i="71" s="1"/>
  <c r="C14" i="57"/>
  <c r="F14" i="57" s="1"/>
  <c r="C15" i="57"/>
  <c r="F15" i="57" s="1"/>
  <c r="J30" i="71" s="1"/>
  <c r="C16" i="57"/>
  <c r="F16" i="57"/>
  <c r="C17" i="57"/>
  <c r="F17" i="57" s="1"/>
  <c r="J81" i="71" s="1"/>
  <c r="C18" i="57"/>
  <c r="F18" i="57"/>
  <c r="J69" i="71" s="1"/>
  <c r="C19" i="57"/>
  <c r="F19" i="57" s="1"/>
  <c r="J82" i="71" s="1"/>
  <c r="C20" i="57"/>
  <c r="F20" i="57"/>
  <c r="J31" i="71" s="1"/>
  <c r="J20" i="12"/>
  <c r="C21" i="57"/>
  <c r="F21" i="57" s="1"/>
  <c r="J50" i="71" s="1"/>
  <c r="C22" i="57"/>
  <c r="F22" i="57" s="1"/>
  <c r="J94" i="71" s="1"/>
  <c r="C23" i="57"/>
  <c r="F23" i="57"/>
  <c r="C24" i="57"/>
  <c r="F24" i="57" s="1"/>
  <c r="J12" i="71" s="1"/>
  <c r="C7" i="55"/>
  <c r="F7" i="55" s="1"/>
  <c r="H7" i="71" s="1"/>
  <c r="H7" i="12"/>
  <c r="C8" i="56"/>
  <c r="F8" i="56" s="1"/>
  <c r="I7" i="71" s="1"/>
  <c r="C98" i="55"/>
  <c r="F98" i="55" s="1"/>
  <c r="H89" i="71" s="1"/>
  <c r="C97" i="55"/>
  <c r="F97" i="55"/>
  <c r="H88" i="71" s="1"/>
  <c r="C96" i="55"/>
  <c r="F96" i="55" s="1"/>
  <c r="C95" i="55"/>
  <c r="F95" i="55" s="1"/>
  <c r="H93" i="71" s="1"/>
  <c r="C94" i="55"/>
  <c r="F94" i="55" s="1"/>
  <c r="H45" i="71" s="1"/>
  <c r="C93" i="55"/>
  <c r="F93" i="55" s="1"/>
  <c r="H92" i="71" s="1"/>
  <c r="C92" i="55"/>
  <c r="F92" i="55" s="1"/>
  <c r="H67" i="71" s="1"/>
  <c r="H92" i="12"/>
  <c r="C91" i="55"/>
  <c r="F91" i="55" s="1"/>
  <c r="H84" i="71" s="1"/>
  <c r="C90" i="55"/>
  <c r="F90" i="55" s="1"/>
  <c r="H48" i="71" s="1"/>
  <c r="C89" i="55"/>
  <c r="F89" i="55"/>
  <c r="H62" i="71" s="1"/>
  <c r="C88" i="55"/>
  <c r="F88" i="55" s="1"/>
  <c r="C86" i="55"/>
  <c r="F86" i="55" s="1"/>
  <c r="H87" i="71" s="1"/>
  <c r="C85" i="55"/>
  <c r="F85" i="55" s="1"/>
  <c r="H25" i="71" s="1"/>
  <c r="C84" i="55"/>
  <c r="F84" i="55" s="1"/>
  <c r="H24" i="71" s="1"/>
  <c r="C83" i="55"/>
  <c r="F83" i="55" s="1"/>
  <c r="H59" i="71" s="1"/>
  <c r="H83" i="12"/>
  <c r="C82" i="55"/>
  <c r="F82" i="55" s="1"/>
  <c r="H44" i="71" s="1"/>
  <c r="C81" i="55"/>
  <c r="F81" i="55" s="1"/>
  <c r="H43" i="71" s="1"/>
  <c r="C80" i="55"/>
  <c r="F80" i="55"/>
  <c r="H23" i="71" s="1"/>
  <c r="C79" i="55"/>
  <c r="F79" i="55" s="1"/>
  <c r="C78" i="55"/>
  <c r="F78" i="55" s="1"/>
  <c r="H86" i="71" s="1"/>
  <c r="C77" i="55"/>
  <c r="F77" i="55" s="1"/>
  <c r="H29" i="71" s="1"/>
  <c r="C75" i="55"/>
  <c r="F75" i="55" s="1"/>
  <c r="H22" i="71" s="1"/>
  <c r="C74" i="55"/>
  <c r="F74" i="55"/>
  <c r="H21" i="71" s="1"/>
  <c r="C73" i="55"/>
  <c r="F73" i="55" s="1"/>
  <c r="H66" i="71" s="1"/>
  <c r="C72" i="55"/>
  <c r="F72" i="55" s="1"/>
  <c r="H65" i="71" s="1"/>
  <c r="C71" i="55"/>
  <c r="F71" i="55" s="1"/>
  <c r="H58" i="71" s="1"/>
  <c r="C70" i="55"/>
  <c r="F70" i="55"/>
  <c r="H57" i="71" s="1"/>
  <c r="H70" i="12"/>
  <c r="C68" i="55"/>
  <c r="F68" i="55" s="1"/>
  <c r="H71" i="71" s="1"/>
  <c r="C67" i="55"/>
  <c r="F67" i="55"/>
  <c r="H42" i="71" s="1"/>
  <c r="C66" i="55"/>
  <c r="F66" i="55" s="1"/>
  <c r="H61" i="71" s="1"/>
  <c r="C65" i="55"/>
  <c r="F65" i="55" s="1"/>
  <c r="H76" i="71" s="1"/>
  <c r="C64" i="55"/>
  <c r="F64" i="55" s="1"/>
  <c r="H56" i="71" s="1"/>
  <c r="H64" i="12"/>
  <c r="C63" i="55"/>
  <c r="F63" i="55" s="1"/>
  <c r="H74" i="71" s="1"/>
  <c r="C62" i="55"/>
  <c r="F62" i="55"/>
  <c r="H68" i="71" s="1"/>
  <c r="C61" i="55"/>
  <c r="F61" i="55" s="1"/>
  <c r="C60" i="55"/>
  <c r="F60" i="55" s="1"/>
  <c r="H41" i="71" s="1"/>
  <c r="C59" i="55"/>
  <c r="F59" i="55" s="1"/>
  <c r="H46" i="71" s="1"/>
  <c r="C58" i="55"/>
  <c r="F58" i="55" s="1"/>
  <c r="H40" i="71" s="1"/>
  <c r="C57" i="55"/>
  <c r="F57" i="55"/>
  <c r="H77" i="71" s="1"/>
  <c r="C56" i="55"/>
  <c r="F56" i="55" s="1"/>
  <c r="H83" i="71" s="1"/>
  <c r="C55" i="55"/>
  <c r="F55" i="55" s="1"/>
  <c r="H20" i="71" s="1"/>
  <c r="C53" i="55"/>
  <c r="F53" i="55" s="1"/>
  <c r="H39" i="71" s="1"/>
  <c r="C52" i="55"/>
  <c r="F52" i="55"/>
  <c r="H19" i="71" s="1"/>
  <c r="H52" i="12"/>
  <c r="C51" i="55"/>
  <c r="F51" i="55" s="1"/>
  <c r="H85" i="71" s="1"/>
  <c r="C50" i="55"/>
  <c r="F50" i="55"/>
  <c r="H38" i="71" s="1"/>
  <c r="C49" i="55"/>
  <c r="F49" i="55" s="1"/>
  <c r="H64" i="71" s="1"/>
  <c r="C48" i="55"/>
  <c r="F48" i="55" s="1"/>
  <c r="H54" i="71" s="1"/>
  <c r="C47" i="55"/>
  <c r="F47" i="55" s="1"/>
  <c r="H91" i="71" s="1"/>
  <c r="C45" i="55"/>
  <c r="F45" i="55" s="1"/>
  <c r="H18" i="71" s="1"/>
  <c r="C44" i="55"/>
  <c r="F44" i="55" s="1"/>
  <c r="H17" i="71" s="1"/>
  <c r="C43" i="55"/>
  <c r="F43" i="55"/>
  <c r="C42" i="55"/>
  <c r="F42" i="55" s="1"/>
  <c r="H73" i="71" s="1"/>
  <c r="C41" i="55"/>
  <c r="F41" i="55" s="1"/>
  <c r="H16" i="71" s="1"/>
  <c r="C40" i="55"/>
  <c r="F40" i="55" s="1"/>
  <c r="C39" i="55"/>
  <c r="F39" i="55"/>
  <c r="H37" i="71" s="1"/>
  <c r="C38" i="55"/>
  <c r="F38" i="55" s="1"/>
  <c r="C36" i="55"/>
  <c r="F36" i="55" s="1"/>
  <c r="H14" i="71" s="1"/>
  <c r="C35" i="55"/>
  <c r="F35" i="55"/>
  <c r="H35" i="71" s="1"/>
  <c r="C34" i="55"/>
  <c r="F34" i="55" s="1"/>
  <c r="H28" i="71" s="1"/>
  <c r="C33" i="55"/>
  <c r="F33" i="55" s="1"/>
  <c r="H27" i="71" s="1"/>
  <c r="C32" i="55"/>
  <c r="F32" i="55" s="1"/>
  <c r="H34" i="71" s="1"/>
  <c r="C31" i="55"/>
  <c r="F31" i="55" s="1"/>
  <c r="H53" i="71" s="1"/>
  <c r="C30" i="55"/>
  <c r="F30" i="55"/>
  <c r="H33" i="71" s="1"/>
  <c r="C29" i="55"/>
  <c r="F29" i="55" s="1"/>
  <c r="H79" i="71" s="1"/>
  <c r="C28" i="55"/>
  <c r="F28" i="55" s="1"/>
  <c r="H13" i="71" s="1"/>
  <c r="C27" i="55"/>
  <c r="F27" i="55" s="1"/>
  <c r="H52" i="71" s="1"/>
  <c r="C26" i="55"/>
  <c r="F26" i="55" s="1"/>
  <c r="H32" i="71" s="1"/>
  <c r="C24" i="55"/>
  <c r="F24" i="55" s="1"/>
  <c r="H12" i="71" s="1"/>
  <c r="C23" i="55"/>
  <c r="F23" i="55" s="1"/>
  <c r="H51" i="71" s="1"/>
  <c r="C22" i="55"/>
  <c r="F22" i="55" s="1"/>
  <c r="H94" i="71" s="1"/>
  <c r="C21" i="55"/>
  <c r="F21" i="55"/>
  <c r="H50" i="71" s="1"/>
  <c r="C20" i="55"/>
  <c r="F20" i="55" s="1"/>
  <c r="H31" i="71" s="1"/>
  <c r="C19" i="55"/>
  <c r="F19" i="55" s="1"/>
  <c r="H82" i="71" s="1"/>
  <c r="C18" i="55"/>
  <c r="F18" i="55" s="1"/>
  <c r="H69" i="71" s="1"/>
  <c r="C17" i="55"/>
  <c r="F17" i="55" s="1"/>
  <c r="C16" i="55"/>
  <c r="F16" i="55" s="1"/>
  <c r="H11" i="71" s="1"/>
  <c r="C15" i="55"/>
  <c r="F15" i="55" s="1"/>
  <c r="H30" i="71" s="1"/>
  <c r="C14" i="55"/>
  <c r="F14" i="55" s="1"/>
  <c r="H10" i="71" s="1"/>
  <c r="C13" i="55"/>
  <c r="F13" i="55"/>
  <c r="H75" i="71" s="1"/>
  <c r="H13" i="12"/>
  <c r="C12" i="55"/>
  <c r="F12" i="55" s="1"/>
  <c r="H9" i="71" s="1"/>
  <c r="C11" i="55"/>
  <c r="F11" i="55" s="1"/>
  <c r="H49" i="71" s="1"/>
  <c r="C10" i="55"/>
  <c r="F10" i="55" s="1"/>
  <c r="H63" i="71" s="1"/>
  <c r="C9" i="55"/>
  <c r="F9" i="55" s="1"/>
  <c r="C8" i="55"/>
  <c r="F8" i="55" s="1"/>
  <c r="H8" i="71" s="1"/>
  <c r="C7" i="54"/>
  <c r="F7" i="54" s="1"/>
  <c r="G7" i="71" s="1"/>
  <c r="C98" i="54"/>
  <c r="F98" i="54" s="1"/>
  <c r="G89" i="71" s="1"/>
  <c r="C97" i="54"/>
  <c r="F97" i="54"/>
  <c r="G88" i="71" s="1"/>
  <c r="G97" i="12"/>
  <c r="C96" i="54"/>
  <c r="F96" i="54" s="1"/>
  <c r="G26" i="71" s="1"/>
  <c r="C95" i="54"/>
  <c r="F95" i="54" s="1"/>
  <c r="G93" i="71" s="1"/>
  <c r="C94" i="54"/>
  <c r="F94" i="54" s="1"/>
  <c r="G45" i="71" s="1"/>
  <c r="C93" i="54"/>
  <c r="F93" i="54" s="1"/>
  <c r="C92" i="54"/>
  <c r="F92" i="54" s="1"/>
  <c r="G67" i="71" s="1"/>
  <c r="C91" i="54"/>
  <c r="F91" i="54" s="1"/>
  <c r="G84" i="71" s="1"/>
  <c r="C90" i="54"/>
  <c r="F90" i="54" s="1"/>
  <c r="G48" i="71" s="1"/>
  <c r="C89" i="54"/>
  <c r="F89" i="54"/>
  <c r="G62" i="71" s="1"/>
  <c r="G89" i="12"/>
  <c r="C88" i="54"/>
  <c r="F88" i="54" s="1"/>
  <c r="G47" i="71" s="1"/>
  <c r="C86" i="54"/>
  <c r="F86" i="54" s="1"/>
  <c r="G87" i="71" s="1"/>
  <c r="C85" i="54"/>
  <c r="F85" i="54" s="1"/>
  <c r="G25" i="71" s="1"/>
  <c r="C84" i="54"/>
  <c r="F84" i="54" s="1"/>
  <c r="C83" i="54"/>
  <c r="F83" i="54" s="1"/>
  <c r="G59" i="71" s="1"/>
  <c r="C82" i="54"/>
  <c r="F82" i="54" s="1"/>
  <c r="G44" i="71" s="1"/>
  <c r="C81" i="54"/>
  <c r="F81" i="54" s="1"/>
  <c r="G43" i="71" s="1"/>
  <c r="C80" i="54"/>
  <c r="F80" i="54"/>
  <c r="G23" i="71" s="1"/>
  <c r="G80" i="12"/>
  <c r="C79" i="54"/>
  <c r="F79" i="54" s="1"/>
  <c r="G80" i="71" s="1"/>
  <c r="C78" i="54"/>
  <c r="F78" i="54" s="1"/>
  <c r="G86" i="71" s="1"/>
  <c r="C77" i="54"/>
  <c r="F77" i="54" s="1"/>
  <c r="G29" i="71" s="1"/>
  <c r="C75" i="54"/>
  <c r="F75" i="54" s="1"/>
  <c r="C74" i="54"/>
  <c r="F74" i="54" s="1"/>
  <c r="G21" i="71" s="1"/>
  <c r="C73" i="54"/>
  <c r="F73" i="54" s="1"/>
  <c r="G66" i="71" s="1"/>
  <c r="C72" i="54"/>
  <c r="F72" i="54" s="1"/>
  <c r="G65" i="71" s="1"/>
  <c r="C71" i="54"/>
  <c r="F71" i="54"/>
  <c r="G58" i="71" s="1"/>
  <c r="G71" i="12"/>
  <c r="C70" i="54"/>
  <c r="F70" i="54" s="1"/>
  <c r="G57" i="71" s="1"/>
  <c r="C68" i="54"/>
  <c r="F68" i="54" s="1"/>
  <c r="G71" i="71" s="1"/>
  <c r="C67" i="54"/>
  <c r="F67" i="54" s="1"/>
  <c r="G42" i="71" s="1"/>
  <c r="C66" i="54"/>
  <c r="F66" i="54" s="1"/>
  <c r="C65" i="54"/>
  <c r="F65" i="54" s="1"/>
  <c r="G76" i="71" s="1"/>
  <c r="C64" i="54"/>
  <c r="F64" i="54" s="1"/>
  <c r="G56" i="71" s="1"/>
  <c r="C63" i="54"/>
  <c r="F63" i="54" s="1"/>
  <c r="G74" i="71" s="1"/>
  <c r="C62" i="54"/>
  <c r="F62" i="54"/>
  <c r="G68" i="71" s="1"/>
  <c r="G62" i="12"/>
  <c r="C61" i="54"/>
  <c r="F61" i="54" s="1"/>
  <c r="G55" i="71" s="1"/>
  <c r="C60" i="54"/>
  <c r="F60" i="54" s="1"/>
  <c r="G41" i="71" s="1"/>
  <c r="C59" i="54"/>
  <c r="F59" i="54" s="1"/>
  <c r="G46" i="71" s="1"/>
  <c r="C58" i="54"/>
  <c r="F58" i="54" s="1"/>
  <c r="C57" i="54"/>
  <c r="F57" i="54" s="1"/>
  <c r="G77" i="71" s="1"/>
  <c r="C56" i="54"/>
  <c r="F56" i="54" s="1"/>
  <c r="G83" i="71" s="1"/>
  <c r="C55" i="54"/>
  <c r="F55" i="54" s="1"/>
  <c r="G20" i="71" s="1"/>
  <c r="C53" i="54"/>
  <c r="F53" i="54"/>
  <c r="G39" i="71" s="1"/>
  <c r="G53" i="12"/>
  <c r="C52" i="54"/>
  <c r="F52" i="54" s="1"/>
  <c r="G19" i="71" s="1"/>
  <c r="C51" i="54"/>
  <c r="F51" i="54" s="1"/>
  <c r="G85" i="71" s="1"/>
  <c r="C50" i="54"/>
  <c r="F50" i="54" s="1"/>
  <c r="G38" i="71" s="1"/>
  <c r="C49" i="54"/>
  <c r="F49" i="54" s="1"/>
  <c r="C48" i="54"/>
  <c r="F48" i="54" s="1"/>
  <c r="G54" i="71" s="1"/>
  <c r="C47" i="54"/>
  <c r="F47" i="54" s="1"/>
  <c r="G91" i="71" s="1"/>
  <c r="C45" i="54"/>
  <c r="F45" i="54" s="1"/>
  <c r="G18" i="71" s="1"/>
  <c r="C44" i="54"/>
  <c r="F44" i="54"/>
  <c r="G17" i="71" s="1"/>
  <c r="G44" i="12"/>
  <c r="C43" i="54"/>
  <c r="F43" i="54" s="1"/>
  <c r="G95" i="71" s="1"/>
  <c r="C40" i="54"/>
  <c r="F40" i="54" s="1"/>
  <c r="G15" i="71" s="1"/>
  <c r="C39" i="54"/>
  <c r="F39" i="54" s="1"/>
  <c r="G37" i="71" s="1"/>
  <c r="C38" i="54"/>
  <c r="F38" i="54" s="1"/>
  <c r="C36" i="54"/>
  <c r="F36" i="54" s="1"/>
  <c r="G14" i="71" s="1"/>
  <c r="C35" i="54"/>
  <c r="F35" i="54" s="1"/>
  <c r="G35" i="71" s="1"/>
  <c r="C34" i="54"/>
  <c r="F34" i="54" s="1"/>
  <c r="G28" i="71" s="1"/>
  <c r="C33" i="54"/>
  <c r="F33" i="54"/>
  <c r="G27" i="71" s="1"/>
  <c r="G33" i="12"/>
  <c r="C32" i="54"/>
  <c r="F32" i="54" s="1"/>
  <c r="G34" i="71" s="1"/>
  <c r="C31" i="54"/>
  <c r="F31" i="54" s="1"/>
  <c r="G53" i="71" s="1"/>
  <c r="C30" i="54"/>
  <c r="F30" i="54" s="1"/>
  <c r="G33" i="71" s="1"/>
  <c r="C29" i="54"/>
  <c r="F29" i="54" s="1"/>
  <c r="C28" i="54"/>
  <c r="F28" i="54" s="1"/>
  <c r="G13" i="71" s="1"/>
  <c r="C27" i="54"/>
  <c r="F27" i="54" s="1"/>
  <c r="G52" i="71" s="1"/>
  <c r="C26" i="54"/>
  <c r="F26" i="54" s="1"/>
  <c r="G32" i="71" s="1"/>
  <c r="C24" i="54"/>
  <c r="F24" i="54"/>
  <c r="G12" i="71" s="1"/>
  <c r="G24" i="12"/>
  <c r="C23" i="54"/>
  <c r="F23" i="54" s="1"/>
  <c r="G51" i="71" s="1"/>
  <c r="C22" i="54"/>
  <c r="F22" i="54" s="1"/>
  <c r="G94" i="71" s="1"/>
  <c r="C21" i="54"/>
  <c r="F21" i="54" s="1"/>
  <c r="G50" i="71" s="1"/>
  <c r="C20" i="54"/>
  <c r="F20" i="54" s="1"/>
  <c r="C19" i="54"/>
  <c r="F19" i="54" s="1"/>
  <c r="G82" i="71" s="1"/>
  <c r="C18" i="54"/>
  <c r="F18" i="54" s="1"/>
  <c r="G69" i="71" s="1"/>
  <c r="C17" i="54"/>
  <c r="F17" i="54" s="1"/>
  <c r="G81" i="71" s="1"/>
  <c r="C16" i="54"/>
  <c r="F16" i="54"/>
  <c r="G11" i="71" s="1"/>
  <c r="G16" i="12"/>
  <c r="C15" i="54"/>
  <c r="F15" i="54" s="1"/>
  <c r="G30" i="71" s="1"/>
  <c r="C14" i="54"/>
  <c r="F14" i="54" s="1"/>
  <c r="G10" i="71" s="1"/>
  <c r="C13" i="54"/>
  <c r="F13" i="54" s="1"/>
  <c r="G75" i="71" s="1"/>
  <c r="C12" i="54"/>
  <c r="F12" i="54" s="1"/>
  <c r="C11" i="54"/>
  <c r="F11" i="54" s="1"/>
  <c r="G49" i="71" s="1"/>
  <c r="C10" i="54"/>
  <c r="F10" i="54" s="1"/>
  <c r="G63" i="71" s="1"/>
  <c r="C9" i="54"/>
  <c r="F9" i="54" s="1"/>
  <c r="G72" i="71" s="1"/>
  <c r="C8" i="54"/>
  <c r="F8" i="54"/>
  <c r="G8" i="71" s="1"/>
  <c r="G8" i="12"/>
  <c r="C7" i="61"/>
  <c r="F7" i="61" s="1"/>
  <c r="F7" i="71" s="1"/>
  <c r="C98" i="61"/>
  <c r="F98" i="61" s="1"/>
  <c r="F89" i="71" s="1"/>
  <c r="C97" i="61"/>
  <c r="F97" i="61" s="1"/>
  <c r="F88" i="71" s="1"/>
  <c r="C96" i="61"/>
  <c r="F96" i="61" s="1"/>
  <c r="C95" i="61"/>
  <c r="F95" i="61" s="1"/>
  <c r="F93" i="71" s="1"/>
  <c r="C94" i="61"/>
  <c r="F94" i="61" s="1"/>
  <c r="F45" i="71" s="1"/>
  <c r="C93" i="61"/>
  <c r="F93" i="61" s="1"/>
  <c r="F92" i="71" s="1"/>
  <c r="C92" i="61"/>
  <c r="F92" i="61"/>
  <c r="F67" i="71" s="1"/>
  <c r="F92" i="12"/>
  <c r="C91" i="61"/>
  <c r="F91" i="61" s="1"/>
  <c r="F84" i="71" s="1"/>
  <c r="C90" i="61"/>
  <c r="F90" i="61" s="1"/>
  <c r="F48" i="71" s="1"/>
  <c r="C89" i="61"/>
  <c r="F89" i="61" s="1"/>
  <c r="F62" i="71" s="1"/>
  <c r="C88" i="61"/>
  <c r="F88" i="61" s="1"/>
  <c r="C85" i="61"/>
  <c r="F85" i="61" s="1"/>
  <c r="F25" i="71" s="1"/>
  <c r="C84" i="61"/>
  <c r="F84" i="61" s="1"/>
  <c r="F24" i="71" s="1"/>
  <c r="C83" i="61"/>
  <c r="F83" i="61" s="1"/>
  <c r="F59" i="71" s="1"/>
  <c r="C82" i="61"/>
  <c r="F82" i="61" s="1"/>
  <c r="F44" i="71" s="1"/>
  <c r="C81" i="61"/>
  <c r="F81" i="61"/>
  <c r="F43" i="71" s="1"/>
  <c r="C80" i="61"/>
  <c r="F80" i="61" s="1"/>
  <c r="C79" i="61"/>
  <c r="F79" i="61" s="1"/>
  <c r="F80" i="71" s="1"/>
  <c r="C78" i="61"/>
  <c r="F78" i="61" s="1"/>
  <c r="F86" i="71" s="1"/>
  <c r="C77" i="61"/>
  <c r="F77" i="61"/>
  <c r="F29" i="71" s="1"/>
  <c r="C75" i="61"/>
  <c r="F75" i="61" s="1"/>
  <c r="C74" i="61"/>
  <c r="F74" i="61" s="1"/>
  <c r="F21" i="71" s="1"/>
  <c r="C73" i="61"/>
  <c r="F73" i="61" s="1"/>
  <c r="F66" i="71" s="1"/>
  <c r="C72" i="61"/>
  <c r="F72" i="61" s="1"/>
  <c r="F65" i="71" s="1"/>
  <c r="C71" i="61"/>
  <c r="F71" i="61"/>
  <c r="C70" i="61"/>
  <c r="F70" i="61" s="1"/>
  <c r="F57" i="71" s="1"/>
  <c r="C68" i="61"/>
  <c r="F68" i="61" s="1"/>
  <c r="F71" i="71" s="1"/>
  <c r="C67" i="61"/>
  <c r="F67" i="61" s="1"/>
  <c r="F42" i="71" s="1"/>
  <c r="C66" i="61"/>
  <c r="F66" i="61"/>
  <c r="F61" i="71" s="1"/>
  <c r="F66" i="12"/>
  <c r="C65" i="61"/>
  <c r="F65" i="61" s="1"/>
  <c r="F76" i="71" s="1"/>
  <c r="C64" i="61"/>
  <c r="F64" i="61" s="1"/>
  <c r="F56" i="71" s="1"/>
  <c r="C63" i="61"/>
  <c r="F63" i="61" s="1"/>
  <c r="F74" i="71" s="1"/>
  <c r="F63" i="12"/>
  <c r="C62" i="61"/>
  <c r="F62" i="61" s="1"/>
  <c r="F68" i="71" s="1"/>
  <c r="C61" i="61"/>
  <c r="F61" i="61"/>
  <c r="F55" i="71" s="1"/>
  <c r="C60" i="61"/>
  <c r="F60" i="61" s="1"/>
  <c r="F41" i="71" s="1"/>
  <c r="C59" i="61"/>
  <c r="F59" i="61" s="1"/>
  <c r="F46" i="71" s="1"/>
  <c r="F59" i="12"/>
  <c r="C58" i="61"/>
  <c r="F58" i="61" s="1"/>
  <c r="F40" i="71" s="1"/>
  <c r="C57" i="61"/>
  <c r="F57" i="61" s="1"/>
  <c r="F77" i="71" s="1"/>
  <c r="C56" i="61"/>
  <c r="F56" i="61"/>
  <c r="F83" i="71" s="1"/>
  <c r="C55" i="61"/>
  <c r="F55" i="61" s="1"/>
  <c r="F20" i="71" s="1"/>
  <c r="C53" i="61"/>
  <c r="C52" i="61"/>
  <c r="F52" i="61" s="1"/>
  <c r="C51" i="61"/>
  <c r="F51" i="61" s="1"/>
  <c r="F85" i="71" s="1"/>
  <c r="C50" i="61"/>
  <c r="F50" i="61" s="1"/>
  <c r="F38" i="71" s="1"/>
  <c r="C49" i="61"/>
  <c r="F49" i="61" s="1"/>
  <c r="F64" i="71" s="1"/>
  <c r="C48" i="61"/>
  <c r="F48" i="61" s="1"/>
  <c r="F54" i="71" s="1"/>
  <c r="F48" i="12"/>
  <c r="C47" i="61"/>
  <c r="F47" i="61" s="1"/>
  <c r="F91" i="71" s="1"/>
  <c r="C45" i="61"/>
  <c r="F45" i="61" s="1"/>
  <c r="F18" i="71" s="1"/>
  <c r="C44" i="61"/>
  <c r="F44" i="61"/>
  <c r="F17" i="71" s="1"/>
  <c r="C43" i="61"/>
  <c r="F43" i="61" s="1"/>
  <c r="C41" i="61"/>
  <c r="F41" i="61" s="1"/>
  <c r="F16" i="71" s="1"/>
  <c r="C40" i="61"/>
  <c r="F40" i="61" s="1"/>
  <c r="F15" i="71" s="1"/>
  <c r="C39" i="61"/>
  <c r="F39" i="61" s="1"/>
  <c r="F37" i="71" s="1"/>
  <c r="C38" i="61"/>
  <c r="F38" i="61" s="1"/>
  <c r="F36" i="71" s="1"/>
  <c r="F38" i="12"/>
  <c r="C36" i="61"/>
  <c r="F36" i="61" s="1"/>
  <c r="F14" i="71" s="1"/>
  <c r="C35" i="61"/>
  <c r="F35" i="61" s="1"/>
  <c r="F35" i="71" s="1"/>
  <c r="C34" i="61"/>
  <c r="F34" i="61"/>
  <c r="F28" i="71" s="1"/>
  <c r="C33" i="61"/>
  <c r="F33" i="61" s="1"/>
  <c r="C32" i="61"/>
  <c r="F32" i="61" s="1"/>
  <c r="F34" i="71" s="1"/>
  <c r="C31" i="61"/>
  <c r="F31" i="61" s="1"/>
  <c r="F53" i="71" s="1"/>
  <c r="C30" i="61"/>
  <c r="F30" i="61" s="1"/>
  <c r="F33" i="71" s="1"/>
  <c r="C29" i="61"/>
  <c r="F29" i="61" s="1"/>
  <c r="F79" i="71" s="1"/>
  <c r="C28" i="61"/>
  <c r="F28" i="61"/>
  <c r="F13" i="71" s="1"/>
  <c r="F28" i="12"/>
  <c r="C27" i="61"/>
  <c r="F27" i="61" s="1"/>
  <c r="F52" i="71" s="1"/>
  <c r="C26" i="61"/>
  <c r="F26" i="61" s="1"/>
  <c r="F32" i="71" s="1"/>
  <c r="C24" i="61"/>
  <c r="F24" i="61" s="1"/>
  <c r="F12" i="71" s="1"/>
  <c r="C23" i="61"/>
  <c r="F23" i="61" s="1"/>
  <c r="C22" i="61"/>
  <c r="F22" i="61" s="1"/>
  <c r="F94" i="71" s="1"/>
  <c r="C21" i="61"/>
  <c r="F21" i="61" s="1"/>
  <c r="F50" i="71" s="1"/>
  <c r="C20" i="61"/>
  <c r="F20" i="61" s="1"/>
  <c r="F31" i="71" s="1"/>
  <c r="C19" i="61"/>
  <c r="F19" i="61"/>
  <c r="F82" i="71" s="1"/>
  <c r="F19" i="12"/>
  <c r="C18" i="61"/>
  <c r="F18" i="61" s="1"/>
  <c r="F69" i="71" s="1"/>
  <c r="C17" i="61"/>
  <c r="F17" i="61" s="1"/>
  <c r="F81" i="71" s="1"/>
  <c r="C16" i="61"/>
  <c r="F16" i="61" s="1"/>
  <c r="F11" i="71" s="1"/>
  <c r="C15" i="61"/>
  <c r="F15" i="61" s="1"/>
  <c r="C14" i="61"/>
  <c r="F14" i="61" s="1"/>
  <c r="F10" i="71" s="1"/>
  <c r="C13" i="61"/>
  <c r="F13" i="61" s="1"/>
  <c r="F75" i="71" s="1"/>
  <c r="C12" i="61"/>
  <c r="F12" i="61" s="1"/>
  <c r="F9" i="71" s="1"/>
  <c r="C11" i="61"/>
  <c r="F11" i="61"/>
  <c r="F49" i="71" s="1"/>
  <c r="F11" i="12"/>
  <c r="C10" i="61"/>
  <c r="F10" i="61" s="1"/>
  <c r="F63" i="71" s="1"/>
  <c r="C9" i="61"/>
  <c r="F9" i="61" s="1"/>
  <c r="F72" i="71" s="1"/>
  <c r="C8" i="61"/>
  <c r="F8" i="61" s="1"/>
  <c r="F8" i="71" s="1"/>
  <c r="C98" i="52"/>
  <c r="F98" i="52" s="1"/>
  <c r="C97" i="52"/>
  <c r="F97" i="52" s="1"/>
  <c r="E88" i="71" s="1"/>
  <c r="C96" i="52"/>
  <c r="F96" i="52" s="1"/>
  <c r="E26" i="71" s="1"/>
  <c r="C95" i="52"/>
  <c r="F95" i="52" s="1"/>
  <c r="E93" i="71" s="1"/>
  <c r="C94" i="52"/>
  <c r="F94" i="52"/>
  <c r="E45" i="71" s="1"/>
  <c r="E94" i="12"/>
  <c r="C93" i="52"/>
  <c r="F93" i="52" s="1"/>
  <c r="E92" i="71" s="1"/>
  <c r="C92" i="52"/>
  <c r="F92" i="52" s="1"/>
  <c r="E67" i="71" s="1"/>
  <c r="C91" i="52"/>
  <c r="F91" i="52" s="1"/>
  <c r="E84" i="71" s="1"/>
  <c r="C90" i="52"/>
  <c r="F90" i="52" s="1"/>
  <c r="C89" i="52"/>
  <c r="F89" i="52" s="1"/>
  <c r="E62" i="71" s="1"/>
  <c r="C88" i="52"/>
  <c r="F88" i="52" s="1"/>
  <c r="E47" i="71" s="1"/>
  <c r="C86" i="52"/>
  <c r="F86" i="52" s="1"/>
  <c r="E87" i="71" s="1"/>
  <c r="C85" i="52"/>
  <c r="F85" i="52"/>
  <c r="E25" i="71" s="1"/>
  <c r="E85" i="12"/>
  <c r="C84" i="52"/>
  <c r="F84" i="52" s="1"/>
  <c r="E24" i="71" s="1"/>
  <c r="C83" i="52"/>
  <c r="F83" i="52" s="1"/>
  <c r="E59" i="71" s="1"/>
  <c r="C82" i="52"/>
  <c r="F82" i="52" s="1"/>
  <c r="E44" i="71" s="1"/>
  <c r="C81" i="52"/>
  <c r="F81" i="52" s="1"/>
  <c r="C80" i="52"/>
  <c r="F80" i="52" s="1"/>
  <c r="E23" i="71" s="1"/>
  <c r="C79" i="52"/>
  <c r="F79" i="52" s="1"/>
  <c r="E80" i="71" s="1"/>
  <c r="C78" i="52"/>
  <c r="F78" i="52" s="1"/>
  <c r="E86" i="71" s="1"/>
  <c r="C77" i="52"/>
  <c r="F77" i="52"/>
  <c r="E29" i="71" s="1"/>
  <c r="E77" i="12"/>
  <c r="C75" i="52"/>
  <c r="F75" i="52" s="1"/>
  <c r="E22" i="71" s="1"/>
  <c r="C74" i="52"/>
  <c r="F74" i="52" s="1"/>
  <c r="E21" i="71" s="1"/>
  <c r="C73" i="52"/>
  <c r="F73" i="52" s="1"/>
  <c r="E66" i="71" s="1"/>
  <c r="C72" i="52"/>
  <c r="F72" i="52" s="1"/>
  <c r="C71" i="52"/>
  <c r="F71" i="52" s="1"/>
  <c r="E58" i="71" s="1"/>
  <c r="C70" i="52"/>
  <c r="F70" i="52" s="1"/>
  <c r="E57" i="71" s="1"/>
  <c r="C68" i="52"/>
  <c r="F68" i="52" s="1"/>
  <c r="E71" i="71" s="1"/>
  <c r="C67" i="52"/>
  <c r="F67" i="52"/>
  <c r="E42" i="71" s="1"/>
  <c r="E67" i="12"/>
  <c r="C66" i="52"/>
  <c r="F66" i="52" s="1"/>
  <c r="E61" i="71" s="1"/>
  <c r="C65" i="52"/>
  <c r="F65" i="52" s="1"/>
  <c r="E76" i="71" s="1"/>
  <c r="C64" i="52"/>
  <c r="F64" i="52" s="1"/>
  <c r="E56" i="71" s="1"/>
  <c r="C63" i="52"/>
  <c r="F63" i="52" s="1"/>
  <c r="C62" i="52"/>
  <c r="F62" i="52" s="1"/>
  <c r="E68" i="71" s="1"/>
  <c r="C61" i="52"/>
  <c r="F61" i="52" s="1"/>
  <c r="E55" i="71" s="1"/>
  <c r="C60" i="52"/>
  <c r="F60" i="52" s="1"/>
  <c r="E41" i="71" s="1"/>
  <c r="C59" i="52"/>
  <c r="F59" i="52"/>
  <c r="E46" i="71" s="1"/>
  <c r="E59" i="12"/>
  <c r="C58" i="52"/>
  <c r="F58" i="52" s="1"/>
  <c r="E40" i="71" s="1"/>
  <c r="C57" i="52"/>
  <c r="F57" i="52"/>
  <c r="E77" i="71" s="1"/>
  <c r="C56" i="52"/>
  <c r="C55" i="52"/>
  <c r="F55" i="52" s="1"/>
  <c r="E20" i="71" s="1"/>
  <c r="C53" i="52"/>
  <c r="F53" i="52"/>
  <c r="E39" i="71" s="1"/>
  <c r="C52" i="52"/>
  <c r="F52" i="52" s="1"/>
  <c r="C51" i="52"/>
  <c r="F51" i="52" s="1"/>
  <c r="E85" i="71" s="1"/>
  <c r="C50" i="52"/>
  <c r="F50" i="52" s="1"/>
  <c r="E38" i="71" s="1"/>
  <c r="C49" i="52"/>
  <c r="F49" i="52" s="1"/>
  <c r="E64" i="71" s="1"/>
  <c r="C48" i="52"/>
  <c r="F48" i="52" s="1"/>
  <c r="E54" i="71" s="1"/>
  <c r="E48" i="12"/>
  <c r="C47" i="52"/>
  <c r="F47" i="52" s="1"/>
  <c r="E91" i="71" s="1"/>
  <c r="C45" i="52"/>
  <c r="F45" i="52" s="1"/>
  <c r="E18" i="71" s="1"/>
  <c r="C44" i="52"/>
  <c r="F44" i="52"/>
  <c r="E17" i="71" s="1"/>
  <c r="C43" i="52"/>
  <c r="F43" i="52" s="1"/>
  <c r="C42" i="52"/>
  <c r="F42" i="52" s="1"/>
  <c r="E73" i="71" s="1"/>
  <c r="C41" i="52"/>
  <c r="F41" i="52" s="1"/>
  <c r="E16" i="71" s="1"/>
  <c r="C40" i="52"/>
  <c r="F40" i="52" s="1"/>
  <c r="E15" i="71" s="1"/>
  <c r="C39" i="52"/>
  <c r="F39" i="52" s="1"/>
  <c r="E37" i="71" s="1"/>
  <c r="E39" i="12"/>
  <c r="C38" i="52"/>
  <c r="F38" i="52" s="1"/>
  <c r="E36" i="71" s="1"/>
  <c r="C36" i="52"/>
  <c r="F36" i="52" s="1"/>
  <c r="E14" i="71" s="1"/>
  <c r="C35" i="52"/>
  <c r="F35" i="52"/>
  <c r="E35" i="71" s="1"/>
  <c r="C34" i="52"/>
  <c r="F34" i="52" s="1"/>
  <c r="C33" i="52"/>
  <c r="F33" i="52" s="1"/>
  <c r="E27" i="71" s="1"/>
  <c r="C32" i="52"/>
  <c r="F32" i="52" s="1"/>
  <c r="E34" i="71" s="1"/>
  <c r="C31" i="52"/>
  <c r="F31" i="52" s="1"/>
  <c r="E53" i="71" s="1"/>
  <c r="C30" i="52"/>
  <c r="F30" i="52" s="1"/>
  <c r="E33" i="71" s="1"/>
  <c r="E30" i="12"/>
  <c r="C29" i="52"/>
  <c r="F29" i="52" s="1"/>
  <c r="E79" i="71" s="1"/>
  <c r="C28" i="52"/>
  <c r="F28" i="52" s="1"/>
  <c r="E13" i="71" s="1"/>
  <c r="C27" i="52"/>
  <c r="F27" i="52"/>
  <c r="E52" i="71" s="1"/>
  <c r="C26" i="52"/>
  <c r="F26" i="52" s="1"/>
  <c r="C24" i="52"/>
  <c r="F24" i="52" s="1"/>
  <c r="E12" i="71" s="1"/>
  <c r="C23" i="52"/>
  <c r="F23" i="52" s="1"/>
  <c r="E51" i="71" s="1"/>
  <c r="C22" i="52"/>
  <c r="F22" i="52" s="1"/>
  <c r="E94" i="71" s="1"/>
  <c r="C21" i="52"/>
  <c r="F21" i="52" s="1"/>
  <c r="E50" i="71" s="1"/>
  <c r="E21" i="12"/>
  <c r="C20" i="52"/>
  <c r="F20" i="52" s="1"/>
  <c r="E31" i="71" s="1"/>
  <c r="C19" i="52"/>
  <c r="F19" i="52" s="1"/>
  <c r="E82" i="71" s="1"/>
  <c r="C18" i="52"/>
  <c r="F18" i="52"/>
  <c r="E69" i="71" s="1"/>
  <c r="C17" i="52"/>
  <c r="F17" i="52" s="1"/>
  <c r="C16" i="52"/>
  <c r="F16" i="52" s="1"/>
  <c r="E11" i="71" s="1"/>
  <c r="C15" i="52"/>
  <c r="F15" i="52" s="1"/>
  <c r="E30" i="71" s="1"/>
  <c r="C14" i="52"/>
  <c r="F14" i="52" s="1"/>
  <c r="E10" i="71" s="1"/>
  <c r="C13" i="52"/>
  <c r="F13" i="52" s="1"/>
  <c r="E75" i="71" s="1"/>
  <c r="E13" i="12"/>
  <c r="C12" i="52"/>
  <c r="F12" i="52" s="1"/>
  <c r="E9" i="71" s="1"/>
  <c r="C11" i="52"/>
  <c r="F11" i="52" s="1"/>
  <c r="E49" i="71" s="1"/>
  <c r="C10" i="52"/>
  <c r="F10" i="52"/>
  <c r="E63" i="71" s="1"/>
  <c r="C9" i="52"/>
  <c r="F9" i="52" s="1"/>
  <c r="C8" i="52"/>
  <c r="F8" i="52" s="1"/>
  <c r="E8" i="71" s="1"/>
  <c r="C7" i="52"/>
  <c r="F7" i="52" s="1"/>
  <c r="E7" i="71" s="1"/>
  <c r="C7" i="14"/>
  <c r="F7" i="14" s="1"/>
  <c r="D7" i="71" s="1"/>
  <c r="C98" i="14"/>
  <c r="F98" i="14" s="1"/>
  <c r="D89" i="71" s="1"/>
  <c r="D98" i="12"/>
  <c r="C97" i="14"/>
  <c r="F97" i="14" s="1"/>
  <c r="D88" i="71" s="1"/>
  <c r="C96" i="14"/>
  <c r="F96" i="14" s="1"/>
  <c r="D26" i="71" s="1"/>
  <c r="C95" i="14"/>
  <c r="F95" i="14"/>
  <c r="D93" i="71" s="1"/>
  <c r="C94" i="14"/>
  <c r="F94" i="14" s="1"/>
  <c r="C93" i="14"/>
  <c r="F93" i="14" s="1"/>
  <c r="D92" i="71" s="1"/>
  <c r="C92" i="14"/>
  <c r="F92" i="14" s="1"/>
  <c r="D67" i="71" s="1"/>
  <c r="C91" i="14"/>
  <c r="F91" i="14" s="1"/>
  <c r="D84" i="71" s="1"/>
  <c r="C84" i="71" s="1"/>
  <c r="B84" i="71" s="1"/>
  <c r="C90" i="14"/>
  <c r="F90" i="14" s="1"/>
  <c r="D48" i="71" s="1"/>
  <c r="D90" i="12"/>
  <c r="C89" i="14"/>
  <c r="F89" i="14" s="1"/>
  <c r="D62" i="71" s="1"/>
  <c r="C88" i="14"/>
  <c r="F88" i="14" s="1"/>
  <c r="D47" i="71" s="1"/>
  <c r="C86" i="14"/>
  <c r="F86" i="14"/>
  <c r="D87" i="71" s="1"/>
  <c r="C85" i="14"/>
  <c r="F85" i="14" s="1"/>
  <c r="C84" i="14"/>
  <c r="F84" i="14" s="1"/>
  <c r="D24" i="71" s="1"/>
  <c r="C83" i="14"/>
  <c r="C82" i="14"/>
  <c r="F82" i="14" s="1"/>
  <c r="D44" i="71" s="1"/>
  <c r="C81" i="14"/>
  <c r="F81" i="14" s="1"/>
  <c r="D43" i="71" s="1"/>
  <c r="C80" i="14"/>
  <c r="F80" i="14"/>
  <c r="C79" i="14"/>
  <c r="F79" i="14" s="1"/>
  <c r="D80" i="71" s="1"/>
  <c r="C78" i="14"/>
  <c r="F78" i="14" s="1"/>
  <c r="D86" i="71" s="1"/>
  <c r="C77" i="14"/>
  <c r="F77" i="14" s="1"/>
  <c r="D29" i="71" s="1"/>
  <c r="C75" i="14"/>
  <c r="F75" i="14"/>
  <c r="D22" i="71" s="1"/>
  <c r="D75" i="12"/>
  <c r="C74" i="14"/>
  <c r="F74" i="14" s="1"/>
  <c r="D21" i="71" s="1"/>
  <c r="C73" i="14"/>
  <c r="F73" i="14" s="1"/>
  <c r="D66" i="71" s="1"/>
  <c r="C72" i="14"/>
  <c r="F72" i="14"/>
  <c r="D65" i="71" s="1"/>
  <c r="C71" i="14"/>
  <c r="F71" i="14" s="1"/>
  <c r="C70" i="14"/>
  <c r="F70" i="14" s="1"/>
  <c r="D57" i="71" s="1"/>
  <c r="C68" i="14"/>
  <c r="F68" i="14" s="1"/>
  <c r="D71" i="71" s="1"/>
  <c r="C67" i="14"/>
  <c r="F67" i="14"/>
  <c r="D42" i="71" s="1"/>
  <c r="C66" i="14"/>
  <c r="F66" i="14" s="1"/>
  <c r="C65" i="14"/>
  <c r="F65" i="14" s="1"/>
  <c r="D76" i="71" s="1"/>
  <c r="C64" i="14"/>
  <c r="F64" i="14" s="1"/>
  <c r="D56" i="71" s="1"/>
  <c r="C56" i="71" s="1"/>
  <c r="B56" i="71" s="1"/>
  <c r="C63" i="14"/>
  <c r="F63" i="14" s="1"/>
  <c r="D74" i="71" s="1"/>
  <c r="C62" i="14"/>
  <c r="F62" i="14"/>
  <c r="C61" i="14"/>
  <c r="F61" i="14" s="1"/>
  <c r="D55" i="71" s="1"/>
  <c r="C60" i="14"/>
  <c r="F60" i="14" s="1"/>
  <c r="D41" i="71" s="1"/>
  <c r="C59" i="14"/>
  <c r="F59" i="14" s="1"/>
  <c r="D46" i="71" s="1"/>
  <c r="C46" i="71" s="1"/>
  <c r="B46" i="71" s="1"/>
  <c r="C58" i="14"/>
  <c r="F58" i="14"/>
  <c r="D40" i="71" s="1"/>
  <c r="C57" i="14"/>
  <c r="F57" i="14" s="1"/>
  <c r="D77" i="71" s="1"/>
  <c r="C56" i="14"/>
  <c r="F56" i="14" s="1"/>
  <c r="D83" i="71" s="1"/>
  <c r="C55" i="14"/>
  <c r="F55" i="14" s="1"/>
  <c r="D20" i="71" s="1"/>
  <c r="C20" i="71" s="1"/>
  <c r="B20" i="71" s="1"/>
  <c r="C53" i="14"/>
  <c r="F53" i="14" s="1"/>
  <c r="D39" i="71" s="1"/>
  <c r="C52" i="14"/>
  <c r="F52" i="14" s="1"/>
  <c r="D19" i="71" s="1"/>
  <c r="C51" i="14"/>
  <c r="F51" i="14" s="1"/>
  <c r="D85" i="71" s="1"/>
  <c r="C50" i="14"/>
  <c r="F50" i="14"/>
  <c r="D38" i="71" s="1"/>
  <c r="C49" i="14"/>
  <c r="F49" i="14" s="1"/>
  <c r="C48" i="14"/>
  <c r="F48" i="14" s="1"/>
  <c r="D54" i="71" s="1"/>
  <c r="C47" i="14"/>
  <c r="F47" i="14" s="1"/>
  <c r="D91" i="71" s="1"/>
  <c r="C45" i="14"/>
  <c r="F45" i="14" s="1"/>
  <c r="D18" i="71" s="1"/>
  <c r="C44" i="14"/>
  <c r="F44" i="14" s="1"/>
  <c r="C43" i="14"/>
  <c r="F43" i="14" s="1"/>
  <c r="D95" i="71" s="1"/>
  <c r="C42" i="14"/>
  <c r="F42" i="14" s="1"/>
  <c r="D73" i="71" s="1"/>
  <c r="C41" i="14"/>
  <c r="F41" i="14" s="1"/>
  <c r="D16" i="71" s="1"/>
  <c r="C16" i="71" s="1"/>
  <c r="B16" i="71" s="1"/>
  <c r="C40" i="14"/>
  <c r="F40" i="14"/>
  <c r="D15" i="71" s="1"/>
  <c r="C39" i="14"/>
  <c r="F39" i="14" s="1"/>
  <c r="D37" i="71" s="1"/>
  <c r="C37" i="71" s="1"/>
  <c r="B37" i="71" s="1"/>
  <c r="C38" i="14"/>
  <c r="F38" i="14" s="1"/>
  <c r="D36" i="71" s="1"/>
  <c r="C36" i="14"/>
  <c r="F36" i="14" s="1"/>
  <c r="D14" i="71" s="1"/>
  <c r="C35" i="14"/>
  <c r="F35" i="14" s="1"/>
  <c r="D35" i="71" s="1"/>
  <c r="C35" i="71" s="1"/>
  <c r="B35" i="71" s="1"/>
  <c r="C34" i="14"/>
  <c r="F34" i="14" s="1"/>
  <c r="D28" i="71" s="1"/>
  <c r="C33" i="14"/>
  <c r="F33" i="14" s="1"/>
  <c r="D27" i="71" s="1"/>
  <c r="C32" i="14"/>
  <c r="F32" i="14"/>
  <c r="D34" i="71" s="1"/>
  <c r="C34" i="71" s="1"/>
  <c r="B34" i="71" s="1"/>
  <c r="C31" i="14"/>
  <c r="F31" i="14" s="1"/>
  <c r="C30" i="14"/>
  <c r="F30" i="14" s="1"/>
  <c r="D33" i="71" s="1"/>
  <c r="C29" i="14"/>
  <c r="F29" i="14" s="1"/>
  <c r="D79" i="71" s="1"/>
  <c r="C28" i="14"/>
  <c r="F28" i="14" s="1"/>
  <c r="D13" i="71" s="1"/>
  <c r="C27" i="14"/>
  <c r="F27" i="14" s="1"/>
  <c r="C26" i="14"/>
  <c r="F26" i="14" s="1"/>
  <c r="D32" i="71" s="1"/>
  <c r="C24" i="14"/>
  <c r="F24" i="14" s="1"/>
  <c r="D12" i="71" s="1"/>
  <c r="C12" i="71" s="1"/>
  <c r="B12" i="71" s="1"/>
  <c r="C23" i="14"/>
  <c r="F23" i="14" s="1"/>
  <c r="D51" i="71" s="1"/>
  <c r="C22" i="14"/>
  <c r="F22" i="14"/>
  <c r="D94" i="71" s="1"/>
  <c r="C21" i="14"/>
  <c r="F21" i="14" s="1"/>
  <c r="D50" i="71" s="1"/>
  <c r="C20" i="14"/>
  <c r="F20" i="14" s="1"/>
  <c r="D31" i="71" s="1"/>
  <c r="C19" i="14"/>
  <c r="F19" i="14" s="1"/>
  <c r="D82" i="71" s="1"/>
  <c r="C82" i="71" s="1"/>
  <c r="B82" i="71" s="1"/>
  <c r="C18" i="14"/>
  <c r="F18" i="14" s="1"/>
  <c r="D69" i="71" s="1"/>
  <c r="C17" i="14"/>
  <c r="F17" i="14" s="1"/>
  <c r="D81" i="71" s="1"/>
  <c r="C16" i="14"/>
  <c r="F16" i="14" s="1"/>
  <c r="D11" i="71" s="1"/>
  <c r="C15" i="14"/>
  <c r="F15" i="14"/>
  <c r="D30" i="71" s="1"/>
  <c r="C14" i="14"/>
  <c r="F14" i="14" s="1"/>
  <c r="C13" i="14"/>
  <c r="F13" i="14" s="1"/>
  <c r="D75" i="71" s="1"/>
  <c r="C12" i="14"/>
  <c r="F12" i="14" s="1"/>
  <c r="D9" i="71" s="1"/>
  <c r="C11" i="14"/>
  <c r="F11" i="14" s="1"/>
  <c r="D49" i="71" s="1"/>
  <c r="C10" i="14"/>
  <c r="F10" i="14" s="1"/>
  <c r="C9" i="14"/>
  <c r="F9" i="14" s="1"/>
  <c r="D72" i="71" s="1"/>
  <c r="C8" i="14"/>
  <c r="F8" i="14" s="1"/>
  <c r="D8" i="71" s="1"/>
  <c r="C8" i="71" s="1"/>
  <c r="B8" i="71" s="1"/>
  <c r="F56" i="52"/>
  <c r="F53" i="61"/>
  <c r="F39" i="71" s="1"/>
  <c r="F53" i="12"/>
  <c r="N3" i="12"/>
  <c r="F17" i="67"/>
  <c r="N81" i="71" s="1"/>
  <c r="F27" i="56"/>
  <c r="I32" i="71" s="1"/>
  <c r="F10" i="59"/>
  <c r="F20" i="59"/>
  <c r="L31" i="71" s="1"/>
  <c r="F51" i="59"/>
  <c r="L85" i="71" s="1"/>
  <c r="L51" i="12"/>
  <c r="F33" i="58"/>
  <c r="K27" i="71" s="1"/>
  <c r="D3" i="12"/>
  <c r="E3" i="12"/>
  <c r="F3" i="12"/>
  <c r="G3" i="12"/>
  <c r="H3" i="12"/>
  <c r="I3" i="12"/>
  <c r="J3" i="12"/>
  <c r="K3" i="12"/>
  <c r="L3" i="12"/>
  <c r="M3" i="12"/>
  <c r="F83" i="14"/>
  <c r="D59" i="71" s="1"/>
  <c r="I73" i="12"/>
  <c r="J10" i="12"/>
  <c r="J90" i="12"/>
  <c r="J60" i="12"/>
  <c r="J85" i="12"/>
  <c r="J7" i="12"/>
  <c r="J19" i="12"/>
  <c r="J15" i="12"/>
  <c r="J26" i="12"/>
  <c r="J34" i="12"/>
  <c r="J39" i="12"/>
  <c r="J43" i="12"/>
  <c r="J48" i="12"/>
  <c r="J81" i="12"/>
  <c r="J96" i="12"/>
  <c r="J78" i="12"/>
  <c r="J91" i="12"/>
  <c r="M58" i="12"/>
  <c r="J58" i="12"/>
  <c r="C50" i="71" l="1"/>
  <c r="B50" i="71" s="1"/>
  <c r="D52" i="71"/>
  <c r="D27" i="12"/>
  <c r="D63" i="71"/>
  <c r="D10" i="12"/>
  <c r="D17" i="71"/>
  <c r="C17" i="71" s="1"/>
  <c r="B17" i="71" s="1"/>
  <c r="D44" i="12"/>
  <c r="E83" i="71"/>
  <c r="E56" i="12"/>
  <c r="C19" i="71"/>
  <c r="B19" i="71" s="1"/>
  <c r="E43" i="71"/>
  <c r="C43" i="71" s="1"/>
  <c r="B43" i="71" s="1"/>
  <c r="E81" i="12"/>
  <c r="E89" i="71"/>
  <c r="E98" i="12"/>
  <c r="F51" i="71"/>
  <c r="F23" i="12"/>
  <c r="F23" i="71"/>
  <c r="F80" i="12"/>
  <c r="H26" i="71"/>
  <c r="H96" i="12"/>
  <c r="J51" i="71"/>
  <c r="J23" i="12"/>
  <c r="J71" i="71"/>
  <c r="C71" i="71" s="1"/>
  <c r="B71" i="71" s="1"/>
  <c r="J68" i="12"/>
  <c r="J93" i="71"/>
  <c r="C93" i="71" s="1"/>
  <c r="B93" i="71" s="1"/>
  <c r="J95" i="12"/>
  <c r="I22" i="12"/>
  <c r="I94" i="71"/>
  <c r="C94" i="71" s="1"/>
  <c r="B94" i="71" s="1"/>
  <c r="M51" i="71"/>
  <c r="M23" i="12"/>
  <c r="M49" i="71"/>
  <c r="M11" i="12"/>
  <c r="N73" i="71"/>
  <c r="N42" i="12"/>
  <c r="J83" i="12"/>
  <c r="J44" i="12"/>
  <c r="L63" i="71"/>
  <c r="L10" i="12"/>
  <c r="C49" i="71"/>
  <c r="B49" i="71" s="1"/>
  <c r="D18" i="12"/>
  <c r="C33" i="71"/>
  <c r="B33" i="71" s="1"/>
  <c r="D40" i="12"/>
  <c r="C73" i="71"/>
  <c r="B73" i="71" s="1"/>
  <c r="C18" i="71"/>
  <c r="B18" i="71" s="1"/>
  <c r="D53" i="12"/>
  <c r="C83" i="71"/>
  <c r="B83" i="71" s="1"/>
  <c r="D68" i="71"/>
  <c r="C68" i="71" s="1"/>
  <c r="B68" i="71" s="1"/>
  <c r="D62" i="12"/>
  <c r="C80" i="71"/>
  <c r="B80" i="71" s="1"/>
  <c r="C44" i="71"/>
  <c r="B44" i="71" s="1"/>
  <c r="C7" i="71"/>
  <c r="B7" i="71" s="1"/>
  <c r="F95" i="71"/>
  <c r="F43" i="12"/>
  <c r="F26" i="71"/>
  <c r="C26" i="71" s="1"/>
  <c r="B26" i="71" s="1"/>
  <c r="F96" i="12"/>
  <c r="G31" i="71"/>
  <c r="C31" i="71" s="1"/>
  <c r="B31" i="71" s="1"/>
  <c r="G20" i="12"/>
  <c r="G36" i="71"/>
  <c r="C36" i="71" s="1"/>
  <c r="B36" i="71" s="1"/>
  <c r="G38" i="12"/>
  <c r="G40" i="71"/>
  <c r="C40" i="71" s="1"/>
  <c r="B40" i="71" s="1"/>
  <c r="G58" i="12"/>
  <c r="G22" i="71"/>
  <c r="G75" i="12"/>
  <c r="G92" i="71"/>
  <c r="C92" i="71" s="1"/>
  <c r="B92" i="71" s="1"/>
  <c r="G93" i="12"/>
  <c r="H81" i="71"/>
  <c r="H17" i="12"/>
  <c r="H95" i="71"/>
  <c r="H43" i="12"/>
  <c r="J38" i="71"/>
  <c r="C38" i="71" s="1"/>
  <c r="B38" i="71" s="1"/>
  <c r="J50" i="12"/>
  <c r="J39" i="71"/>
  <c r="J53" i="12"/>
  <c r="J77" i="71"/>
  <c r="C77" i="71" s="1"/>
  <c r="B77" i="71" s="1"/>
  <c r="J57" i="12"/>
  <c r="J57" i="71"/>
  <c r="J70" i="12"/>
  <c r="J66" i="71"/>
  <c r="C66" i="71" s="1"/>
  <c r="B66" i="71" s="1"/>
  <c r="J73" i="12"/>
  <c r="J29" i="71"/>
  <c r="J77" i="12"/>
  <c r="J67" i="71"/>
  <c r="J92" i="12"/>
  <c r="I50" i="71"/>
  <c r="I21" i="12"/>
  <c r="L15" i="71"/>
  <c r="L40" i="12"/>
  <c r="M62" i="71"/>
  <c r="C62" i="71" s="1"/>
  <c r="B62" i="71" s="1"/>
  <c r="M89" i="12"/>
  <c r="N89" i="71"/>
  <c r="C89" i="71" s="1"/>
  <c r="B89" i="71" s="1"/>
  <c r="N98" i="12"/>
  <c r="N45" i="71"/>
  <c r="N94" i="12"/>
  <c r="N76" i="71"/>
  <c r="C76" i="71" s="1"/>
  <c r="B76" i="71" s="1"/>
  <c r="N65" i="12"/>
  <c r="N19" i="71"/>
  <c r="N52" i="12"/>
  <c r="N45" i="12"/>
  <c r="N18" i="71"/>
  <c r="D64" i="71"/>
  <c r="D49" i="12"/>
  <c r="C67" i="71"/>
  <c r="B67" i="71" s="1"/>
  <c r="E32" i="71"/>
  <c r="C32" i="71" s="1"/>
  <c r="B32" i="71" s="1"/>
  <c r="E26" i="12"/>
  <c r="E74" i="71"/>
  <c r="E63" i="12"/>
  <c r="H80" i="71"/>
  <c r="H79" i="12"/>
  <c r="J80" i="71"/>
  <c r="J79" i="12"/>
  <c r="J64" i="12"/>
  <c r="J56" i="12"/>
  <c r="C51" i="71"/>
  <c r="B51" i="71" s="1"/>
  <c r="C57" i="71"/>
  <c r="B57" i="71" s="1"/>
  <c r="D23" i="71"/>
  <c r="C23" i="71" s="1"/>
  <c r="B23" i="71" s="1"/>
  <c r="D80" i="12"/>
  <c r="D45" i="71"/>
  <c r="D94" i="12"/>
  <c r="E81" i="71"/>
  <c r="C81" i="71" s="1"/>
  <c r="B81" i="71" s="1"/>
  <c r="E17" i="12"/>
  <c r="E28" i="71"/>
  <c r="C28" i="71" s="1"/>
  <c r="B28" i="71" s="1"/>
  <c r="E34" i="12"/>
  <c r="E19" i="71"/>
  <c r="E52" i="12"/>
  <c r="E65" i="71"/>
  <c r="C65" i="71" s="1"/>
  <c r="B65" i="71" s="1"/>
  <c r="E72" i="12"/>
  <c r="E48" i="71"/>
  <c r="E90" i="12"/>
  <c r="F30" i="71"/>
  <c r="C30" i="71" s="1"/>
  <c r="B30" i="71" s="1"/>
  <c r="F15" i="12"/>
  <c r="F58" i="71"/>
  <c r="F71" i="12"/>
  <c r="H15" i="71"/>
  <c r="C15" i="71" s="1"/>
  <c r="B15" i="71" s="1"/>
  <c r="H40" i="12"/>
  <c r="H55" i="71"/>
  <c r="C55" i="71" s="1"/>
  <c r="B55" i="71" s="1"/>
  <c r="H61" i="12"/>
  <c r="H47" i="71"/>
  <c r="H88" i="12"/>
  <c r="J10" i="71"/>
  <c r="J14" i="12"/>
  <c r="J36" i="71"/>
  <c r="J38" i="12"/>
  <c r="M30" i="71"/>
  <c r="M15" i="12"/>
  <c r="N88" i="71"/>
  <c r="C88" i="71" s="1"/>
  <c r="B88" i="71" s="1"/>
  <c r="N97" i="12"/>
  <c r="N48" i="71"/>
  <c r="N90" i="12"/>
  <c r="N25" i="71"/>
  <c r="N85" i="12"/>
  <c r="N55" i="71"/>
  <c r="N61" i="12"/>
  <c r="N54" i="71"/>
  <c r="C54" i="71" s="1"/>
  <c r="B54" i="71" s="1"/>
  <c r="N48" i="12"/>
  <c r="D10" i="71"/>
  <c r="C10" i="71" s="1"/>
  <c r="B10" i="71" s="1"/>
  <c r="D14" i="12"/>
  <c r="D25" i="71"/>
  <c r="C25" i="71" s="1"/>
  <c r="B25" i="71" s="1"/>
  <c r="D85" i="12"/>
  <c r="E72" i="71"/>
  <c r="C72" i="71" s="1"/>
  <c r="B72" i="71" s="1"/>
  <c r="E9" i="12"/>
  <c r="E95" i="71"/>
  <c r="C95" i="71" s="1"/>
  <c r="B95" i="71" s="1"/>
  <c r="E43" i="12"/>
  <c r="J13" i="71"/>
  <c r="C13" i="71" s="1"/>
  <c r="B13" i="71" s="1"/>
  <c r="J28" i="12"/>
  <c r="C59" i="71"/>
  <c r="B59" i="71" s="1"/>
  <c r="C69" i="71"/>
  <c r="B69" i="71" s="1"/>
  <c r="D53" i="71"/>
  <c r="C53" i="71" s="1"/>
  <c r="B53" i="71" s="1"/>
  <c r="D31" i="12"/>
  <c r="C91" i="71"/>
  <c r="B91" i="71" s="1"/>
  <c r="C39" i="71"/>
  <c r="B39" i="71" s="1"/>
  <c r="D61" i="71"/>
  <c r="D66" i="12"/>
  <c r="J40" i="12"/>
  <c r="N17" i="12"/>
  <c r="C75" i="71"/>
  <c r="B75" i="71" s="1"/>
  <c r="D22" i="12"/>
  <c r="D35" i="12"/>
  <c r="D58" i="12"/>
  <c r="C41" i="71"/>
  <c r="B41" i="71" s="1"/>
  <c r="C74" i="71"/>
  <c r="B74" i="71" s="1"/>
  <c r="C42" i="71"/>
  <c r="B42" i="71" s="1"/>
  <c r="D58" i="71"/>
  <c r="C58" i="71" s="1"/>
  <c r="B58" i="71" s="1"/>
  <c r="D71" i="12"/>
  <c r="C29" i="71"/>
  <c r="B29" i="71" s="1"/>
  <c r="F27" i="71"/>
  <c r="C27" i="71" s="1"/>
  <c r="B27" i="71" s="1"/>
  <c r="F33" i="12"/>
  <c r="F19" i="71"/>
  <c r="F52" i="12"/>
  <c r="F22" i="71"/>
  <c r="C22" i="71" s="1"/>
  <c r="B22" i="71" s="1"/>
  <c r="F75" i="12"/>
  <c r="F47" i="71"/>
  <c r="C47" i="71" s="1"/>
  <c r="B47" i="71" s="1"/>
  <c r="F88" i="12"/>
  <c r="G9" i="71"/>
  <c r="C9" i="71" s="1"/>
  <c r="B9" i="71" s="1"/>
  <c r="G12" i="12"/>
  <c r="G79" i="71"/>
  <c r="C79" i="71" s="1"/>
  <c r="B79" i="71" s="1"/>
  <c r="G29" i="12"/>
  <c r="G64" i="71"/>
  <c r="G49" i="12"/>
  <c r="G61" i="71"/>
  <c r="G66" i="12"/>
  <c r="G24" i="71"/>
  <c r="C24" i="71" s="1"/>
  <c r="B24" i="71" s="1"/>
  <c r="G84" i="12"/>
  <c r="H72" i="71"/>
  <c r="H9" i="12"/>
  <c r="H36" i="71"/>
  <c r="H38" i="12"/>
  <c r="J11" i="71"/>
  <c r="C11" i="71" s="1"/>
  <c r="B11" i="71" s="1"/>
  <c r="J16" i="12"/>
  <c r="J52" i="71"/>
  <c r="J27" i="12"/>
  <c r="J87" i="71"/>
  <c r="C87" i="71" s="1"/>
  <c r="B87" i="71" s="1"/>
  <c r="J86" i="12"/>
  <c r="J45" i="71"/>
  <c r="J94" i="12"/>
  <c r="I51" i="71"/>
  <c r="I23" i="12"/>
  <c r="L86" i="71"/>
  <c r="C86" i="71" s="1"/>
  <c r="B86" i="71" s="1"/>
  <c r="L78" i="12"/>
  <c r="N62" i="71"/>
  <c r="N89" i="12"/>
  <c r="N21" i="71"/>
  <c r="C21" i="71" s="1"/>
  <c r="B21" i="71" s="1"/>
  <c r="N74" i="12"/>
  <c r="N14" i="71"/>
  <c r="C14" i="71" s="1"/>
  <c r="B14" i="71" s="1"/>
  <c r="N36" i="12"/>
  <c r="L95" i="12"/>
  <c r="L60" i="12"/>
  <c r="L30" i="12"/>
  <c r="L33" i="71"/>
  <c r="M49" i="12"/>
  <c r="M64" i="71"/>
  <c r="M12" i="12"/>
  <c r="M9" i="71"/>
  <c r="N86" i="12"/>
  <c r="N87" i="71"/>
  <c r="N23" i="12"/>
  <c r="N51" i="71"/>
  <c r="C48" i="71"/>
  <c r="B48" i="71" s="1"/>
  <c r="F55" i="12"/>
  <c r="H29" i="12"/>
  <c r="H31" i="12"/>
  <c r="H56" i="12"/>
  <c r="H73" i="12"/>
  <c r="J55" i="12"/>
  <c r="J67" i="12"/>
  <c r="I39" i="12"/>
  <c r="I36" i="12"/>
  <c r="I12" i="12"/>
  <c r="I9" i="71"/>
  <c r="L9" i="12"/>
  <c r="L72" i="71"/>
  <c r="M16" i="12"/>
  <c r="M11" i="71"/>
  <c r="N22" i="12"/>
  <c r="N15" i="12"/>
  <c r="N13" i="12"/>
  <c r="N75" i="71"/>
  <c r="N20" i="12"/>
  <c r="E19" i="12"/>
  <c r="E68" i="12"/>
  <c r="E86" i="12"/>
  <c r="F12" i="12"/>
  <c r="D88" i="12"/>
  <c r="E28" i="12"/>
  <c r="E60" i="12"/>
  <c r="E95" i="12"/>
  <c r="F20" i="12"/>
  <c r="F35" i="12"/>
  <c r="F45" i="12"/>
  <c r="F93" i="12"/>
  <c r="G9" i="12"/>
  <c r="G17" i="12"/>
  <c r="G26" i="12"/>
  <c r="G34" i="12"/>
  <c r="G45" i="12"/>
  <c r="G55" i="12"/>
  <c r="G63" i="12"/>
  <c r="G72" i="12"/>
  <c r="G81" i="12"/>
  <c r="G90" i="12"/>
  <c r="G98" i="12"/>
  <c r="H14" i="12"/>
  <c r="H27" i="12"/>
  <c r="H32" i="12"/>
  <c r="E11" i="12"/>
  <c r="E36" i="12"/>
  <c r="E45" i="12"/>
  <c r="E78" i="12"/>
  <c r="F29" i="12"/>
  <c r="D92" i="12"/>
  <c r="E7" i="12"/>
  <c r="E15" i="12"/>
  <c r="E23" i="12"/>
  <c r="E32" i="12"/>
  <c r="E41" i="12"/>
  <c r="E50" i="12"/>
  <c r="E64" i="12"/>
  <c r="E73" i="12"/>
  <c r="E82" i="12"/>
  <c r="E91" i="12"/>
  <c r="F8" i="12"/>
  <c r="F16" i="12"/>
  <c r="F24" i="12"/>
  <c r="F31" i="12"/>
  <c r="F40" i="12"/>
  <c r="F50" i="12"/>
  <c r="F89" i="12"/>
  <c r="F97" i="12"/>
  <c r="G13" i="12"/>
  <c r="G21" i="12"/>
  <c r="G30" i="12"/>
  <c r="G39" i="12"/>
  <c r="G50" i="12"/>
  <c r="G59" i="12"/>
  <c r="G67" i="12"/>
  <c r="G77" i="12"/>
  <c r="G85" i="12"/>
  <c r="G94" i="12"/>
  <c r="H10" i="12"/>
  <c r="H18" i="12"/>
  <c r="H41" i="12"/>
  <c r="D96" i="12"/>
  <c r="E55" i="12"/>
  <c r="D55" i="12"/>
  <c r="D59" i="12"/>
  <c r="D63" i="12"/>
  <c r="D89" i="12"/>
  <c r="E12" i="12"/>
  <c r="E20" i="12"/>
  <c r="E33" i="12"/>
  <c r="E42" i="12"/>
  <c r="E51" i="12"/>
  <c r="F36" i="12"/>
  <c r="F47" i="12"/>
  <c r="F67" i="12"/>
  <c r="F77" i="12"/>
  <c r="H23" i="12"/>
  <c r="H28" i="12"/>
  <c r="H44" i="12"/>
  <c r="H50" i="12"/>
  <c r="H62" i="12"/>
  <c r="H72" i="12"/>
  <c r="H85" i="12"/>
  <c r="H94" i="12"/>
  <c r="K8" i="12"/>
  <c r="K24" i="12"/>
  <c r="E57" i="12"/>
  <c r="E74" i="12"/>
  <c r="E92" i="12"/>
  <c r="F17" i="12"/>
  <c r="F26" i="12"/>
  <c r="F61" i="12"/>
  <c r="F94" i="12"/>
  <c r="G10" i="12"/>
  <c r="G18" i="12"/>
  <c r="G22" i="12"/>
  <c r="G31" i="12"/>
  <c r="G40" i="12"/>
  <c r="G68" i="12"/>
  <c r="G82" i="12"/>
  <c r="G95" i="12"/>
  <c r="H58" i="12"/>
  <c r="H75" i="12"/>
  <c r="H95" i="12"/>
  <c r="J49" i="12"/>
  <c r="K12" i="12"/>
  <c r="K35" i="12"/>
  <c r="I26" i="12"/>
  <c r="D11" i="12"/>
  <c r="D15" i="12"/>
  <c r="D19" i="12"/>
  <c r="D23" i="12"/>
  <c r="D28" i="12"/>
  <c r="D32" i="12"/>
  <c r="D36" i="12"/>
  <c r="D41" i="12"/>
  <c r="D45" i="12"/>
  <c r="D50" i="12"/>
  <c r="D84" i="12"/>
  <c r="E8" i="12"/>
  <c r="E16" i="12"/>
  <c r="E29" i="12"/>
  <c r="E38" i="12"/>
  <c r="E47" i="12"/>
  <c r="E61" i="12"/>
  <c r="E70" i="12"/>
  <c r="E79" i="12"/>
  <c r="E88" i="12"/>
  <c r="F9" i="12"/>
  <c r="G27" i="12"/>
  <c r="G35" i="12"/>
  <c r="G47" i="12"/>
  <c r="G56" i="12"/>
  <c r="G64" i="12"/>
  <c r="G78" i="12"/>
  <c r="G86" i="12"/>
  <c r="H15" i="12"/>
  <c r="H19" i="12"/>
  <c r="J18" i="12"/>
  <c r="K33" i="12"/>
  <c r="D8" i="12"/>
  <c r="D12" i="12"/>
  <c r="D16" i="12"/>
  <c r="D20" i="12"/>
  <c r="D24" i="12"/>
  <c r="D29" i="12"/>
  <c r="D33" i="12"/>
  <c r="D38" i="12"/>
  <c r="D42" i="12"/>
  <c r="D47" i="12"/>
  <c r="D51" i="12"/>
  <c r="D56" i="12"/>
  <c r="D60" i="12"/>
  <c r="D64" i="12"/>
  <c r="D68" i="12"/>
  <c r="D73" i="12"/>
  <c r="D78" i="12"/>
  <c r="D82" i="12"/>
  <c r="E62" i="12"/>
  <c r="E66" i="12"/>
  <c r="E71" i="12"/>
  <c r="E75" i="12"/>
  <c r="C75" i="12" s="1"/>
  <c r="B75" i="12" s="1"/>
  <c r="E80" i="12"/>
  <c r="E84" i="12"/>
  <c r="E89" i="12"/>
  <c r="E93" i="12"/>
  <c r="E97" i="12"/>
  <c r="F10" i="12"/>
  <c r="F14" i="12"/>
  <c r="F18" i="12"/>
  <c r="F22" i="12"/>
  <c r="F27" i="12"/>
  <c r="F56" i="12"/>
  <c r="F60" i="12"/>
  <c r="F64" i="12"/>
  <c r="F68" i="12"/>
  <c r="F73" i="12"/>
  <c r="F78" i="12"/>
  <c r="F82" i="12"/>
  <c r="F85" i="12"/>
  <c r="F91" i="12"/>
  <c r="F95" i="12"/>
  <c r="F7" i="12"/>
  <c r="G11" i="12"/>
  <c r="G15" i="12"/>
  <c r="G19" i="12"/>
  <c r="G23" i="12"/>
  <c r="G28" i="12"/>
  <c r="G32" i="12"/>
  <c r="G36" i="12"/>
  <c r="G43" i="12"/>
  <c r="G48" i="12"/>
  <c r="G52" i="12"/>
  <c r="G57" i="12"/>
  <c r="G61" i="12"/>
  <c r="G65" i="12"/>
  <c r="G70" i="12"/>
  <c r="G74" i="12"/>
  <c r="G79" i="12"/>
  <c r="G83" i="12"/>
  <c r="G88" i="12"/>
  <c r="G92" i="12"/>
  <c r="G96" i="12"/>
  <c r="H8" i="12"/>
  <c r="H12" i="12"/>
  <c r="H16" i="12"/>
  <c r="H20" i="12"/>
  <c r="H22" i="12"/>
  <c r="H34" i="12"/>
  <c r="H45" i="12"/>
  <c r="H53" i="12"/>
  <c r="H59" i="12"/>
  <c r="H63" i="12"/>
  <c r="H71" i="12"/>
  <c r="H77" i="12"/>
  <c r="H81" i="12"/>
  <c r="H84" i="12"/>
  <c r="H90" i="12"/>
  <c r="H93" i="12"/>
  <c r="H98" i="12"/>
  <c r="J22" i="12"/>
  <c r="J17" i="12"/>
  <c r="J9" i="12"/>
  <c r="J30" i="12"/>
  <c r="J33" i="12"/>
  <c r="J36" i="12"/>
  <c r="J59" i="12"/>
  <c r="J80" i="12"/>
  <c r="J88" i="12"/>
  <c r="K16" i="12"/>
  <c r="K40" i="12"/>
  <c r="K59" i="12"/>
  <c r="D67" i="12"/>
  <c r="D72" i="12"/>
  <c r="D77" i="12"/>
  <c r="D81" i="12"/>
  <c r="D93" i="12"/>
  <c r="D97" i="12"/>
  <c r="E24" i="12"/>
  <c r="F32" i="12"/>
  <c r="F41" i="12"/>
  <c r="F51" i="12"/>
  <c r="F72" i="12"/>
  <c r="F81" i="12"/>
  <c r="H55" i="12"/>
  <c r="H67" i="12"/>
  <c r="H80" i="12"/>
  <c r="H89" i="12"/>
  <c r="H97" i="12"/>
  <c r="J35" i="12"/>
  <c r="J82" i="12"/>
  <c r="K50" i="12"/>
  <c r="L20" i="12"/>
  <c r="E65" i="12"/>
  <c r="E83" i="12"/>
  <c r="E96" i="12"/>
  <c r="F13" i="12"/>
  <c r="F21" i="12"/>
  <c r="F57" i="12"/>
  <c r="F90" i="12"/>
  <c r="F98" i="12"/>
  <c r="G14" i="12"/>
  <c r="G51" i="12"/>
  <c r="G60" i="12"/>
  <c r="G73" i="12"/>
  <c r="G91" i="12"/>
  <c r="G7" i="12"/>
  <c r="H11" i="12"/>
  <c r="H35" i="12"/>
  <c r="H86" i="12"/>
  <c r="J13" i="12"/>
  <c r="K29" i="12"/>
  <c r="K55" i="12"/>
  <c r="D83" i="12"/>
  <c r="F84" i="12"/>
  <c r="D9" i="12"/>
  <c r="D13" i="12"/>
  <c r="D17" i="12"/>
  <c r="D21" i="12"/>
  <c r="D26" i="12"/>
  <c r="D30" i="12"/>
  <c r="D34" i="12"/>
  <c r="D39" i="12"/>
  <c r="D43" i="12"/>
  <c r="D48" i="12"/>
  <c r="D52" i="12"/>
  <c r="D57" i="12"/>
  <c r="D61" i="12"/>
  <c r="D65" i="12"/>
  <c r="D70" i="12"/>
  <c r="D74" i="12"/>
  <c r="D79" i="12"/>
  <c r="D86" i="12"/>
  <c r="D91" i="12"/>
  <c r="D95" i="12"/>
  <c r="D7" i="12"/>
  <c r="E10" i="12"/>
  <c r="E14" i="12"/>
  <c r="E18" i="12"/>
  <c r="E22" i="12"/>
  <c r="E27" i="12"/>
  <c r="E31" i="12"/>
  <c r="E35" i="12"/>
  <c r="E40" i="12"/>
  <c r="E44" i="12"/>
  <c r="E49" i="12"/>
  <c r="E53" i="12"/>
  <c r="E58" i="12"/>
  <c r="F34" i="12"/>
  <c r="F39" i="12"/>
  <c r="F44" i="12"/>
  <c r="F49" i="12"/>
  <c r="F58" i="12"/>
  <c r="F62" i="12"/>
  <c r="F65" i="12"/>
  <c r="F70" i="12"/>
  <c r="F74" i="12"/>
  <c r="F79" i="12"/>
  <c r="F83" i="12"/>
  <c r="H26" i="12"/>
  <c r="H36" i="12"/>
  <c r="H47" i="12"/>
  <c r="H49" i="12"/>
  <c r="H66" i="12"/>
  <c r="H82" i="12"/>
  <c r="H91" i="12"/>
  <c r="I7" i="12"/>
  <c r="J21" i="12"/>
  <c r="J11" i="12"/>
  <c r="J31" i="12"/>
  <c r="J47" i="12"/>
  <c r="J52" i="12"/>
  <c r="K20" i="12"/>
  <c r="K45" i="12"/>
  <c r="K63" i="12"/>
  <c r="J24" i="12"/>
  <c r="J61" i="12"/>
  <c r="J84" i="12"/>
  <c r="K71" i="12"/>
  <c r="K79" i="12"/>
  <c r="K82" i="12"/>
  <c r="K88" i="12"/>
  <c r="K91" i="12"/>
  <c r="K96" i="12"/>
  <c r="K7" i="12"/>
  <c r="I98" i="12"/>
  <c r="I95" i="12"/>
  <c r="I90" i="12"/>
  <c r="I86" i="12"/>
  <c r="I78" i="12"/>
  <c r="I68" i="12"/>
  <c r="I60" i="12"/>
  <c r="F30" i="12"/>
  <c r="H21" i="12"/>
  <c r="H24" i="12"/>
  <c r="H30" i="12"/>
  <c r="H33" i="12"/>
  <c r="H39" i="12"/>
  <c r="H42" i="12"/>
  <c r="H48" i="12"/>
  <c r="H51" i="12"/>
  <c r="H57" i="12"/>
  <c r="H60" i="12"/>
  <c r="H65" i="12"/>
  <c r="H68" i="12"/>
  <c r="H74" i="12"/>
  <c r="H78" i="12"/>
  <c r="J8" i="12"/>
  <c r="J62" i="12"/>
  <c r="J63" i="12"/>
  <c r="J65" i="12"/>
  <c r="J66" i="12"/>
  <c r="J97" i="12"/>
  <c r="J98" i="12"/>
  <c r="K11" i="12"/>
  <c r="K15" i="12"/>
  <c r="K19" i="12"/>
  <c r="K23" i="12"/>
  <c r="K28" i="12"/>
  <c r="K32" i="12"/>
  <c r="K34" i="12"/>
  <c r="K39" i="12"/>
  <c r="K44" i="12"/>
  <c r="K49" i="12"/>
  <c r="K53" i="12"/>
  <c r="K58" i="12"/>
  <c r="K62" i="12"/>
  <c r="K66" i="12"/>
  <c r="K67" i="12"/>
  <c r="K77" i="12"/>
  <c r="K80" i="12"/>
  <c r="K85" i="12"/>
  <c r="K89" i="12"/>
  <c r="K94" i="12"/>
  <c r="K97" i="12"/>
  <c r="N7" i="12"/>
  <c r="I97" i="12"/>
  <c r="I92" i="12"/>
  <c r="I89" i="12"/>
  <c r="I80" i="12"/>
  <c r="I71" i="12"/>
  <c r="I62" i="12"/>
  <c r="J12" i="12"/>
  <c r="J32" i="12"/>
  <c r="J41" i="12"/>
  <c r="J42" i="12"/>
  <c r="J72" i="12"/>
  <c r="J75" i="12"/>
  <c r="J93" i="12"/>
  <c r="K9" i="12"/>
  <c r="K13" i="12"/>
  <c r="K17" i="12"/>
  <c r="K21" i="12"/>
  <c r="K26" i="12"/>
  <c r="K30" i="12"/>
  <c r="K36" i="12"/>
  <c r="K41" i="12"/>
  <c r="K47" i="12"/>
  <c r="K51" i="12"/>
  <c r="K56" i="12"/>
  <c r="K60" i="12"/>
  <c r="K64" i="12"/>
  <c r="K70" i="12"/>
  <c r="K74" i="12"/>
  <c r="K78" i="12"/>
  <c r="K83" i="12"/>
  <c r="K86" i="12"/>
  <c r="K92" i="12"/>
  <c r="K95" i="12"/>
  <c r="L7" i="12"/>
  <c r="I8" i="12"/>
  <c r="I94" i="12"/>
  <c r="I91" i="12"/>
  <c r="I82" i="12"/>
  <c r="I64" i="12"/>
  <c r="J45" i="12"/>
  <c r="J89" i="12"/>
  <c r="K10" i="12"/>
  <c r="K14" i="12"/>
  <c r="K18" i="12"/>
  <c r="K22" i="12"/>
  <c r="K27" i="12"/>
  <c r="K31" i="12"/>
  <c r="K38" i="12"/>
  <c r="K43" i="12"/>
  <c r="K48" i="12"/>
  <c r="K52" i="12"/>
  <c r="K57" i="12"/>
  <c r="K61" i="12"/>
  <c r="K65" i="12"/>
  <c r="K68" i="12"/>
  <c r="K73" i="12"/>
  <c r="K75" i="12"/>
  <c r="K81" i="12"/>
  <c r="K84" i="12"/>
  <c r="K90" i="12"/>
  <c r="K93" i="12"/>
  <c r="K98" i="12"/>
  <c r="M7" i="12"/>
  <c r="I96" i="12"/>
  <c r="I93" i="12"/>
  <c r="I84" i="12"/>
  <c r="I75" i="12"/>
  <c r="I66" i="12"/>
  <c r="I58" i="12"/>
  <c r="I56" i="12"/>
  <c r="I53" i="12"/>
  <c r="I51" i="12"/>
  <c r="I49" i="12"/>
  <c r="I47" i="12"/>
  <c r="I44" i="12"/>
  <c r="I42" i="12"/>
  <c r="I28" i="12"/>
  <c r="I15" i="12"/>
  <c r="L98" i="12"/>
  <c r="L89" i="12"/>
  <c r="L81" i="12"/>
  <c r="L71" i="12"/>
  <c r="L63" i="12"/>
  <c r="L53" i="12"/>
  <c r="L48" i="12"/>
  <c r="L38" i="12"/>
  <c r="L15" i="12"/>
  <c r="L8" i="12"/>
  <c r="M92" i="12"/>
  <c r="M82" i="12"/>
  <c r="M74" i="12"/>
  <c r="M64" i="12"/>
  <c r="M57" i="12"/>
  <c r="M39" i="12"/>
  <c r="M31" i="12"/>
  <c r="M21" i="12"/>
  <c r="N81" i="12"/>
  <c r="I19" i="12"/>
  <c r="L93" i="12"/>
  <c r="L85" i="12"/>
  <c r="L75" i="12"/>
  <c r="L67" i="12"/>
  <c r="L58" i="12"/>
  <c r="L42" i="12"/>
  <c r="L34" i="12"/>
  <c r="L24" i="12"/>
  <c r="L19" i="12"/>
  <c r="M96" i="12"/>
  <c r="M86" i="12"/>
  <c r="M79" i="12"/>
  <c r="M68" i="12"/>
  <c r="M61" i="12"/>
  <c r="M53" i="12"/>
  <c r="M43" i="12"/>
  <c r="M35" i="12"/>
  <c r="M26" i="12"/>
  <c r="M18" i="12"/>
  <c r="M9" i="12"/>
  <c r="N83" i="12"/>
  <c r="N78" i="12"/>
  <c r="N72" i="12"/>
  <c r="N68" i="12"/>
  <c r="N63" i="12"/>
  <c r="N58" i="12"/>
  <c r="N56" i="12"/>
  <c r="N50" i="12"/>
  <c r="N40" i="12"/>
  <c r="N34" i="12"/>
  <c r="N31" i="12"/>
  <c r="N26" i="12"/>
  <c r="N19" i="12"/>
  <c r="N10" i="12"/>
  <c r="I41" i="12"/>
  <c r="G42" i="12"/>
  <c r="I72" i="12"/>
  <c r="I70" i="12"/>
  <c r="I67" i="12"/>
  <c r="I65" i="12"/>
  <c r="I63" i="12"/>
  <c r="I61" i="12"/>
  <c r="I59" i="12"/>
  <c r="I57" i="12"/>
  <c r="I55" i="12"/>
  <c r="I52" i="12"/>
  <c r="I50" i="12"/>
  <c r="I48" i="12"/>
  <c r="I45" i="12"/>
  <c r="I43" i="12"/>
  <c r="I40" i="12"/>
  <c r="I38" i="12"/>
  <c r="I35" i="12"/>
  <c r="I33" i="12"/>
  <c r="I31" i="12"/>
  <c r="I29" i="12"/>
  <c r="I16" i="12"/>
  <c r="I9" i="12"/>
  <c r="L97" i="12"/>
  <c r="L90" i="12"/>
  <c r="L82" i="12"/>
  <c r="L80" i="12"/>
  <c r="L72" i="12"/>
  <c r="L64" i="12"/>
  <c r="L62" i="12"/>
  <c r="L55" i="12"/>
  <c r="L49" i="12"/>
  <c r="L47" i="12"/>
  <c r="L39" i="12"/>
  <c r="L31" i="12"/>
  <c r="L29" i="12"/>
  <c r="L21" i="12"/>
  <c r="L16" i="12"/>
  <c r="L14" i="12"/>
  <c r="M93" i="12"/>
  <c r="M91" i="12"/>
  <c r="M83" i="12"/>
  <c r="M75" i="12"/>
  <c r="M73" i="12"/>
  <c r="M65" i="12"/>
  <c r="M50" i="12"/>
  <c r="M48" i="12"/>
  <c r="M40" i="12"/>
  <c r="M32" i="12"/>
  <c r="M30" i="12"/>
  <c r="M22" i="12"/>
  <c r="M13" i="12"/>
  <c r="N96" i="12"/>
  <c r="N88" i="12"/>
  <c r="I88" i="12"/>
  <c r="I85" i="12"/>
  <c r="I83" i="12"/>
  <c r="I81" i="12"/>
  <c r="I79" i="12"/>
  <c r="I77" i="12"/>
  <c r="I74" i="12"/>
  <c r="I20" i="12"/>
  <c r="I13" i="12"/>
  <c r="I11" i="12"/>
  <c r="L94" i="12"/>
  <c r="L86" i="12"/>
  <c r="L84" i="12"/>
  <c r="L77" i="12"/>
  <c r="L68" i="12"/>
  <c r="L66" i="12"/>
  <c r="L59" i="12"/>
  <c r="L43" i="12"/>
  <c r="L35" i="12"/>
  <c r="L33" i="12"/>
  <c r="L26" i="12"/>
  <c r="L18" i="12"/>
  <c r="L11" i="12"/>
  <c r="M97" i="12"/>
  <c r="M95" i="12"/>
  <c r="M88" i="12"/>
  <c r="M80" i="12"/>
  <c r="M78" i="12"/>
  <c r="M70" i="12"/>
  <c r="M62" i="12"/>
  <c r="M60" i="12"/>
  <c r="M55" i="12"/>
  <c r="M52" i="12"/>
  <c r="M44" i="12"/>
  <c r="M36" i="12"/>
  <c r="M34" i="12"/>
  <c r="M27" i="12"/>
  <c r="M19" i="12"/>
  <c r="M17" i="12"/>
  <c r="N93" i="12"/>
  <c r="N91" i="12"/>
  <c r="I27" i="12"/>
  <c r="I24" i="12"/>
  <c r="I18" i="12"/>
  <c r="I14" i="12"/>
  <c r="I10" i="12"/>
  <c r="L96" i="12"/>
  <c r="L92" i="12"/>
  <c r="L88" i="12"/>
  <c r="L83" i="12"/>
  <c r="L79" i="12"/>
  <c r="L74" i="12"/>
  <c r="L70" i="12"/>
  <c r="L65" i="12"/>
  <c r="L61" i="12"/>
  <c r="L57" i="12"/>
  <c r="L52" i="12"/>
  <c r="L50" i="12"/>
  <c r="L45" i="12"/>
  <c r="L41" i="12"/>
  <c r="L36" i="12"/>
  <c r="L32" i="12"/>
  <c r="L28" i="12"/>
  <c r="L23" i="12"/>
  <c r="L17" i="12"/>
  <c r="L13" i="12"/>
  <c r="M98" i="12"/>
  <c r="M94" i="12"/>
  <c r="M90" i="12"/>
  <c r="M85" i="12"/>
  <c r="M81" i="12"/>
  <c r="M77" i="12"/>
  <c r="M72" i="12"/>
  <c r="M67" i="12"/>
  <c r="M63" i="12"/>
  <c r="M59" i="12"/>
  <c r="M56" i="12"/>
  <c r="M51" i="12"/>
  <c r="M47" i="12"/>
  <c r="M42" i="12"/>
  <c r="M38" i="12"/>
  <c r="M33" i="12"/>
  <c r="M29" i="12"/>
  <c r="M24" i="12"/>
  <c r="M20" i="12"/>
  <c r="M10" i="12"/>
  <c r="N84" i="12"/>
  <c r="N71" i="12"/>
  <c r="N62" i="12"/>
  <c r="N60" i="12"/>
  <c r="N49" i="12"/>
  <c r="N47" i="12"/>
  <c r="N44" i="12"/>
  <c r="N39" i="12"/>
  <c r="N33" i="12"/>
  <c r="N28" i="12"/>
  <c r="N18" i="12"/>
  <c r="N12" i="12"/>
  <c r="F42" i="12"/>
  <c r="M8" i="12"/>
  <c r="N92" i="12"/>
  <c r="N82" i="12"/>
  <c r="N77" i="12"/>
  <c r="N73" i="12"/>
  <c r="N67" i="12"/>
  <c r="N64" i="12"/>
  <c r="N55" i="12"/>
  <c r="N51" i="12"/>
  <c r="N43" i="12"/>
  <c r="N41" i="12"/>
  <c r="N35" i="12"/>
  <c r="N30" i="12"/>
  <c r="N24" i="12"/>
  <c r="N21" i="12"/>
  <c r="N14" i="12"/>
  <c r="N9" i="12"/>
  <c r="G41" i="12"/>
  <c r="F86" i="12"/>
  <c r="N95" i="12"/>
  <c r="N80" i="12"/>
  <c r="N75" i="12"/>
  <c r="N66" i="12"/>
  <c r="N59" i="12"/>
  <c r="N53" i="12"/>
  <c r="N29" i="12"/>
  <c r="N16" i="12"/>
  <c r="N8" i="12"/>
  <c r="C45" i="71" l="1"/>
  <c r="B45" i="71" s="1"/>
  <c r="C64" i="71"/>
  <c r="B64" i="71" s="1"/>
  <c r="C52" i="71"/>
  <c r="B52" i="71" s="1"/>
  <c r="C61" i="71"/>
  <c r="B61" i="71" s="1"/>
  <c r="C63" i="71"/>
  <c r="B63" i="71" s="1"/>
  <c r="C49" i="12"/>
  <c r="B49" i="12" s="1"/>
  <c r="C44" i="12"/>
  <c r="B44" i="12" s="1"/>
  <c r="C10" i="12"/>
  <c r="B10" i="12" s="1"/>
  <c r="C98" i="12"/>
  <c r="B98" i="12" s="1"/>
  <c r="C71" i="12"/>
  <c r="B71" i="12" s="1"/>
  <c r="C14" i="12"/>
  <c r="B14" i="12" s="1"/>
  <c r="C94" i="12"/>
  <c r="B94" i="12" s="1"/>
  <c r="C40" i="12"/>
  <c r="B40" i="12" s="1"/>
  <c r="C22" i="12"/>
  <c r="B22" i="12" s="1"/>
  <c r="C90" i="12"/>
  <c r="B90" i="12" s="1"/>
  <c r="C85" i="12"/>
  <c r="B85" i="12" s="1"/>
  <c r="C66" i="12"/>
  <c r="B66" i="12" s="1"/>
  <c r="C62" i="12"/>
  <c r="B62" i="12" s="1"/>
  <c r="C53" i="12"/>
  <c r="B53" i="12" s="1"/>
  <c r="C80" i="12"/>
  <c r="B80" i="12" s="1"/>
  <c r="C27" i="12"/>
  <c r="B27" i="12" s="1"/>
  <c r="C31" i="12"/>
  <c r="B31" i="12" s="1"/>
  <c r="C91" i="12"/>
  <c r="B91" i="12" s="1"/>
  <c r="C70" i="12"/>
  <c r="B70" i="12" s="1"/>
  <c r="C52" i="12"/>
  <c r="B52" i="12" s="1"/>
  <c r="C34" i="12"/>
  <c r="B34" i="12" s="1"/>
  <c r="C17" i="12"/>
  <c r="B17" i="12" s="1"/>
  <c r="C83" i="12"/>
  <c r="B83" i="12" s="1"/>
  <c r="C81" i="12"/>
  <c r="B81" i="12" s="1"/>
  <c r="C72" i="12"/>
  <c r="B72" i="12" s="1"/>
  <c r="C78" i="12"/>
  <c r="B78" i="12" s="1"/>
  <c r="C60" i="12"/>
  <c r="B60" i="12" s="1"/>
  <c r="C42" i="12"/>
  <c r="B42" i="12" s="1"/>
  <c r="C24" i="12"/>
  <c r="B24" i="12" s="1"/>
  <c r="C8" i="12"/>
  <c r="B8" i="12" s="1"/>
  <c r="C89" i="12"/>
  <c r="B89" i="12" s="1"/>
  <c r="C63" i="12"/>
  <c r="B63" i="12" s="1"/>
  <c r="C55" i="12"/>
  <c r="B55" i="12" s="1"/>
  <c r="C58" i="12"/>
  <c r="B58" i="12" s="1"/>
  <c r="C86" i="12"/>
  <c r="B86" i="12" s="1"/>
  <c r="C65" i="12"/>
  <c r="B65" i="12" s="1"/>
  <c r="C48" i="12"/>
  <c r="B48" i="12" s="1"/>
  <c r="C30" i="12"/>
  <c r="B30" i="12" s="1"/>
  <c r="C13" i="12"/>
  <c r="B13" i="12" s="1"/>
  <c r="C93" i="12"/>
  <c r="B93" i="12" s="1"/>
  <c r="C82" i="12"/>
  <c r="B82" i="12" s="1"/>
  <c r="C64" i="12"/>
  <c r="B64" i="12" s="1"/>
  <c r="C47" i="12"/>
  <c r="B47" i="12" s="1"/>
  <c r="C29" i="12"/>
  <c r="B29" i="12" s="1"/>
  <c r="C12" i="12"/>
  <c r="B12" i="12" s="1"/>
  <c r="C84" i="12"/>
  <c r="B84" i="12" s="1"/>
  <c r="C50" i="12"/>
  <c r="B50" i="12" s="1"/>
  <c r="C41" i="12"/>
  <c r="B41" i="12" s="1"/>
  <c r="C32" i="12"/>
  <c r="B32" i="12" s="1"/>
  <c r="C23" i="12"/>
  <c r="B23" i="12" s="1"/>
  <c r="C15" i="12"/>
  <c r="B15" i="12" s="1"/>
  <c r="C7" i="12"/>
  <c r="B7" i="12" s="1"/>
  <c r="C79" i="12"/>
  <c r="B79" i="12" s="1"/>
  <c r="C61" i="12"/>
  <c r="B61" i="12" s="1"/>
  <c r="C43" i="12"/>
  <c r="B43" i="12" s="1"/>
  <c r="C26" i="12"/>
  <c r="B26" i="12" s="1"/>
  <c r="C9" i="12"/>
  <c r="B9" i="12" s="1"/>
  <c r="C77" i="12"/>
  <c r="B77" i="12" s="1"/>
  <c r="C67" i="12"/>
  <c r="B67" i="12" s="1"/>
  <c r="C68" i="12"/>
  <c r="B68" i="12" s="1"/>
  <c r="C51" i="12"/>
  <c r="B51" i="12" s="1"/>
  <c r="C33" i="12"/>
  <c r="B33" i="12" s="1"/>
  <c r="C16" i="12"/>
  <c r="B16" i="12" s="1"/>
  <c r="C59" i="12"/>
  <c r="B59" i="12" s="1"/>
  <c r="C88" i="12"/>
  <c r="B88" i="12" s="1"/>
  <c r="C35" i="12"/>
  <c r="B35" i="12" s="1"/>
  <c r="C18" i="12"/>
  <c r="B18" i="12" s="1"/>
  <c r="C95" i="12"/>
  <c r="B95" i="12" s="1"/>
  <c r="C74" i="12"/>
  <c r="B74" i="12" s="1"/>
  <c r="C57" i="12"/>
  <c r="B57" i="12" s="1"/>
  <c r="C39" i="12"/>
  <c r="B39" i="12" s="1"/>
  <c r="C21" i="12"/>
  <c r="B21" i="12" s="1"/>
  <c r="C97" i="12"/>
  <c r="B97" i="12" s="1"/>
  <c r="C73" i="12"/>
  <c r="B73" i="12" s="1"/>
  <c r="C56" i="12"/>
  <c r="B56" i="12" s="1"/>
  <c r="C38" i="12"/>
  <c r="B38" i="12" s="1"/>
  <c r="C20" i="12"/>
  <c r="B20" i="12" s="1"/>
  <c r="C45" i="12"/>
  <c r="B45" i="12" s="1"/>
  <c r="C36" i="12"/>
  <c r="B36" i="12" s="1"/>
  <c r="C28" i="12"/>
  <c r="B28" i="12" s="1"/>
  <c r="C19" i="12"/>
  <c r="B19" i="12" s="1"/>
  <c r="C11" i="12"/>
  <c r="B11" i="12" s="1"/>
  <c r="C96" i="12"/>
  <c r="B96" i="12" s="1"/>
  <c r="C92" i="12"/>
  <c r="B92" i="12" s="1"/>
</calcChain>
</file>

<file path=xl/sharedStrings.xml><?xml version="1.0" encoding="utf-8"?>
<sst xmlns="http://schemas.openxmlformats.org/spreadsheetml/2006/main" count="8053" uniqueCount="707">
  <si>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</si>
  <si>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</si>
  <si>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</si>
  <si>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</si>
  <si>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</si>
  <si>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</si>
  <si>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</si>
  <si>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</si>
  <si>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</si>
  <si>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</si>
  <si>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</si>
  <si>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</si>
  <si>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</si>
  <si>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</si>
  <si>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</si>
  <si>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</si>
  <si>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</si>
  <si>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</si>
  <si>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 xml:space="preserve">г.Москва </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</si>
  <si>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</si>
  <si>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</si>
  <si>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</si>
  <si>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</si>
  <si>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</si>
  <si>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</si>
  <si>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</si>
  <si>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</si>
  <si>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</si>
  <si>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</si>
  <si>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г.Санкт-Петербург</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</si>
  <si>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</si>
  <si>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</si>
  <si>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</si>
  <si>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</si>
  <si>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</si>
  <si>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</si>
  <si>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</si>
  <si>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</si>
  <si>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</si>
  <si>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</si>
  <si>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</si>
  <si>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</si>
  <si>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</si>
  <si>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</si>
  <si>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</si>
  <si>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</si>
  <si>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</si>
  <si>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</si>
  <si>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</si>
  <si>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</si>
  <si>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</si>
  <si>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Чувашская Республика - 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</si>
  <si>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</si>
  <si>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</si>
  <si>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</si>
  <si>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</si>
  <si>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</si>
  <si>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</si>
  <si>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</si>
  <si>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</si>
  <si>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</si>
  <si>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</si>
  <si>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</si>
  <si>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</si>
  <si>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</si>
  <si>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</si>
  <si>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</si>
  <si>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</si>
  <si>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</si>
  <si>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</si>
  <si>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</si>
  <si>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</si>
  <si>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</si>
  <si>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</si>
  <si>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</si>
  <si>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</si>
  <si>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</si>
  <si>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</si>
  <si>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</si>
  <si>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</si>
  <si>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</si>
  <si>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</si>
  <si>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</si>
  <si>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</si>
  <si>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</si>
  <si>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</si>
  <si>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</si>
  <si>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</si>
  <si>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</si>
  <si>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</si>
  <si>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Единица измерения</t>
  </si>
  <si>
    <t>баллов</t>
  </si>
  <si>
    <t>Республика Северная Осетия - Алания</t>
  </si>
  <si>
    <t>№ п/п</t>
  </si>
  <si>
    <t>Вопросы и варианты ответов</t>
  </si>
  <si>
    <t>Баллы</t>
  </si>
  <si>
    <t>Понижающие коэффициенты</t>
  </si>
  <si>
    <t>Республика Крым</t>
  </si>
  <si>
    <t>г.Севастополь</t>
  </si>
  <si>
    <t>Наименование субъекта                                                  Российской Федерации</t>
  </si>
  <si>
    <t>Итого</t>
  </si>
  <si>
    <t>Наименование субъекта                                               Российской Федерации</t>
  </si>
  <si>
    <t>Максимальный балл</t>
  </si>
  <si>
    <t>К1</t>
  </si>
  <si>
    <t>К2</t>
  </si>
  <si>
    <t>Комментарий к оценке показателя и применению понижающих коэффициентов</t>
  </si>
  <si>
    <t>г. Севастополь</t>
  </si>
  <si>
    <t>%</t>
  </si>
  <si>
    <t>% от максимального количества баллов по разделу 3</t>
  </si>
  <si>
    <t>Итого баллов по разделу 3</t>
  </si>
  <si>
    <t>Оценка показателя 3.1</t>
  </si>
  <si>
    <t>Да, размещаются</t>
  </si>
  <si>
    <t>Нет, в установленные сроки не размещаются, или размещаются в отдельных случаях, или не отвечают требованиям</t>
  </si>
  <si>
    <t>Оценка показателя 3.2</t>
  </si>
  <si>
    <t>Оценка показателя 3.3</t>
  </si>
  <si>
    <t>3.1</t>
  </si>
  <si>
    <t xml:space="preserve">Для оценки показателя, как минимум, должны быть представлены сведения по статьям доходов для 1-7 подгрупп 1 группы и для 2 подгруппы 2 группы классификации доходов бюджетов. Виды доходов, за исключением указанных, объем которых составляет менее 10% от общего объема доходов бюджета, рекомендуется агрегировать в категорию «иные» в разрезе групп доходов. </t>
  </si>
  <si>
    <t>3.2</t>
  </si>
  <si>
    <t>3.3</t>
  </si>
  <si>
    <t>3.4</t>
  </si>
  <si>
    <t>Да, размещаются и представлены в сравнении с запланированными значениями</t>
  </si>
  <si>
    <t>3.5</t>
  </si>
  <si>
    <t>Да, размещаются и содержат сведения по каждому виду долговых обязательств, или содержат сведения о том, что государственный долг субъекта РФ отсутствует</t>
  </si>
  <si>
    <t>Да, размещаются, но не содержат сведений по видам долговых обязательств</t>
  </si>
  <si>
    <t>3.6</t>
  </si>
  <si>
    <t xml:space="preserve">Для оценки показателя, как минимум, должны быть указаны сведения по статьям доходов для 1-7 подгрупп 1 группы и для 2 подгруппы 2 группы классификации доходов бюджетов. Виды доходов, за исключением указанных, объем которых составляет менее 10% от общего объема доходов бюджета, рекомендуется агрегировать в категорию «иные» в разрезе групп доходов. </t>
  </si>
  <si>
    <t>Нет, в установленные сроки не размещаются, или размещаются нерегулярно, или не отвечают требованиям</t>
  </si>
  <si>
    <t>3.7</t>
  </si>
  <si>
    <t>3.8</t>
  </si>
  <si>
    <t>3.9</t>
  </si>
  <si>
    <t xml:space="preserve">Да, размещаются </t>
  </si>
  <si>
    <t>3.10</t>
  </si>
  <si>
    <t>3.11</t>
  </si>
  <si>
    <t>Оценка показателя 3.4</t>
  </si>
  <si>
    <t>Оценка показателя 3.5</t>
  </si>
  <si>
    <t>Оценка показателя 3.6</t>
  </si>
  <si>
    <t>Оценка показателя 3.7</t>
  </si>
  <si>
    <t>Оценка показателя 3.8</t>
  </si>
  <si>
    <t>Оценка показателя 3.9</t>
  </si>
  <si>
    <t>Оценка показателя 3.10</t>
  </si>
  <si>
    <t xml:space="preserve">Пензенская область </t>
  </si>
  <si>
    <t>Для оценки показателей раздела требуется размещение сведений в установленные сроки за все отчетные периоды.</t>
  </si>
  <si>
    <t>В случае, если сведения не сгруппированы по формам межбюджетных трансфертов (не соблюдается последовательность), к оценке показателя применяется понижающий коэффициент, используемый в связи с затрудненным поиском бюджетных данных (что не исключает других случаев применения понижающих коэффициентов). Допускается группировка межбюджетных трансфертов по формам межбюджетных трансфертов с детализацией по государственным программам или главным распорядителям бюджетных средств.</t>
  </si>
  <si>
    <t>Специализированный портал для публикации бюджетных данных</t>
  </si>
  <si>
    <t>Сайт финоргана или страница, где публикуются бюджетные данные, на сайте исполнительных органов власти</t>
  </si>
  <si>
    <t>первый квартал</t>
  </si>
  <si>
    <t>первое полугодие</t>
  </si>
  <si>
    <t>девять месяцев</t>
  </si>
  <si>
    <t>за первый квартал</t>
  </si>
  <si>
    <t>за первое полугодие</t>
  </si>
  <si>
    <t>за девять месяцев</t>
  </si>
  <si>
    <t xml:space="preserve">К2 </t>
  </si>
  <si>
    <t xml:space="preserve">К1 </t>
  </si>
  <si>
    <t xml:space="preserve">К2  </t>
  </si>
  <si>
    <t>Для оценки показателя, как минимум, должны быть указаны сведения по статьям доходов для 1-7 подгрупп</t>
  </si>
  <si>
    <t xml:space="preserve">1 группы и для 2 подгруппы 2 группы классификации доходов бюджетов. Виды доходов, за исключением указанных, объем которых составляет менее 10% от общего объема доходов бюджета, рекомендуется агрегировать в категорию «иные» в разрезе групп доходов. </t>
  </si>
  <si>
    <t>Исходные данные и оценка показателя 3.1 "Размещаются ли в открытом доступе на сайте, предназначенном для размещения бюджетных данных, отчеты об исполнении бюджета субъекта РФ за первый квартал, полугодие, девять месяцев 2019 года, утвержденные высшим исполнительным органом государственной власти субъекта РФ?"</t>
  </si>
  <si>
    <t>Исходные данные и оценка показателя 3.2 "Размещаются ли сведения об исполнении бюджета субъекта РФ за первый квартал, полугодие, девять месяцев 2019 года по доходам в разрезе видов доходов в сравнении с запланированными значениями на соответствующий период (финансовый год)?"</t>
  </si>
  <si>
    <t>Исходные данные и оценка показателя 3.3 "Размещаются ли сведения об исполнении бюджета субъекта РФ за первый квартал, полугодие, девять месяцев 2019 года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t>
  </si>
  <si>
    <t>Исходные данные и оценка показателя 3.4 "Размещаются ли сведения об исполнении бюджета субъекта РФ за первый квартал, полугодие, девять месяцев 2019 года по расходам в разрезе государственных программ в сравнении с запланированными значениями на соответствующий период (финансовый год)?"</t>
  </si>
  <si>
    <t>Исходные данные и оценка показателя 3.5 "Размещаются ли сведения о предоставленных из бюджета субъекта РФ межбюджетных трансфертах бюджетам муниципальных образований за первый квартал, полугодие, девять месяцев 2019 года в сравнении с запланированными значениями на соответствующий период (финансовый год)?"</t>
  </si>
  <si>
    <t>Исходные данные и оценка показателя 3.6 "Размещаются ли сведения об объеме государственного внутреннего и внешнего (при наличии) долга субъекта РФ на начало 2019 года и по состоянию на 01.04.2019 г., на 01.07.2019 г., на 01.10.2019 г.?"</t>
  </si>
  <si>
    <t>Исходные данные и оценка показателя 3.7 "Размещаются ли сведения о поступлении доходов в бюджет субъекта РФ по видам доходов за первый квартал, полугодие, девять месяцев 2019 года в сравнении с соответствующим периодом прошлого года?"</t>
  </si>
  <si>
    <t>Исходные данные и оценка показателя 3.8 "Размещаются ли сведения о расходах бюджета субъекта РФ по разделам и подразделам классификации расходов бюджетов за первый квартал, полугодие, девять месяцев 2019 года в сравнении с соответствующим периодом прошлого года?"</t>
  </si>
  <si>
    <t>Исходные данные и оценка показателя 3.9 "Размещаются ли сведения о расходах бюджета субъекта РФ по государственным программам за первый квартал, полугодие, девять месяцев 2019 года в сравнении с соответствующим периодом прошлого года?"</t>
  </si>
  <si>
    <t>Исходные данные и оценка показателя 3.10 "Размещаются ли сведения об исполнении консолидированного бюджета субъекта РФ по доходам в разрезе видов доходов за первый квартал, полугодие, девять месяцев 2019 года в сравнении с соответствующим периодом прошлого года?"</t>
  </si>
  <si>
    <t>Исходные данные и оценка показателя 3.11 "Размещаются ли сведения об исполнении консолидированного бюджета субъекта РФ по расходам в разрезе разделов и подразделов классификации расходов бюджетов за первый квартал, полугодие, девять месяцев 2019 года в сравнении с соответствующим периодом прошлого года?"</t>
  </si>
  <si>
    <r>
      <t>Раздел 3.</t>
    </r>
    <r>
      <rPr>
        <b/>
        <sz val="9"/>
        <color indexed="8"/>
        <rFont val="Times New Roman"/>
        <family val="1"/>
        <charset val="204"/>
      </rPr>
      <t>    Промежуточная отчетность об исполнении бюджета</t>
    </r>
  </si>
  <si>
    <t>Размещаются ли в открытом доступе на сайте, предназначенном для размещения бюджетных данных, отчеты об исполнении бюджета субъекта РФ за первый квартал, полугодие, девять месяцев 2019 года, утвержденные высшим исполнительным органом государственной власти субъекта РФ?</t>
  </si>
  <si>
    <t>Учитывается размещение отчетов со всеми приложениями; размещение отдельных составляющих в целях оценки показателя не учитывается. Допускается размещение постановляющей части правового акта, утверждающего отчет, в графическом формате. За использование графического формата для приложений к отчету применяется понижающий коэффициент (что не исключает других случаев применения понижающих коэффициентов).</t>
  </si>
  <si>
    <t>Размещаются ли сведения об исполнении бюджета субъекта РФ за первый квартал, полугодие, девять месяцев 2019 года по доходам в разрезе видов доходов в сравнении с запланированными значениями на соответствующий период (финансовый год)?</t>
  </si>
  <si>
    <t>Размещаются ли сведения об исполнении бюджета субъекта РФ за первый квартал, полугодие, девять месяцев 2019 года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t>
  </si>
  <si>
    <t>Размещаются ли сведения об исполнении бюджета субъекта РФ за первый квартал, полугодие, девять месяцев 2019 года по расходам в разрезе государственных программ в сравнении с запланированными значениями на соответствующий период (финансовый год)?</t>
  </si>
  <si>
    <t>Размещаются ли сведения о предоставленных из бюджета субъекта РФ межбюджетных трансфертах бюджетам муниципальных образований за первый квартал, полугодие, девять месяцев 2019 года в сравнении с запланированными значениями на соответствующий период (финансовый год)?</t>
  </si>
  <si>
    <t xml:space="preserve">Для оценки показателя должны быть представлены сведения о предоставленных за отчетный период из бюджета субъекта РФ бюджетам муниципальных образований межбюджетных трансфертах с детализацией по формам и целевому назначению межбюджетных трансфертов в целом и с детализацией по муниципальным образованиям. </t>
  </si>
  <si>
    <t xml:space="preserve">Размещаются ли сведения об объеме государственного внутреннего и внешнего (при наличии) долга субъекта РФ на начало 2019 года и по состоянию на 01.04.2019 г., на 01.07.2019 г., на 01.10.2019 г.? </t>
  </si>
  <si>
    <t>В случае отсутствия государственного долга субъекта РФ должна быть размещена информация об отсутствии государственного долга субъекта РФ. Если таких сведений нет, оценка показателя принимает значение 0 баллов.</t>
  </si>
  <si>
    <t>Размещаются ли сведения о поступлении доходов в бюджет субъекта РФ по видам доходов за первый квартал, полугодие, девять месяцев 2019 года в сравнении с соответствующим периодом прошлого года?</t>
  </si>
  <si>
    <t>Размещаются ли сведения о расходах бюджета субъекта РФ по разделам и подразделам классификации расходов бюджетов за первый квартал, полугодие, девять месяцев 2019 года в сравнении с соответствующим периодом прошлого года?</t>
  </si>
  <si>
    <t>Размещаются ли сведения о расходах бюджета субъекта РФ по государственным программам за первый квартал, полугодие, девять месяцев 2019 года в сравнении с соответствующим периодом прошлого года?</t>
  </si>
  <si>
    <t>Размещаются ли сведения об исполнении консолидированного бюджета субъекта РФ по доходам в разрезе видов доходов за первый квартал, полугодие, девять месяцев 2019 года в сравнении с соответствующим периодом прошлого года?</t>
  </si>
  <si>
    <t>Размещаются ли сведения об исполнении консолидированного бюджета субъекта РФ по расходам в разрезе разделов и подразделов классификации расходов бюджетов за первый квартал, полугодие, девять месяцев 2019 года в сравнении с соответствующим периодом прошлого года?</t>
  </si>
  <si>
    <t>Оценивается наличие в открытом доступе на сайте, предназначенном для размещения бюджетных данных, отчетов об исполнении бюджета субъекта РФ за первый квартал, первое полугодие, девять месяцев 2019 года, в том числе бюджетной отчетности и отчетов, утвержденных высшим исполнительным органом государственной власти субъекта РФ, а также специально разрабатываемых на их основе аналитических данных.</t>
  </si>
  <si>
    <t>В целях составления рейтинга для показателей раздела надлежащей практикой считается размещение соответствующих сведений в открытом доступе не позднее трех месяцев после завершения отчетного периода. В случае если указанное требование не выполняется, оценка показателя принимает значение 0 баллов.</t>
  </si>
  <si>
    <t xml:space="preserve">АНКЕТА ДЛЯ СОСТАВЛЕНИЯ РЕЙТИНГА СУБЪЕКТОВ РОССИЙСКОЙ ФЕДЕРАЦИИ ПО УРОВНЮ ОТКРЫТОСТИ БЮДЖЕТНЫХ ДАННЫХ В 2019 ГОДУ </t>
  </si>
  <si>
    <t>В целях оценки показателя учитываются официальные документы, принятые высшим исполнительным органом государственной власти субъекта РФ в соответствии с частью 5 статьи 264.2 Бюджетного кодекса РФ. Иные документы и материалы в целях оценки данного показателя не учитываются. Для оценки показателя размещенные в открытом доступе сведения в обязательном порядке должны содержать: а) наименование, номер и дату правового акта, утверждающего отчет; б) должность, фамилию и инициалы лица, подписавшего правовой акт, утверждающий отчет.</t>
  </si>
  <si>
    <t>Оценка показателя 3.11</t>
  </si>
  <si>
    <t>http://beldepfin.ru/deyatelnost/formirovanie-i-ispolnenie-byudzheta/oblastnoj-byudzhet/</t>
  </si>
  <si>
    <t>Да</t>
  </si>
  <si>
    <t>не функционирует</t>
  </si>
  <si>
    <t>Нет</t>
  </si>
  <si>
    <t>http://beldepfin.ru/deyatelnost/formirovanie-i-ispolnenie-byudzheta/analiz-ispolneniya-byudzhetov/</t>
  </si>
  <si>
    <t>http://beldepfin.ru/deyatelnost/gosudarstvennyj-dolg-oblasti/informaciya-po-vnutrennemu-dolgu/</t>
  </si>
  <si>
    <t>поиск не проводился</t>
  </si>
  <si>
    <t>https://dtf.avo.ru/otcet-ob-ispolnenii-oblastnogo-budzeta</t>
  </si>
  <si>
    <t>нет портала</t>
  </si>
  <si>
    <t>https://dtf.avo.ru/analiz-ispolnenia-oblastnogo-budzeta-vladimirskoj-oblasti</t>
  </si>
  <si>
    <t>https://dtf.avo.ru/ispolnenie-oblastnogo-budzeta-v-razreze-gosudarstvennyh-programm</t>
  </si>
  <si>
    <t>https://dtf.avo.ru/gosudarstvennyj-municipal-nyj-dolg/-/asset_publisher/QwlkoSylYriO/content/svedenia-o-gosudarstvennom-dolge-vladimirskoj-oblasti-za-2019-god?_com_liferay_asset_publisher_web_portlet_AssetPublisherPortlet_INSTANCE_QwlkoSylYriO_redirect=https%3A%2F%2Fdtf.avo.ru%3A443%2Fgosudarstvennyj-municipal-nyj-dolg%3Fp_p_id%3Dcom_liferay_asset_publisher_web_portlet_AssetPublisherPortlet_INSTANCE_QwlkoSylYriO%26p_p_lifecycle%3D0%26p_p_state%3Dnormal%26p_p_mode%3Dview%26p_p_col_id%3Dcolumn-3%26p_p_col_count%3D1%26_com_liferay_asset_publisher_web_portlet_AssetPublisherPortlet_INSTANCE_QwlkoSylYriO_cur%3D0%26_com_liferay_asset_publisher_web_portlet_AssetPublisherPortlet_INSTANCE_QwlkoSylYriO_delta%3D0%26p_r_p_resetCur%3Dfalse%26_com_liferay_asset_publisher_web_portlet_AssetPublisherPortlet_INSTANCE_QwlkoSylYriO_assetEntryId%3D1743624</t>
  </si>
  <si>
    <t>https://dtf.avo.ru/otcet-ob-ispolnenii-konsolidirovannogo-budzeta-vladimirskoj-oblasti</t>
  </si>
  <si>
    <t>http://www.gfu.vrn.ru/regulatory/ispolnenie-byudzheta/ezhekvartalnaya-informatsiya-ob-ispolnenii-oblastnogo-byudzheta.php</t>
  </si>
  <si>
    <t>http://www.gfu.vrn.ru/regulatory/ispolnenie-byudzheta/analiticheskaya-informatsiya-po-ispolneniyu-oblastnogo-i-konsolidirovannogo-byudzheta/</t>
  </si>
  <si>
    <t>http://www.gfu.vrn.ru/regulatory/ispolnenie-byudzheta/ezhekvartalnaya-informatsiya-ob-ispolnenii-konsolidirovannogo-byudzheta/</t>
  </si>
  <si>
    <t>http://www.gfu.vrn.ru/regulatory/gosudarstvennyy-dolg/obem-gosudarstvennogo-dolga-voronezhskoy-oblasti.php</t>
  </si>
  <si>
    <t>http://df.ivanovoobl.ru/regionalnye-finansy/ispolnenie-byudzheta/otchety-ob-ispolnenii-oblastnogo-byudzheta/</t>
  </si>
  <si>
    <t>http://df.ivanovoobl.ru/regionalnye-finansy/ispolnenie-byudzheta/informatsionno-analiticheskie-materialy/informatsiya-ob-ispolnenii-byudzhetov-ivanovskoy-oblasti/</t>
  </si>
  <si>
    <t>http://df.ivanovoobl.ru/regionalnye-finansy/gosudarstvennyy-dolg/index.php</t>
  </si>
  <si>
    <t>http://admoblkaluga.ru/main/work/finances/budget/reports.php#/upload/minfin/finances/budget/2019_Ikv/3.4.</t>
  </si>
  <si>
    <t>http://depfin.adm44.ru/Budget/Otchet/kvot/</t>
  </si>
  <si>
    <t>http://depfin.adm44.ru/gosdolg/infodolg/</t>
  </si>
  <si>
    <t>http://ufin48.ru/Show/Category/39?ItemId=30</t>
  </si>
  <si>
    <t>https://budget.mosreg.ru/byudzhet-dlya-grazhdan/informaciya-ob-ispolnenii-byudzheta/</t>
  </si>
  <si>
    <t>https://orel-region.ru/index.php?head=20&amp;part=25&amp;in=10</t>
  </si>
  <si>
    <t>https://orel-region.ru/index.php?head=20&amp;part=25&amp;in=21</t>
  </si>
  <si>
    <t>https://orel-region.ru/index.php?head=17&amp;part=19&amp;page=54</t>
  </si>
  <si>
    <t>https://minfin.ryazangov.ru/activities/budget/budget_execution/infor/</t>
  </si>
  <si>
    <t>https://minfin.ryazangov.ru/activities/budget/budget_execution/otchetobl/2019/index.php</t>
  </si>
  <si>
    <t>https://minfin.ryazangov.ru/activities/budget/budget_execution/otchet/2019%20%D0%B3%D0%BE%D0%B4/index.php</t>
  </si>
  <si>
    <t>Не представлены сведения по подразделам.</t>
  </si>
  <si>
    <t>http://minfin-rzn.ru/portal/Menu/Page/101</t>
  </si>
  <si>
    <t>http://www.finsmol.ru/minfin/nJv5HcKn</t>
  </si>
  <si>
    <t>http://www.finsmol.ru/minfin/nJvSDcK7</t>
  </si>
  <si>
    <t>https://fin.tmbreg.ru/6347/6366/8679.html</t>
  </si>
  <si>
    <t>https://fin.tmbreg.ru/6237/6494/8554.html</t>
  </si>
  <si>
    <t>https://fin.tmbreg.ru/6241/6444.html</t>
  </si>
  <si>
    <t>https://fin.tmbreg.ru/6230/6485.html</t>
  </si>
  <si>
    <t>http://portal.tverfin.ru/portal/Menu/Page/595</t>
  </si>
  <si>
    <t>https://dfto.ru/razdel/ispolnenie-byudzheta/otchety</t>
  </si>
  <si>
    <t>https://dfto.ru/razdel/ispolnenie-byudzheta/struktura-gosudarstvennogo-dolga</t>
  </si>
  <si>
    <t>http://www.yarregion.ru/depts/depfin/tmpPages/docs.aspx</t>
  </si>
  <si>
    <t>http://budget76.ru/razdely/byudzhetnye-dannye/dokhody-byudzheta/informatsiya-ob-ispolnenii-nalogovykh-i-nenalogovykh-dokhodov-byudzhetov</t>
  </si>
  <si>
    <t>http://budget76.ru/razdely/byudzhetnye-dannye/raskhody-byudzheta/struktura-raskhodov-po-razdelam-byudzhetnoj-klassifikatsii-v-razreze-gosprogramm-i-vidov-raskhodov</t>
  </si>
  <si>
    <t>http://budget76.ru/razdely/byudzhetnye-dannye/raskhody-byudzheta/struktura-raskhodov-v-razreze-gosprogramm</t>
  </si>
  <si>
    <t>http://budget76.ru/razdely/byudzhetnye-dannye/raskhody-byudzheta/perechislenie-mezhbyudzhetnykh-transfertov-byudzhetam-munitsipalnykh-obrazovanij</t>
  </si>
  <si>
    <t>https://budget.mos.ru/budget_isp_o</t>
  </si>
  <si>
    <t>https://budget.mos.ru/isp_inc</t>
  </si>
  <si>
    <t>https://budget.mos.ru/isp_exp</t>
  </si>
  <si>
    <t>https://budget.mos.ru/budg_transfers_m</t>
  </si>
  <si>
    <t>https://budget.mos.ru/debt_types</t>
  </si>
  <si>
    <t>http://minfin.karelia.ru/ispolnenie-bjudzheta-respubliki-karelija-za-2019-god/</t>
  </si>
  <si>
    <t>не размещено: https://www.tverfin.ru/np-baza/regionalnye-normativnye-pravovye-akty/</t>
  </si>
  <si>
    <t>не размещено: http://portal.tverfin.ru/portal/Menu/Page/595</t>
  </si>
  <si>
    <t>не размещено: http://budget76.ru/razdely/byudzhetnye-dannye/osnovnye-pokazateli-ispolneniya/ispolnenie-byudzheta-munitsipalnykh-obrazovanij</t>
  </si>
  <si>
    <t xml:space="preserve">не размещено: http://budget76.ru/razdely/byudzhetnye-dannye/analiz-gosudarstvennogo-i-munitsipalnogo-dolga/dolgovaya-nagruzka-na-byudzhet-sub-ekta-rf-i-mo  </t>
  </si>
  <si>
    <t>http://minfin.karelia.ru/ispolnenie-konsolidirovannogo-bjudzheta-za-2019-god/</t>
  </si>
  <si>
    <t>http://minfin.karelia.ru/2019-god-5/</t>
  </si>
  <si>
    <t>https://dvinaland.ru/gov/iogv/minfin/docList/</t>
  </si>
  <si>
    <t>http://budget.lenobl.ru/documents/?page=1&amp;sortOrder=&amp;type=&amp;sortName=&amp;sortDate=</t>
  </si>
  <si>
    <t>http://budget.lenobl.ru/documents/?page=2&amp;sortOrder=&amp;type=&amp;sortName=&amp;sortDate=</t>
  </si>
  <si>
    <t>https://minfin.gov-murman.ru/open-budget/budget_execution/budget_execution/</t>
  </si>
  <si>
    <t>не размещено: https://b4u.gov-murman.ru/stages/#</t>
  </si>
  <si>
    <t>http://novkfo.ru/documents/235.html#applications</t>
  </si>
  <si>
    <t>http://novkfo.ru/2019-god-0.html</t>
  </si>
  <si>
    <t>http://novkfo.ru/informatciya-ob-ob-eme-i-strukture-gosudarstvennogo-dolga.html</t>
  </si>
  <si>
    <t>не размещено: http://finance.pskov.ru/doc/documents</t>
  </si>
  <si>
    <t>не размещено: http://finance.pskov.ru/ob-upravlenii/byudzhet</t>
  </si>
  <si>
    <t>не размещено: http://finance.pskov.ru/celevye-programmy/programma-effektivnosti-byudzhetnyh-rashodov</t>
  </si>
  <si>
    <t>https://fincom.gov.spb.ru/budget/interaction/transfers/1#131</t>
  </si>
  <si>
    <t>https://fincom.gov.spb.ru/budget/implementation/promezhutok/1</t>
  </si>
  <si>
    <t>https://fincom.gov.spb.ru/budget/public-debt/state/1</t>
  </si>
  <si>
    <t>http://dfei.adm-nao.ru/byudzhetnaya-otchetnost/otchetnost-v-sd-nao-sp-nao/</t>
  </si>
  <si>
    <t>http://www.minfin01-maykop.ru/Menu/Page/102</t>
  </si>
  <si>
    <t>http://www.minfin01-maykop.ru/Menu/Page/203</t>
  </si>
  <si>
    <t>http://www.minfin01-maykop.ru/Menu/Page/202</t>
  </si>
  <si>
    <t>http://www.minfin01-maykop.ru/Menu/Page/196</t>
  </si>
  <si>
    <t>http://www.minfin01-maykop.ru/Menu/Page/110</t>
  </si>
  <si>
    <t>http://minfin.kalmregion.ru/deyatelnost/byudzhet-respubliki-kalmykiya/uchet-i-otchetnost/</t>
  </si>
  <si>
    <t>https://minfin.rk.gov.ru/ru/structure/2019_02_08_15_30_2019</t>
  </si>
  <si>
    <t xml:space="preserve">https://minfin.rk.gov.ru/ru/structure/2019_02_08_15_30_2019 </t>
  </si>
  <si>
    <t>https://minfinkubani.ru/budget_isp/budget_execution.php</t>
  </si>
  <si>
    <t>https://minfinkubani.ru/budget_isp/information_analytics/information_analytics.php</t>
  </si>
  <si>
    <t>https://minfin.astrobl.ru/site-page/otchety-po-kvartalam</t>
  </si>
  <si>
    <t>https://minfin.astrobl.ru/site-page/gosdolg-ao</t>
  </si>
  <si>
    <t>не размещено: https://minfin.astrobl.ru/site-page/otchety-po-kvartalam</t>
  </si>
  <si>
    <t>не размещено: http://www.minfin34.ru/budget/budget-performance/</t>
  </si>
  <si>
    <t>не размещено: http://www.minfin34.ru/documents/</t>
  </si>
  <si>
    <t>не размещено: http://www.minfin34.ru/budget/budget-performance/the-servicing-of-state-and-municipal-debt.php</t>
  </si>
  <si>
    <t>https://volgafin.volgograd.ru/current-activity/analytics/16198/</t>
  </si>
  <si>
    <t>http://www.minfin.donland.ru/isp_bg</t>
  </si>
  <si>
    <t>http://www.ob.sev.gov.ru/dokumenty/promezhutochnaya-otchetnost</t>
  </si>
  <si>
    <t>http://www.ob.sev.gov.ru/byudzhet-dlya-grazhdan/ispolnenie-byudzheta/gosudarstvennyj-dolg</t>
  </si>
  <si>
    <t>http://www.ob.sev.gov.ru/napravleniya-monitoringa/formirovanie-finansovogo-pasporta/raskhody-byudzheta</t>
  </si>
  <si>
    <t>http://www.ob.sev.gov.ru/napravleniya-monitoringa/formirovanie-finansovogo-pasporta/dokhody-byudzheta</t>
  </si>
  <si>
    <t>http://minfinrd.ru/otchetnost</t>
  </si>
  <si>
    <t>не размещено: http://minfinrd.ru/normativnye_pravovye_akty/index</t>
  </si>
  <si>
    <t>не размещено: http://minfinrd.ru/deyatelnost/statistika-i-otchety/otchety-ob-ispolnenii-byudzheta</t>
  </si>
  <si>
    <t>не размещено: http://minfinrd.ru/svedeniya-o-gosudarstvennom-dolge</t>
  </si>
  <si>
    <t>http://pravitelstvo.kbr.ru/oigv/minfin/new/ispolnenie_byudzheta/otchety.php</t>
  </si>
  <si>
    <t>http://pravitelstvo.kbr.ru/oigv/minfin/new/ispolnenie_byudzheta/analitika.php</t>
  </si>
  <si>
    <t>http://pravitelstvo.kbr.ru/oigv/minfin/gosdolg/vnutrennij_dolg_kbr.php</t>
  </si>
  <si>
    <t>http://minfin09.ru/доходы-бюджета/</t>
  </si>
  <si>
    <t>http://minfin09.ru/расходы-бюджета/</t>
  </si>
  <si>
    <t>http://minfin09.ru/category/load/бюджет-республики/государственные-программы/</t>
  </si>
  <si>
    <t>http://minfin09.ru/category/load/бюджет-республики/госдолг/</t>
  </si>
  <si>
    <t>http://minfin.alania.gov.ru/activity/reporting/statedebt</t>
  </si>
  <si>
    <t>http://minfin.alania.gov.ru/index.php/activity/reporting/monthlyreporting</t>
  </si>
  <si>
    <t>не размещено: http://minfin.alania.gov.ru/activity/reporting/execution</t>
  </si>
  <si>
    <t>http://forcitizens.ru/ob/dokumenty/promezhutochnaya-otchetnost/promezhutochnaya-otchetnost-za-2019-god</t>
  </si>
  <si>
    <t>http://www.minfinchr.ru/gosudarstvennyj-dolg-i-kreditorskaya-zadolzhennost</t>
  </si>
  <si>
    <t>http://openbudsk.ru/promezhutochnaya-otchetnost-ob-ispolnenii-byudzheta-i-analiticheskie-dannye/otchety-ob-ispolnenii-byudzheta-stavropolskogo-kraya/</t>
  </si>
  <si>
    <t>http://openbudsk.ru/promezhutochnaya-otchetnost-ob-ispolnenii-byudzheta-i-analiticheskie-dannye/svedeniya-ob-ispolnenii-byudzheta-stavropolskogo-kraya-po-dokhodam-v-razreze-vidov-dokhodov-v-sravne/</t>
  </si>
  <si>
    <t>http://openbudsk.ru/promezhutochnaya-otchetnost-ob-ispolnenii-byudzheta-i-analiticheskie-dannye/analiticheskie-dannye-o-dokhodakh-byudzheta-stavropolskogo-kraya-za-otchetnyy-period-tekushchego-fin/</t>
  </si>
  <si>
    <t>http://openbudsk.ru/promezhutochnaya-otchetnost-ob-ispolnenii-byudzheta-i-analiticheskie-dannye/svedeniya-ob-ispolnenii-byudzheta-stavropolskogo-kraya-po-raskhodam-v-razreze-razdelov-i-podrazdelov/</t>
  </si>
  <si>
    <t>http://openbudsk.ru/promezhutochnaya-otchetnost-ob-ispolnenii-byudzheta-i-analiticheskie-dannye/svedeniya-ob-ispolnenii-konsolidirovannogo-byudzheta-stavropolskogo-kraya-po-dokhodam-v-razreze-vido/</t>
  </si>
  <si>
    <t>http://openbudsk.ru/promezhutochnaya-otchetnost-ob-ispolnenii-byudzheta-i-analiticheskie-dannye/analiticheskie-dannye-o-raskhodakh-byudzheta-stavropolskogo-kraya-po-razdelam-i-podrazdelam-klassifi/</t>
  </si>
  <si>
    <t>http://openbudsk.ru/promezhutochnaya-otchetnost-ob-ispolnenii-byudzheta-i-analiticheskie-dannye/svedeniya-ob-ispolnenii-konsolidirovannogo-byudzheta-stavropolskogo-kraya-po-raskhodam-v-razreze-raz/</t>
  </si>
  <si>
    <t>http://openbudsk.ru/promezhutochnaya-otchetnost-ob-ispolnenii-byudzheta-i-analiticheskie-dannye/svedeniya-ob-ispolnenii-byudzheta-stavropolskogo-kraya-po-raskhodam-v-razreze-gosudarstvennykh-progr/</t>
  </si>
  <si>
    <t>http://openbudsk.ru/promezhutochnaya-otchetnost-ob-ispolnenii-byudzheta-i-analiticheskie-dannye/analiticheskie-dannye-o-raskhodakh-byudzheta-stavropolskogo-kraya-po-gosudarstvennym-programmam-v-sr/</t>
  </si>
  <si>
    <t>http://openbudsk.ru/promezhutochnaya-otchetnost-ob-ispolnenii-byudzheta-i-analiticheskie-dannye/svedeniya-ob-obyeme-gosudarstvennogo-dolga-stavropolskogo-kraya/</t>
  </si>
  <si>
    <t>https://minfin.bashkortostan.ru/activity/2896/</t>
  </si>
  <si>
    <t>http://mari-el.gov.ru/minfin/Pages/record2019.aspx</t>
  </si>
  <si>
    <t>не размещено: http://mari-el.gov.ru/minfin/Pages/budget_spending.aspx</t>
  </si>
  <si>
    <t>http://mari-el.gov.ru/minfin/Pages/gosdolgRME.aspx</t>
  </si>
  <si>
    <t>https://www.minfinrm.ru/budget/otch-isp/2019-god/</t>
  </si>
  <si>
    <t>https://www.minfinrm.ru/nalog-polit/stat-info/Исполнение%20доходной%20части/</t>
  </si>
  <si>
    <t>https://www.minfinrm.ru/state-debt/ob-dolg/2019/</t>
  </si>
  <si>
    <t>не размещено: https://www.minfinrm.ru/budget/</t>
  </si>
  <si>
    <t>не размещено: https://www.minfinrm.ru/budget/otch-isp/2019-god/</t>
  </si>
  <si>
    <t>http://minfin.tatarstan.ru/rus/gosudarstvenniy-dolg-respubliki-tatarstan.htm</t>
  </si>
  <si>
    <t>http://minfin.tatarstan.ru/rus/promezhutochnaya-otchetnost-ob-ispolnenii-byudzhet.htm?pub_id=1907693</t>
  </si>
  <si>
    <t>http://minfin.tatarstan.ru/rus/promezhutochnaya-otchetnost-ob-ispolnenii-byudzhet.htm?pub_id=1907713</t>
  </si>
  <si>
    <t>http://www.mfur.ru/budjet/ispolnenie/otchet_ispolnenie/2019-god.php</t>
  </si>
  <si>
    <t>http://www.mfur.ru/gm_dolg/2019-god.php</t>
  </si>
  <si>
    <t>не размещено: http://www.mfur.ru/budjet/ispolnenie/otchet_ispolnenie/2019-god.php</t>
  </si>
  <si>
    <t>https://budget.cap.ru/Show/Category/256?ItemId=793</t>
  </si>
  <si>
    <t>https://budget.cap.ru/Show/Category/258?ItemId=795</t>
  </si>
  <si>
    <t>https://budget.cap.ru/Show/Category/261?ItemId=792</t>
  </si>
  <si>
    <t>https://budget.cap.ru/Show/Category/257?ItemId=794</t>
  </si>
  <si>
    <t>https://budget.cap.ru/Show/Category/259?ItemId=796</t>
  </si>
  <si>
    <t>http://minfin.cap.ru/action/activity/dolgovaya-politika-i-kreditnij-rejting/dolgovaya-politika/2019-god</t>
  </si>
  <si>
    <t>https://budget.cap.ru/Show/Category/260?ItemId=797</t>
  </si>
  <si>
    <t>не размещено: http://budget.permkrai.ru/budget_execution/indicators</t>
  </si>
  <si>
    <t>http://mfin.permkrai.ru/execution/smeta/krai_bud/2019/</t>
  </si>
  <si>
    <t>не размещено: http://budget.permkrai.ru/budget_execution/incomes</t>
  </si>
  <si>
    <t>не размещено: http://budget.permkrai.ru/budget_execution/expenses_types</t>
  </si>
  <si>
    <t>не размещено: http://budget.permkrai.ru/budget_execution/expenses_programs</t>
  </si>
  <si>
    <t>http://mfin.permkrai.ru/execution/smeta/consbud/2019/</t>
  </si>
  <si>
    <t>http://mfin.permkrai.ru/Struktura/2019/</t>
  </si>
  <si>
    <t>не размещено: http://budget.permkrai.ru/gov_debt/index</t>
  </si>
  <si>
    <t>не размещено: http://mfin.permkrai.ru/execution/smeta/krai_bud/2019/</t>
  </si>
  <si>
    <t>http://www.minfin.kirov.ru/otkrytyy-byudzhet/dlya-spetsialistov/oblastnoy-byudzhet/ispolnenie-oblastnogo-byudzheta-2019/</t>
  </si>
  <si>
    <t>не размещено: http://www.minfin.kirov.ru/otkrytyy-byudzhet/dlya-spetsialistov/oblastnoy-byudzhet/ispolnenie-oblastnogo-byudzheta-2019/</t>
  </si>
  <si>
    <t>http://www.minfin.kirov.ru/otkrytyy-byudzhet/dlya-spetsialistov/upravlenie-gosudarstvennym-dolgom/</t>
  </si>
  <si>
    <t>http://mf.nnov.ru/index.php?option=com_k2&amp;view=item&amp;id=1514:otchety-ob-ispolnenii-oblastnogo-byudzheta-za-kvartal-polugodie-9-mesyatsev-i-god&amp;Itemid=554</t>
  </si>
  <si>
    <t>не размещено: http://mf.nnov.ru/index.php?option=com_k2&amp;view=item&amp;id=1514:otchety-ob-ispolnenii-oblastnogo-byudzheta-za-kvartal-polugodie-9-mesyatsev-i-god&amp;Itemid=554</t>
  </si>
  <si>
    <t>не размещено: http://mf.nnov.ru:8025/analitika/ispolnenie-byudzheta/osnovnye-kharakteristiki-ispolneniya-oblastnogo-byudzheta</t>
  </si>
  <si>
    <t>http://minfin.orb.ru/отчеты-об-исполнении-бюджета/</t>
  </si>
  <si>
    <t>http://minfin.orb.ru/государственные-программы/</t>
  </si>
  <si>
    <t>http://minfin.orb.ru/государственный-долг/</t>
  </si>
  <si>
    <t>http://minfin.orb.ru/методические-и-аналитические-матери/</t>
  </si>
  <si>
    <t>http://finance.pnzreg.ru/docs/gosimundolg/svedeniya-o-dolgovykh-obyazatelstvakh-penzenskoy-oblasti/2019/</t>
  </si>
  <si>
    <t>http://finance.pnzreg.ru/docs/pokazateli-ispolneniya/svodki/ispbudpo/2019/</t>
  </si>
  <si>
    <t>http://finance.pnzreg.ru/docs/pokazateli-ispolneniya/kratkiyanaliz/</t>
  </si>
  <si>
    <t>не размещено: http://finance.pnzreg.ru/docs/nsb/ppo/</t>
  </si>
  <si>
    <t>http://minfin-samara.ru/materials-for-basic-parameters/#</t>
  </si>
  <si>
    <t>http://minfin-samara.ru/reports-on-the-budget/</t>
  </si>
  <si>
    <t>не размещено: http://minfin-samara.ru/materials-for-basic-parameters/#</t>
  </si>
  <si>
    <t>http://budget.minfin-samara.ru/razdely/ispolnenie-budzheta/rashodi-budzheta/</t>
  </si>
  <si>
    <t>не размещено: http://minfin-samara.ru/reports-on-the-budget/</t>
  </si>
  <si>
    <t>http://budget.minfin-samara.ru/razdely/informatsiya-o-mezhbudzhetnih-otnosheniyah-samarskoi-oblasti/mezhbyudzhetnye-transferty-po-municipalnym-obrazovaniyam/</t>
  </si>
  <si>
    <t>http://minfin-samara.ru/check-of-state-debt-book/</t>
  </si>
  <si>
    <t>http://saratov.gov.ru/gov/auth/minfin/spravky/execution/2019/</t>
  </si>
  <si>
    <t>http://saratov.gov.ru/gov/auth/minfin/spravky/section/2019/</t>
  </si>
  <si>
    <t>http://saratov.gov.ru/gov/auth/minfin/gosdolg/quarterly/2019/</t>
  </si>
  <si>
    <t>не размещено: http://saratov.gov.ru/gov/auth/minfin/bud_inf/</t>
  </si>
  <si>
    <t>http://ufo.ulntc.ru/index.php?mgf=budget/isp&amp;slep=net</t>
  </si>
  <si>
    <t>http://ufo.ulntc.ru/index.php?mgf=budget/gosdolg&amp;slep=net</t>
  </si>
  <si>
    <t>не размещено: http://ufo.ulntc.ru/index.php?mgf=budget/isp&amp;slep=net</t>
  </si>
  <si>
    <t>http://ufo.ulntc.ru:8080/dokumenty/promezhutochnaya-otchetnost/2019-god</t>
  </si>
  <si>
    <t>http://www.finupr.kurganobl.ru/index.php?test=ispol</t>
  </si>
  <si>
    <t>https://minfin.midural.ru/document/category/21#document_list</t>
  </si>
  <si>
    <t>https://minfin.midural.ru/document/category/29#document_list</t>
  </si>
  <si>
    <t>не размещено: http://info.mfural.ru/ebudget/Menu/Page/1</t>
  </si>
  <si>
    <t>https://depfin.admhmao.ru/otkrytyy-byudzhet/gosudarstvennyy-i-munitsipalnyy-dolg/gosudarstvennyy-dolg-avtonomnogo-okruga/2446792/gosudarstvennyy-dolg-khanty-mansiyskogo-avtonomnogo-okruga-yugry-za-2019-god</t>
  </si>
  <si>
    <t>https://www.minfin-altai.ru/deyatelnost/otchety-i-svedeniya-ob-ispolnenii-byudzheta/otchety-ob-ispolnenii-respublikanskogo-byudzheta-respubliki-altay/two-thousand-nineteen.php</t>
  </si>
  <si>
    <t>https://www.minfin-altai.ru/deyatelnost/gosudarstvennyy-dolg-respubliki-altay/informatsiya-ob-obeme-gosudarstvennogo-dolga-respubliki-altay/za-kvartal/2019.php</t>
  </si>
  <si>
    <t>не размещено: https://minfin.rtyva.ru/node/7602/</t>
  </si>
  <si>
    <t>не размещено: https://r-19.ru/authorities/ministry-of-finance-of-the-republic-of-khakassia/docs/godovye-i-kvartalnye-otchety-ob-ispolnenii-byudzheta/</t>
  </si>
  <si>
    <t>http://fin22.ru/regul/normal/</t>
  </si>
  <si>
    <t>http://fin22.ru/gosdolg/g2019/</t>
  </si>
  <si>
    <t>http://fin22.ru/isp/isploc/</t>
  </si>
  <si>
    <t>http://openbudget.gfu.ru/ispolnenie-budgeta/analiticheskie-dannye/section.php?IBLOCK_ID=26&amp;SECTION_ID=3542</t>
  </si>
  <si>
    <t>https://www.ofukem.ru/reports/quarterly-reports/</t>
  </si>
  <si>
    <t>https://www.ofukem.ru/activity/budget-execution-and-analytical-data/2019/</t>
  </si>
  <si>
    <t>https://www.ofukem.ru/activity/public-debt/dynamics/</t>
  </si>
  <si>
    <t>не размещено: https://www.ofukem.ru/activity/budget-execution-and-analytical-data/2019/</t>
  </si>
  <si>
    <t>https://openbudget.mfnso.ru/analitika/otchetnost-ob-ispolnenii-byudzheta/2019-god</t>
  </si>
  <si>
    <t>http://acts.findep.org/pravovie-akti-administratsii-tomskoy-oblasti-i-gubernatora-tomskoy-oblasti.html</t>
  </si>
  <si>
    <t>http://www.findep.org/kvartal-19.html</t>
  </si>
  <si>
    <t>http://gosdolg.findep.org/gosdolg.html</t>
  </si>
  <si>
    <t>http://budget.govrb.ru/ebudget/Show/Content/257?ParentItemId=233</t>
  </si>
  <si>
    <t>http://budget.govrb.ru/ebudget/Menu/Page/65</t>
  </si>
  <si>
    <t>http://egov-buryatia.ru/minfin/activities/gosdolg/gosudarstvennyy-i-munitsipalnyy-dolg/</t>
  </si>
  <si>
    <t>http://budget.govrb.ru/ebudget/Menu/Page/112</t>
  </si>
  <si>
    <t>http://budget.govrb.ru/ebudget/Menu/Page/114</t>
  </si>
  <si>
    <t>http://budget.govrb.ru/ebudget/Menu/Page/10</t>
  </si>
  <si>
    <t>http://budget.govrb.ru/ebudget/Menu/Page/111</t>
  </si>
  <si>
    <t>http://budget.govrb.ru/ebudget/Menu/Page/113</t>
  </si>
  <si>
    <t>http://minfin.krskstate.ru/openbudget/execute</t>
  </si>
  <si>
    <t>https://minfin.sakha.gov.ru/deiatelnost/gosdolg/struktura-gosudarstvennogo-dolga-respubliki-saha-jakutija</t>
  </si>
  <si>
    <t>https://minfin.sakha.gov.ru/bjudzhet/ispolnenie/2019-god-ispolnenie/za-1-kvartal-2019-goda</t>
  </si>
  <si>
    <t>http://открытыйбюджет.забайкальскийкрай.рф/portal/Show/Category/4?ItemId=24</t>
  </si>
  <si>
    <t>https://minfin.kamgov.ru/otcety_ispolnenie/otcet-ob-ispolnenii-kraevogo-budzeta-za-2019-god</t>
  </si>
  <si>
    <t>не размещено: https://minfin.kamgov.ru/otcety_ispolnenie/otcet-ob-ispolnenii-kraevogo-budzeta-za-2019-god</t>
  </si>
  <si>
    <t>не размещено: http://openbudget.kamgov.ru/Dashboard#/budget/budget/intergovernmental_transfers_execution</t>
  </si>
  <si>
    <t>не размещено: https://minfin.kamgov.ru/otcety_ispolnenie</t>
  </si>
  <si>
    <t>https://minfin.kamgov.ru/upravlenie-gosdolgom/ezemesacnaa-informacia-o-velicine-i-strukture-dolgovyh-obazatelstv-kamcatskogo-kraa</t>
  </si>
  <si>
    <t>не размещено: http://openbudget.kamgov.ru/Dashboard#/budget/budget/income_execution</t>
  </si>
  <si>
    <t>не размещено: http://openbudget.kamgov.ru/Dashboard#/budget/budget/outcome_execution/sub_execution</t>
  </si>
  <si>
    <t>не размещено: http://openbudget.kamgov.ru/Dashboard#/budget/budget/outcome_execution/expenditure_structure_execution</t>
  </si>
  <si>
    <t>не размещено: http://openbudget.kamgov.ru/Dashboard#/budget/budget/outcome_execution/total_expenditure_execution</t>
  </si>
  <si>
    <t>https://primorsky.ru/authorities/executive-agencies/departments/finance/otchyety-ob-ispolnenii-kraevogo-byudzheta/2019-god/</t>
  </si>
  <si>
    <t>http://ebudget.primorsky.ru/Menu/Page/388</t>
  </si>
  <si>
    <t>https://primorsky.ru/authorities/executive-agencies/departments/finance/report/2019-god.php</t>
  </si>
  <si>
    <t>не размещено: https://primorsky.ru/authorities/executive-agencies/departments/finance/otchyety-ob-ispolnenii-kraevogo-byudzheta/2019-god/</t>
  </si>
  <si>
    <t>не размещено: http://ebudget.primorsky.ru/Menu/Page/388</t>
  </si>
  <si>
    <t>https://minfin.khabkrai.ru/portal/Show/Category/42?ItemId=185</t>
  </si>
  <si>
    <t>https://minfin.khabkrai.ru/portal/Show/Category/255?page=2&amp;ItemId=86</t>
  </si>
  <si>
    <t>https://minfin.khabkrai.ru/portal/Show/Category/255?page=1&amp;ItemId=86</t>
  </si>
  <si>
    <t>http://ob.fin.amurobl.ru/dokumenty/otchetnost/promezhutochnaya_otchetnost</t>
  </si>
  <si>
    <t>http://ob.fin.amurobl.ru/analitika/dokhody/dohod_svedenia</t>
  </si>
  <si>
    <t>http://ob.fin.amurobl.ru/analitika/raskhody/rashody_svedenia</t>
  </si>
  <si>
    <t>http://ob.fin.amurobl.ru/analitika/gosudarstvennyy_dolg/gosdyolg</t>
  </si>
  <si>
    <t>http://ob.fin.amurobl.ru/analitika/mezhbyudzhetnyye_otnosheniya/peredavayemyye_transferty/dop_svedeniy</t>
  </si>
  <si>
    <t>не размещено: https://minfin.49gov.ru/activities/reports/</t>
  </si>
  <si>
    <t>http://iis.minfin.49gov.ru/ebudget/Menu/Page/64</t>
  </si>
  <si>
    <t>https://minfin.49gov.ru/activities/budget/regional_budget/</t>
  </si>
  <si>
    <t>не размещено: http://iis.minfin.49gov.ru/ebudget/Menu/Page/64</t>
  </si>
  <si>
    <t>http://openbudget.sakhminfin.ru/Menu/Page/503</t>
  </si>
  <si>
    <t>http://openbudget.sakhminfin.ru/Menu/Page/313</t>
  </si>
  <si>
    <t>http://openbudget.sakhminfin.ru/Menu/Page/400</t>
  </si>
  <si>
    <t>http://openbudget.sakhminfin.ru/Menu/Page/315</t>
  </si>
  <si>
    <t>http://openbudget.sakhminfin.ru/Menu/Page/510</t>
  </si>
  <si>
    <t>переадресация на портал: http://sakhminfin.ru/index.php/finansy-oblasti/ispolnenie-byudzheta/146-tekushchee-sostoyanie-oblastnogo-byudzheta</t>
  </si>
  <si>
    <t>http://openbudget.sakhminfin.ru/Menu/Page/366</t>
  </si>
  <si>
    <t>http://www.eao.ru/isp-vlast/finansovoe-upravlenie-pravitelstva/ispolnenie-byudzheta/</t>
  </si>
  <si>
    <t>не размещено: http://www.eao.ru/isp-vlast/finansovoe-upravlenie-pravitelstva/ispolnenie-byudzheta/</t>
  </si>
  <si>
    <t>http://www.eao.ru/isp-vlast/finansovoe-upravlenie-pravitelstva/gosudarstvennyy-dolg-eao/</t>
  </si>
  <si>
    <t>не размещено: http://чукотка.рф/vlast/organy-vlasti/depfin/</t>
  </si>
  <si>
    <t>http://чукотка.рф/vlast/organy-vlasti/depfin/analiticheskie-doklady-i-obzory-informatsionnogo-kharaktera.php</t>
  </si>
  <si>
    <t>http://egov-buryatia.ru/minfin/activities/documents/inye-normativno-pravovye-akty/</t>
  </si>
  <si>
    <t>http://minfin.tatarstan.ru/rus/promezhutochnaya-otchetnost-ob-ispolnenii-byudzhet.htm</t>
  </si>
  <si>
    <t>http://depfin.adm44.ru/Budget/Otchet/mesot/</t>
  </si>
  <si>
    <t>http://www.minfin74.ru/mBudget/execution/quarterly/</t>
  </si>
  <si>
    <t>не размещено: https://dtf.avo.ru/otcet-ob-ispolnenii-konsolidirovannogo-budzeta-vladimirskoj-oblasti</t>
  </si>
  <si>
    <t xml:space="preserve">http://www.findep.org/kvartal-19.html </t>
  </si>
  <si>
    <t>http://bryanskoblfin.ru/Show/Category/11?ItemId=5</t>
  </si>
  <si>
    <t xml:space="preserve">https://dtf.avo.ru/svedenia-o-mezbudzetnyh-transfertah-predostavlaemyh-iz-oblastnogo-budzeta-budzetam-municipal-nyh-obrazovanij-vladimirskoj-oblasti </t>
  </si>
  <si>
    <t xml:space="preserve">http://www.gfu.vrn.ru/regulatory/ispolnenie-byudzheta/otchety-ob-ispolnenii-oblastnogo-byudzheta.php </t>
  </si>
  <si>
    <t>http://adm.rkursk.ru/index.php?id=693</t>
  </si>
  <si>
    <t>https://orel-region.ru/index.php?head=20&amp;part=25&amp;in=10;</t>
  </si>
  <si>
    <t>переадресация на сайт ФО: http://minfin-rzn.ru/portal/Menu/Page/31</t>
  </si>
  <si>
    <t>не размещено: http://minfin-rzn.ru/portal/Menu/Page/103</t>
  </si>
  <si>
    <t>http://www.finsmol.ru/start</t>
  </si>
  <si>
    <t>не размещено: https://www.tverfin.ru/deyatelnost-ministerstva/</t>
  </si>
  <si>
    <t>https://www.tverfin.ru/deyatelnost-ministerstva/dolgovaya-politika/gosdolg/</t>
  </si>
  <si>
    <t>переадресация на СП из раздела Бюджет: https://minfin.tularegion.ru/</t>
  </si>
  <si>
    <t>переадресация на СП, ссылка из раздела Отчеты: https://www.yarregion.ru/depts/depfin/tmpPages/docs.aspx</t>
  </si>
  <si>
    <t xml:space="preserve">не размещено: https://www.mos.ru/findep/function/napravleniia-deyatelnosti/itogi-ispolneniia-biudzheta-goroda-moskvy/ </t>
  </si>
  <si>
    <t>https://www.mos.ru/findep/function/napravleniia-deyatelnosti/gosudarstvenniy-dolg/informatciia-o-tekushchem-sostoianii-gosudarstvennogo-dolga/</t>
  </si>
  <si>
    <t>https://df.gov35.ru/otkrytyy-byudzhet/ispolnenie-oblastnogo-byudzheta/normativnye-dokumenty-po-ispolneniyu-obl-byudzheta/</t>
  </si>
  <si>
    <t>https://df.gov35.ru/otkrytyy-byudzhet/ispolnenie-oblastnogo-byudzheta/analiticheskie-materialy/2019-god/</t>
  </si>
  <si>
    <t>https://minfin39.ru/documents/</t>
  </si>
  <si>
    <t>не размещено: http://finance.lenobl.ru/</t>
  </si>
  <si>
    <t>http://novkfo.ru/documents/24.html</t>
  </si>
  <si>
    <t>переадресация на сайт ФО: http://portal.novkfo.ru/Menu/Page/1</t>
  </si>
  <si>
    <t>http://bks.pskov.ru/ebudget/Menu/Page/352</t>
  </si>
  <si>
    <t xml:space="preserve">не размещено: http://finance.pskov.ru/ob-upravlenii/otchety-ob-ispolnenii-byudzheta-pskovskoy-oblasti/otchety-ob-ispolnenii-byudzheta </t>
  </si>
  <si>
    <t>http://bks.pskov.ru/ebudget/Menu/Page/353</t>
  </si>
  <si>
    <t>http://www.minfin01-maykop.ru/Show/Category/10?ItemId=57</t>
  </si>
  <si>
    <t>https://minfin.rk.gov.ru/ru/structure/2019_02_14_14_20_2019</t>
  </si>
  <si>
    <t>http://volgafin.volgograd.ru/current-activity/analytics/4662/</t>
  </si>
  <si>
    <t>http://volgafin.volgograd.ru/current-activity/analytics/6838/</t>
  </si>
  <si>
    <t>не размещено: https://fin.sev.gov.ru/</t>
  </si>
  <si>
    <t xml:space="preserve">не размещено: http://mef.mosreg.ru/ </t>
  </si>
  <si>
    <t>не размещено: http://finance.pskov.ru/</t>
  </si>
  <si>
    <t>не размещено: http://portal.minfinrd.ru; http://open.minfinrd.ru/</t>
  </si>
  <si>
    <t>https://mfri.ru/index.php/open-budget/promezhutochnaya-otchetnost-ob-ispolnenii-byudzheta-i-analiticheskie-dannye</t>
  </si>
  <si>
    <t>http://minfin09.ru/category/load/бюджет-республики/межбюджетные-трансферты/</t>
  </si>
  <si>
    <t>не размещено: http://minfin09.ru/category/исполнение-бюджета-республики/</t>
  </si>
  <si>
    <t>не размещено: http://www.minfinchr.ru/</t>
  </si>
  <si>
    <t xml:space="preserve">http://www.minfinchr.ru/deyatelnost-3/otchety-ministerstva-finansov-chechenskoj-respubliki/jnchet428/45-news/913-otchet-ob-ispolnenii-konsolidirovannogo-byudzheta-sub-ekta-rossijskoj-federatsii-i-byudzheta-territorialnogo-gosudarstvennogo-vnebyudzhetnogo-fonda-za-2019-god </t>
  </si>
  <si>
    <t>не размещено: http://www.mfsk.ru/</t>
  </si>
  <si>
    <t>http://www.mfsk.ru/working/buh-uchet/konsol-otchet</t>
  </si>
  <si>
    <t>http://www.mfsk.ru/working/mejb-otn/mbt/pered-polnom</t>
  </si>
  <si>
    <t>http://www.mfsk.ru/working/gos-dolg/dolg-obyazatelstva/dolg.-kniga/dolgovaya-kniga-v-razreze-obyazatelstv-za-2019-god</t>
  </si>
  <si>
    <t>https://minfin.bashkortostan.ru/documents/reports/</t>
  </si>
  <si>
    <t>https://minfin.bashkortostan.ru/documents/other/</t>
  </si>
  <si>
    <t>http://minfin.tatarstan.ru/rus/otcheti-ob-ispolnenii-byudzheta-respubliki.htm</t>
  </si>
  <si>
    <t xml:space="preserve">http://minfin.tatarstan.ru/rus/promezhutochnaya-otchetnost-ob-ispolnenii-byudzhet.htm </t>
  </si>
  <si>
    <t>http://www.mfur.ru/budjet/ispolnenie/otchet/2019-god.php</t>
  </si>
  <si>
    <t>не размещено: http://minfin.cap.ru/action/activity/byudzhet/itogi-ispolneniya-respublikanskogo-i-konsolidirova/2019-god</t>
  </si>
  <si>
    <t>http://minfin.cap.ru/action/activity/byudzhet/otcheti-ob-ispolnenii-respublikanskogo-byudzheta-c/2019-god</t>
  </si>
  <si>
    <t>не соответствует: http://minfin.cap.ru/action/activity/byudzhet/itogi-ispolneniya-respublikanskogo-i-konsolidirova/2019-god</t>
  </si>
  <si>
    <t>http://mf.nnov.ru/index.php?option=com_k2&amp;view=item&amp;id=1526:vypiska-iz-gosudarstvennoj-dolgovoj-knigi-nizhegorodskoj-oblasti&amp;Itemid=556</t>
  </si>
  <si>
    <t>http://mf.nnov.ru:8025/analitika/ispolnenie-byudzheta/dokhody-oblastnogo-byudzheta?j&amp;paramPeriod=2019-06-01T00:00:00.000Z</t>
  </si>
  <si>
    <t>http://mf.nnov.ru:8025/analitika/ispolnenie-byudzheta/raskhody-oblastnogo-byudzheta?j&amp;paramPeriod=2019-08-01T00:00:00.000Z</t>
  </si>
  <si>
    <t>не размещено: http://budget.orb.ru/</t>
  </si>
  <si>
    <t>на текущую дату: http://budget.orb.ru/isp/doxod</t>
  </si>
  <si>
    <t>http://budget.minfin-samara.ru/dokumenty/</t>
  </si>
  <si>
    <t>http://minfin-samara.ru/materials-for-basic-parameters/</t>
  </si>
  <si>
    <t>http://minfin-samara.ru/materials-for-basic-parameters</t>
  </si>
  <si>
    <t xml:space="preserve">http://ifinmon.saratov.gov.ru/index.php/byudzhet-dlya-grazhdan/ispolnenie-byudzheta-saratovskoj-oblasti  </t>
  </si>
  <si>
    <t>не функционирует 04.09.19, 28.10.19 - http://ifinmon.saratov.gov.ru/index.php/byudzhet-dlya-grazhdan/ispolnenie-byudzheta-saratovskoj-oblasti</t>
  </si>
  <si>
    <t>http://saratov.gov.ru/gov/auth/minfin/spravky/isp_cons/2019/</t>
  </si>
  <si>
    <t>https://admtyumen.ru/ogv_ru/finance/finance/ot.htm</t>
  </si>
  <si>
    <t xml:space="preserve">http://www.minfin74.ru/mBudget/execution/monthly/  </t>
  </si>
  <si>
    <t xml:space="preserve">http://www.minfin74.ru/mBudget/execution/quarterly/ </t>
  </si>
  <si>
    <t>не размещено: http://www.minfin74.ru/mBudget/execution/quarterly/</t>
  </si>
  <si>
    <t>не размещено: http://open.minfin74.ru/otchet/1638075493</t>
  </si>
  <si>
    <t>https://depfin.admhmao.ru/otkrytyy-byudzhet/ispolnenie-byudzheta/ispolnenie-byudzheta-avtonomnogo-okruga/otchet-ob-ispolnenii-byudzheta-khanty-mansiyskogo-avtonomnogo-okruga-yugry/otchet-ob-ispolnenii-byudzheta-za-2019-god/</t>
  </si>
  <si>
    <t>https://depfin.admhmao.ru/otkrytyy-byudzhet/ispolnenie-byudzheta/ispolnenie-byudzheta-avtonomnogo-okruga/informatsionnye-i-analiticheskie-materialy/2019-god/</t>
  </si>
  <si>
    <t>http://www.yamalfin.ru/index.php?option=com_content&amp;view=category&amp;id=25:2010-04-15-02-50-59&amp;layout=default</t>
  </si>
  <si>
    <t>https://www.minfin-altai.ru/deyatelnost/otchety-i-svedeniya-ob-ispolnenii-byudzheta/otchety-ob-ispolnenii-konsolidirovannogo-byudzheta-respubliki-altay/two-thousand-nineteen.php</t>
  </si>
  <si>
    <t>https://minfin.rtyva.ru/node/7602/</t>
  </si>
  <si>
    <t>https://minfin.rtyva.ru/topic/706/</t>
  </si>
  <si>
    <t>https://r-19.ru/authorities/ministry-of-finance-of-the-republic-of-khakassia/docs/1748/</t>
  </si>
  <si>
    <t>https://r-19.ru/authorities/ministry-of-finance-of-the-republic-of-khakassia/docs/6616/</t>
  </si>
  <si>
    <t>https://r-19.ru/authorities/ministry-of-finance-of-the-republic-of-khakassia/docs/6577/</t>
  </si>
  <si>
    <t>http://fin22.ru/isp/ispbud/o2019/</t>
  </si>
  <si>
    <t>http://fin22.ru/isp/gp/gp2019/</t>
  </si>
  <si>
    <t>http://fin22.ru/isp/kons/k2019/</t>
  </si>
  <si>
    <t>http://minfin.krskstate.ru/openbudget/gosdolg</t>
  </si>
  <si>
    <t>http://gfu.ru/budget/</t>
  </si>
  <si>
    <t xml:space="preserve">http://gfu.ru/budget/ </t>
  </si>
  <si>
    <t>http://mfnso.nso.ru/page/534</t>
  </si>
  <si>
    <t>не размещено: http://egov-buryatia.ru/minfin/activities/</t>
  </si>
  <si>
    <t>https://minfin.sakha.gov.ru/2019-god-ispolnenie</t>
  </si>
  <si>
    <t>https://minfin.sakha.gov.ru/bjudzhet/ispolnenie/2019-god-ispolnenie</t>
  </si>
  <si>
    <t>частично: https://minfin.75.ru/dokumenty</t>
  </si>
  <si>
    <t>https://minfin.75.ru/byudzhet/130579-informacionnye-i-analiticheskie-materialy</t>
  </si>
  <si>
    <t>не размещено: http://openbudget.kamgov.ru</t>
  </si>
  <si>
    <t xml:space="preserve">не размещено: http://primorsky.ru/authorities/executive-agencies/departments/finance/ </t>
  </si>
  <si>
    <t>https://minfin.khabkrai.ru/portal/Show/Category/255?ItemId=86</t>
  </si>
  <si>
    <t xml:space="preserve">переадресация на СП: http://sakhminfin.ru/ </t>
  </si>
  <si>
    <t>https://minfin.rkomi.ru/deyatelnost/byudjet/ispolnenie-respublikanskogo-i-konsolidirovannogo-byudjetov-respubliki-komi/svedeniya-ob-ispolnenii-respublikanskogo-i-konsolidirovannogo-byudjeta/2019-god</t>
  </si>
  <si>
    <t>https://minfin.rkomi.ru/deyatelnost/gosudarstvennyy-i-municipalnyy-dolg/gosudarstvennyy-dolg-respubliki-komi/obem-gosudarstvennogo-dolga-respubliki-komi-v-2019-godu</t>
  </si>
  <si>
    <t>http://www.minfin01-maykop.ru/Menu/Page/205</t>
  </si>
  <si>
    <t>https://fin.sev.gov.ru/ispolnenie-bydzheta/otchyety-ob-ispolnenii-byudzheta-sevastopolya/</t>
  </si>
  <si>
    <t>http://openbudsk.ru/promezhutochnaya-otchetnost-ob-ispolnenii-byudzheta-i-analiticheskie-dannye/svedeniya-o-predostavlennykh-iz-byudzheta-stavropolskogo-kraya-mezhbyudzhetnykh-transfertakh-byudzhe/</t>
  </si>
  <si>
    <t>не размещено: http://finance.pnzreg.ru/docs/pokazateli-ispolneniya/</t>
  </si>
  <si>
    <t>http://budget.minfin-samara.ru/razdely/ispolnenie-budzheta/dohodi-budzheta/</t>
  </si>
  <si>
    <t>https://minfin.rtyva.ru/node/6593/</t>
  </si>
  <si>
    <t>http://gfu.ru/dolg/section.php?IBLOCK_ID=30&amp;SECTION_ID=1309</t>
  </si>
  <si>
    <t>http://openbudget.gfu.ru/ispolnenie-budgeta/osnovnye-pokazateli-byudzheta/gosudarstvennyy-dolg-i-ego-struktura.php</t>
  </si>
  <si>
    <t>http://mf.omskportal.ru/oiv/mf/otrasl/otkrbudg/ispolnenie/2019</t>
  </si>
  <si>
    <t>http://mf.omskportal.ru/oiv/mf/otrasl/otkrbudg/ispolnenie/2019/03</t>
  </si>
  <si>
    <r>
      <t>3.2.Размещаются ли сведения об исполнении бюджета субъекта РФ за первый квартал,</t>
    </r>
    <r>
      <rPr>
        <b/>
        <sz val="9"/>
        <color indexed="8"/>
        <rFont val="Times New Roman"/>
        <family val="1"/>
        <charset val="204"/>
      </rPr>
      <t xml:space="preserve"> полугодие, девять месяцев 2019 года по доходам в разрезе видов доходов в сравнении с запланированными значениями на соответствующий период (финансовый год)?</t>
    </r>
  </si>
  <si>
    <r>
      <t xml:space="preserve">3.3. Размещаются ли сведения об исполнении бюджета субъекта РФ за первый квартал, </t>
    </r>
    <r>
      <rPr>
        <b/>
        <sz val="9"/>
        <color indexed="8"/>
        <rFont val="Times New Roman"/>
        <family val="1"/>
        <charset val="204"/>
      </rPr>
      <t>полугодие, девять месяцев 2019 года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t>
    </r>
  </si>
  <si>
    <r>
      <t xml:space="preserve">3.5. Размещаются ли сведения о предоставленных из бюджета субъекта РФ межбюджетных трансфертах бюджетам муниципальных образований за первый квартал, </t>
    </r>
    <r>
      <rPr>
        <b/>
        <sz val="9"/>
        <color indexed="8"/>
        <rFont val="Times New Roman"/>
        <family val="1"/>
        <charset val="204"/>
      </rPr>
      <t>полугодие, девять месяцев 2019 года в сравнении с запланированными значениями на соответствующий период (финансовый год)?</t>
    </r>
  </si>
  <si>
    <r>
      <t xml:space="preserve">3.4. Размещаются ли сведения об исполнении бюджета субъекта РФ за первый квартал, </t>
    </r>
    <r>
      <rPr>
        <b/>
        <sz val="9"/>
        <color indexed="8"/>
        <rFont val="Times New Roman"/>
        <family val="1"/>
        <charset val="204"/>
      </rPr>
      <t>полугодие, девять месяцев 2019 года по расходам в разрезе государственных программ в сравнении с запланированными значениями на соответствующий период (финансовый год)?</t>
    </r>
  </si>
  <si>
    <r>
      <t xml:space="preserve">3.1. Размещаются ли в открытом доступе на сайте, предназначенном для размещения бюджетных данных, отчеты об исполнении бюджета субъекта РФ за первый квартал, </t>
    </r>
    <r>
      <rPr>
        <b/>
        <sz val="9"/>
        <color indexed="8"/>
        <rFont val="Times New Roman"/>
        <family val="1"/>
        <charset val="204"/>
      </rPr>
      <t>полугодие, девять месяцев 2019 года, утвержденные высшим исполнительным органом государственной власти субъекта РФ?</t>
    </r>
  </si>
  <si>
    <r>
      <t xml:space="preserve">3.6. Размещаются ли сведения об объеме государственного внутреннего и внешнего (при наличии) долга субъекта РФ на начало 2019 года и по состоянию на 01.04.2019 г., </t>
    </r>
    <r>
      <rPr>
        <b/>
        <sz val="9"/>
        <color indexed="8"/>
        <rFont val="Times New Roman"/>
        <family val="1"/>
        <charset val="204"/>
      </rPr>
      <t>на 01.07.2019 г., на 01.10.2019 г.?</t>
    </r>
  </si>
  <si>
    <t>не размещено: http://budget.sakha.gov.ru/ebudget/Menu/Page/173</t>
  </si>
  <si>
    <r>
      <t xml:space="preserve">3.8. Размещаются ли сведения о расходах бюджета субъекта РФ по разделам и подразделам классификации расходов бюджетов за первый квартал, </t>
    </r>
    <r>
      <rPr>
        <b/>
        <sz val="9"/>
        <color indexed="8"/>
        <rFont val="Times New Roman"/>
        <family val="1"/>
        <charset val="204"/>
      </rPr>
      <t>полугодие, девять месяцев 2019 года в сравнении с соответствующим периодом прошлого года?</t>
    </r>
  </si>
  <si>
    <r>
      <t xml:space="preserve">3.10. Размещаются ли сведения об исполнении консолидированного бюджета субъекта РФ по доходам в разрезе видов доходов за первый квартал, </t>
    </r>
    <r>
      <rPr>
        <b/>
        <sz val="9"/>
        <color indexed="8"/>
        <rFont val="Times New Roman"/>
        <family val="1"/>
        <charset val="204"/>
      </rPr>
      <t>полугодие, девять месяцев 2019 года в сравнении с соответствующим периодом прошлого года?</t>
    </r>
  </si>
  <si>
    <t>https://minfin.49gov.ru/activities/budget/consolidated_budget/</t>
  </si>
  <si>
    <t>http://mari-el.gov.ru/minfin/SitePages/rasp_otcheta.aspx</t>
  </si>
  <si>
    <t>http://mfin.permkrai.ru/execution/docbud/2019/</t>
  </si>
  <si>
    <t>не функционирует: http://saratov.ifinmon.ru/</t>
  </si>
  <si>
    <t>https://volgafin.volgograd.ru/norms/acts/15905/</t>
  </si>
  <si>
    <t>https://dtf.avo.ru/otcet-ob-ispolnenii-oblastnogo-budzeta.</t>
  </si>
  <si>
    <t xml:space="preserve">https://volgafin.volgograd.ru/norms/acts/15905/ </t>
  </si>
  <si>
    <t>http://beldepfin.ru/deyatelnost/formirovanie-i-ispolnenie-byudzheta/konsolidirovannyj-byudzhet-oblasti/</t>
  </si>
  <si>
    <t xml:space="preserve">Мониторинг и оценка показателя проведены в период с 21 июня 2019 года по 17 января 2020 года. Оценивалось наличие отчетов за 1 квартал, 1 полугодие и 9 месяцев 2019 года. </t>
  </si>
  <si>
    <t>Наличие данных в установленные сроки надлежащей практики (не позднее 3 месяцев после отчетного периода)</t>
  </si>
  <si>
    <t>-</t>
  </si>
  <si>
    <t>http://www.yarregion.ru/depts/depfin/tmpPages/docs.aspx (раздел "Бюджетное законодательство")</t>
  </si>
  <si>
    <t>Необходимо произвести свыше 5 переходов для поиска данных (К1).</t>
  </si>
  <si>
    <t>Отчет за 1 полугодие 2019 г. размещен только в графическом формате (К2). Отчет за 9 месяцев 2019 г. размещен только на сайте финансового органа, на специализированном портале отсутствует.</t>
  </si>
  <si>
    <t>частично: http://open.minfin74.ru/otchet/1638075493</t>
  </si>
  <si>
    <t xml:space="preserve">Размещены протокольные решения, что не соответствует п.5 ст.264.2 БК РФ и ст.59 Устава Рязанской области: "Осуществляя свои полномочия, Правительство Рязанской области издает постановления или распоряжения Правительства Рязанской области". Отчет, представленный в пакете документов, не оформлен в качестве приложения к протокольному решению. </t>
  </si>
  <si>
    <t>Размещены выписки из протокола, что не соответствует п.5 ст.264.2 БК РФ и ст.48 Устава Калининградской области: "Правительство Калининградской области по вопросам своей компетенции принимает постановления и распоряжения".
Отчеты, представленные в пакете документов, не оформлены как приложение к протоколу.</t>
  </si>
  <si>
    <t>Отсутствует отчет за 9 месяцев 2019 г.</t>
  </si>
  <si>
    <t>Отсутствует отчет за 9 месяцев 2019 г..</t>
  </si>
  <si>
    <t>Отсутствует отчет за 1 полугодие  2019 г. (размещен после установленного срока - после 08.07.2019 г.).</t>
  </si>
  <si>
    <t>Номер и дата документа указаны только в ссылке.</t>
  </si>
  <si>
    <t>Для отчета за 1 полугодие 2019 г. используется только графический формат (К2).</t>
  </si>
  <si>
    <t>Отчет за 1 квартал 2019 г. размещен после установленного срока (после 23.08.2019 г.).</t>
  </si>
  <si>
    <t>Отчет за 1 полугодие 2019 г. размещен после установленного срока (после 24.10.2019 .).</t>
  </si>
  <si>
    <t>Отчеты за 1 квартал и 1 полугодие 2019 г. размещены после установленного срока (после 25.10.2019 г.).</t>
  </si>
  <si>
    <t>Отчет за 1 квартал 2019 г. в установленный срок (по состоянию на 05.07.2019 г.) был размещен только в графическом формате (К2).</t>
  </si>
  <si>
    <t>Отчет за 1 полугодие 2019 г. размещен после установленного срока (после 28.10.2019 г.). Используется только графический формат (К2).</t>
  </si>
  <si>
    <t xml:space="preserve">Отчеты за 1 квартал и 9 месяцев 2019 г. в установленный срок размещены на сайте финансового органа только в графическом формате  (К2). На специализированном портале указанные отчеты размещены после установленного срока. </t>
  </si>
  <si>
    <t xml:space="preserve">Отчеты за 1 квартал и 9 месяцев 2019 г. размещены только в графическом формате (К2). </t>
  </si>
  <si>
    <t>Отчеты за 1 квартал и за 9 месяцев 2019 г. не размещены. За 1 полугодие 2019 г. вместо документа размещен его проект.</t>
  </si>
  <si>
    <t xml:space="preserve">Документ не соответствует п.4 ст.264.1 БК РФ: "Отчет об исполнении бюджета содержит данные об исполнении бюджета по доходам, расходам и источникам финансирования дефицита бюджета в соответствии с бюджетной классификацией Российской Федерации", не содержит в качестве приложения собственно отчета об исполнении бюджета по доходам, расходам и источникам финансирования дефицита бюджета. </t>
  </si>
  <si>
    <t>Отчет за 9 месяцев 2019 г. размещен только в графическом формате (К2).</t>
  </si>
  <si>
    <t xml:space="preserve">На сайте финансового органа размещено в разделе "Деятельность - Документы - Иные нормативно-правовые акты", на специализированном портале размещено в разделе "Закон о бюджете" (наименования не соответствуют содержанию, K1). </t>
  </si>
  <si>
    <t xml:space="preserve">Отчеты за 1 полугодие и за 9 месяцев 2019 г. размещены только в графическом формате (К2). </t>
  </si>
  <si>
    <t>Размещены протоколы заседания Правительства, что не соответствует п.5 ст.264.2 БК РФ и п.4 ст.18 Устава Камчатского края: "Правительство ... издает постановления и распоряжения".
Отчеты, представленные в пакете документов, не оформлены как приложение к протоколу заседания Правительства.</t>
  </si>
  <si>
    <t>Отчет за 1 полугодие 2019 г. не размещен. Отчет за 1 квартал 2019 г. размещен после установленного срока (после 10.07.2019 г.). Используется только графический формат (К2).</t>
  </si>
  <si>
    <t xml:space="preserve">Документ не соответствует п.4 ст.264.1 БК РФ: "Отчет об исполнении бюджета содержит данные об исполнении бюджета по доходам, расходам и источникам финансирования дефицита бюджета в соответствии с бюджетной классификацией Российской Федерации", не содержит собственно отчета об исполнении бюджета по доходам, расходам и источникам финансирования дефицита бюджета . Отчет за 1 полугодие 2019 г. не размещен (ошибка 404). </t>
  </si>
  <si>
    <t>Отчет за 9 месяцев 2019 г. не размещен. Отчеты за 1 квартал и за 1 полугодие размещены только в графическом формате (К2).</t>
  </si>
  <si>
    <t>Отчет за 1 полугодие 2019 г. размещен после установленного срока (после 17.10.2019 г.).</t>
  </si>
  <si>
    <t>Сведения за 1 полугодие 2019 г. размещены после установленного срока (после 17.10.2019 г.). По ссылке https://dtf.avo.ru/analiz-ispolnenia-oblastnogo-budzeta-vladimirskoj-oblasti-za-2019-god детализация недостаточна для оценки показателя.</t>
  </si>
  <si>
    <t>Данные за 1 полугодие 2019 г. по состоянию на 10.10.2019, 21.10.2019 не открываются (ошибка 500).</t>
  </si>
  <si>
    <t>Сведения за 9 месяцев 2019 г. не размещены.</t>
  </si>
  <si>
    <t>Сведения за 9 месяцев 2019 г. не содержат плановых значений.</t>
  </si>
  <si>
    <t>Сведения за 9 месяцев 2019 г. размещены только на сайте финансового органа в графическом формате (К2).</t>
  </si>
  <si>
    <t>только по разделам: http://budget76.ru/razdely/byudzhetnye-dannye/raskhody-byudzheta/struktura-raskhodov-po-razdelam-byudzhetnoj-klassifikatsii-v-razreze-gosprogramm-i-vidov-raskhodov</t>
  </si>
  <si>
    <t>Учтены сведения из ф.0503317 (отчет по консолидированному бюджету).</t>
  </si>
  <si>
    <t>Документ не соответствует п.4 ст.264.1 БК РФ: "Отчет об исполнении бюджета содержит данные об исполнении бюджета по доходам, расходам и источникам финансирования дефицита бюджета в соответствии с бюджетной классификацией Российской Федерации", не содержит в качестве приложения собственно отчета об исполнении бюджета по доходам, расходам и источникам финансирования дефицита бюджета. Размещенный в архиве отчет по форме 0503117 не содержит никаких опознавательных знаков о том, что это приложение к распоряжению.</t>
  </si>
  <si>
    <t>Документ не соответствует п.4 ст.264.1 БК РФ: "Отчет об исполнении бюджета содержит данные об исполнении бюджета по доходам, расходам и источникам финансирования дефицита бюджета в соответствии с бюджетной классификацией Российской Федерации", не содержит в качестве приложения собственно отчета об исполнении бюджета по доходам, расходам и источникам финансирования дефицита бюджета. Размещенный рядом с распоряжением отчет по форме 0503117 не содержит никаких опознавательных знаков о том, что это приложение к распоряжению.</t>
  </si>
  <si>
    <t>Сведения за 1 полугодие 2019 г. размещены после установленного срока (после 19.10.2019 г.).</t>
  </si>
  <si>
    <t>Сведения за 9 месяцев 2019 г. по состоянию на 13.01.2019 г. не размещены.</t>
  </si>
  <si>
    <t>Вместо сведений за 9 месяцев 2019 г. размещены сведения за 1 полугодие 2019 г.</t>
  </si>
  <si>
    <t>Не обеспечена сопоставимость данных.</t>
  </si>
  <si>
    <t>Сведения за 1 квартал и за 9 месяцев 2019 г. не размещены.</t>
  </si>
  <si>
    <t>Сведения за 1 квартал и за 1 полугодие размещены только в графическом формате (К2).</t>
  </si>
  <si>
    <t>За 1 квартал и за 1 полугодие 2019 г. сведения не размещены (размещаются временно).</t>
  </si>
  <si>
    <t>Сведения за 1 квартал 2019 г. по состоянию на 09.09.2019 г. не размещены (размещаются временно).</t>
  </si>
  <si>
    <t>Вместо сведений за 9 месяцев 2019 г. размещены сведеняи за 1 полугодие 2019 г.</t>
  </si>
  <si>
    <t xml:space="preserve">Сведения за 1 квартал 2019 г. размещены после установленного срока (после 10.07.2019 г.). </t>
  </si>
  <si>
    <t xml:space="preserve">Сведения за 9 месяцев 2019 г. не размещены. </t>
  </si>
  <si>
    <t xml:space="preserve">Сведения за 9 месяцев 2019 г. не размещены. Сведения за 1 квартал 2019 г. размещены после установленного срока (после 10.07.2019 г.). </t>
  </si>
  <si>
    <t>Итоговые объемы МБТ в целом и по формам МБТ отсутствуют.</t>
  </si>
  <si>
    <t xml:space="preserve">Итоговые объемы МБТ в целом отсутствуют. </t>
  </si>
  <si>
    <t>Данные представлены в двух таблицах. Для получения необходимой детализации нужно выбрать конкретный муниципальный район.</t>
  </si>
  <si>
    <t xml:space="preserve">Сведения размещены в разделе, наименование которого не соответствует содержанию ("Исполнение консолидированного бюджета"), (К1). </t>
  </si>
  <si>
    <t>В цифрах в качестве разделителя используется точка вместо запятой.</t>
  </si>
  <si>
    <t>https://minfin.bashkortostan.ru/activity/2982/</t>
  </si>
  <si>
    <t xml:space="preserve">Итоговые объемы МБТ в целом и по формам МБТ отсутствуют. </t>
  </si>
  <si>
    <t>Итоговые объемы по формам МБТ отсутствуют.</t>
  </si>
  <si>
    <t>Сведения представлены отдельно по каждому МБТ, нет сводных данных.</t>
  </si>
  <si>
    <t>Итоговые объемы МБТ в целом и по формам МБТ отсутствуют (только с детализацией по муниципальным образованиям).</t>
  </si>
  <si>
    <t>Сведения за 1 квартал 2019 г. не размещены.</t>
  </si>
  <si>
    <t>Сведения за 1 полугодие и за 9 месяцев 2019 г. не размещены.</t>
  </si>
  <si>
    <t>Сведения за 9 месяцев 2019 г. не размещены (по состоянию на 10.01.2020 г.).</t>
  </si>
  <si>
    <t>Размещенные сведения не отвечают требованиям: отсутствуют плановые значения. Используется только графический формат (К2).</t>
  </si>
  <si>
    <t xml:space="preserve">Данные за 1 полугодие 2019 г. по состоянию на 10.10.2019, 21.10.2019 не открываются (ошибка 500). </t>
  </si>
  <si>
    <t>Вместо данных за 1 квартал 2019 г. размещены данные по состоянию на 01.05.2019 г.</t>
  </si>
  <si>
    <t>Представленные данные о первоначальных плановых значениях существенно отличаются от предусмотренных в приложении 10 к закону о бюджете Республики Калмыкия на 2019 год и плановый период.</t>
  </si>
  <si>
    <t>Сведения за 1 квартал 2019 г. по состоянию на 26.08.2019 г. отсутствовали, размещены после установленного срока.</t>
  </si>
  <si>
    <t>Нет (частично)</t>
  </si>
  <si>
    <t>Сведения за 1 квартал 2019 г. не содержат данных о субсидиях, иных МБТ (законом о бюджете предусмотрены).</t>
  </si>
  <si>
    <t xml:space="preserve">Да </t>
  </si>
  <si>
    <t>Сведения за 1 квартал и за 1 полугодие 2019 г. не включают иные межбюджетные трансферты (законом о бюджете предусмотрены).</t>
  </si>
  <si>
    <t>Нет (недостоверные данные)</t>
  </si>
  <si>
    <t>Сведения за 9 месяцев 2019 г. не размещены. Сведения за 1 квартал и 1 полугодие 2019 г. не детализированы по муниципальным образованиям и целевому назначению МБТ.</t>
  </si>
  <si>
    <t>Сведения не содержат детализации МБТ по целевому назначению.</t>
  </si>
  <si>
    <t>Сведения за 1 квартал 2019 г. отсутствовали по состоянию на 08.07.2019 г., сведения за 1 полугодие 2019 г. были недоступны в установленные сроки (не работал сайт).</t>
  </si>
  <si>
    <t xml:space="preserve">Сведения за 1 квартал и за 9 месяцев 2019 г. не размещены. </t>
  </si>
  <si>
    <t>Сведения за 1 полугодие 2019 г. по состоянию на 18.10.2019 г. отсутствовали, размещены после установленного срока.</t>
  </si>
  <si>
    <t>Сведения за 1 квартал 2019 г. не размещены. Сведения за 1 полугодие и за 9 месяцев 2019 г. не детализированы по муниципальным образованиям.</t>
  </si>
  <si>
    <t>Сведения за 9  месяцев 2019 г. не размещены. Сведения за 1 квартал 2019 г. отсутствовали по состоянию на 02.08.2019 г., размещены после установленного срока; не указаны единицы измерения (К2).</t>
  </si>
  <si>
    <t>https://df.gov35.ru/otkrytyy-byudzhet/dolgovaya-politika/informatsiya-o-dolge/</t>
  </si>
  <si>
    <t>Представлено в презентации на графике.</t>
  </si>
  <si>
    <t>Используется только графический формат (К2).</t>
  </si>
  <si>
    <t>http://www.minfin74.ru/mBudget/execution/debt/</t>
  </si>
  <si>
    <t>Размещено в разделе "Аналитические доклады и обзоры информационного характера" (наименование не соответствует содержанию), (К1).</t>
  </si>
  <si>
    <t>Сведения за 1 квартал и 1 полугодие 2019 г. размещены после установленного срока (07.10.2019).</t>
  </si>
  <si>
    <t>Размещено в разделе "Налоговая политика" - "Статистическая информация" (наименование не соответствует содержанию), (К1).</t>
  </si>
  <si>
    <t>Рекомендуется конкретизировать налог в 5 подгруппе 1 группы доходов.</t>
  </si>
  <si>
    <t>Детализация данных недостаточна для оценки показателя (не детализирована подгруппа 6 первой группы доходов). Рекомендуется конкретизировать налог в 5 подгруппе 1 группы доходов.</t>
  </si>
  <si>
    <t>Детализация данных недостаточна для оценки показателя (нет данных по подгруппам 3 и 7 первой группы доходов, подгруппы 5 и 6 первой группы доходов не детализированы).</t>
  </si>
  <si>
    <t>Сведения за 1 полугодие 2019 г. не открываются.</t>
  </si>
  <si>
    <t>Детализация данных за 1 полугодие и за 9 месяцев 2019 г. недостаточна для оценки показателя (не детализированы подгруппы 5, 6 и 7 первой группы доходов).</t>
  </si>
  <si>
    <t>Детализация данных недостаточна для оценки показателя (для группы 2 не указаны "Иные межбюджетные трансферты", законом о бюджете на 2019 год предусмотрены).</t>
  </si>
  <si>
    <t>Сведения за 1 полугодие не размещены (размещена информация об исполнении бюджета в разрезе госпрограмм).</t>
  </si>
  <si>
    <t>3.7. Размещаются ли сведения о поступлении доходов в бюджет субъекта РФ по видам доходов за первый квартал, полугодие, девять месяцев 2019 года в сравнении с соответствующим периодом прошлого года?</t>
  </si>
  <si>
    <t>Отсутствует детализация данных по подразделам.</t>
  </si>
  <si>
    <t>Для детализации сведений по подразделам необходимо нажать  на цифры.</t>
  </si>
  <si>
    <t>В сведениях за 1 полугодие и за 9 месяцев 2019 г. для части разделов отсутствует детализация по подразделам.</t>
  </si>
  <si>
    <t>Отсутствует детализация по подразделам.</t>
  </si>
  <si>
    <t>https://minfin.saratov.gov.ru/budget/zakon-o-byudzhete/ispolnenie-byudzheta/ispolnenie-byudzheta-2019-god</t>
  </si>
  <si>
    <t>Сведения за 1 квартал по состоянию на 04.09.2019 г. не размещены.</t>
  </si>
  <si>
    <t>За 9 месяцев 2019 г. вместо сведений по областному бюджету размещены сведения по консолидированному бюджету.</t>
  </si>
  <si>
    <t>Информация за 1 квартал 2019 г. на момент проведения мониторинга (09.09.2019) отсутствует (размещалась временно).</t>
  </si>
  <si>
    <t>За 1 полугодие сведения не размещены (по ссылке о данных по доходам и расходам размещены только данные о расходах по госпрограммам).</t>
  </si>
  <si>
    <t>За 9 месяцев 2019 г. сведения не размещены. За 1 квартал 2019 г. сведения размещены после установленного срока (после 10.07.2019).</t>
  </si>
  <si>
    <t>Сведения за 1 полугодие 2019 г. по состоянию на 18.10.2019 г. не размещены.</t>
  </si>
  <si>
    <t>Наименование таблицы некорректное (используется: "... в сравнении с запланированными значениями").</t>
  </si>
  <si>
    <t>Сведения за 1 квартал не размещены (размещены данные об исполнении годового плана).</t>
  </si>
  <si>
    <t xml:space="preserve">За 9 месяцев 2019 г. сведения не размещены. </t>
  </si>
  <si>
    <t>3.9. Размещаются ли сведения о расходах бюджета субъекта РФ по государственным программам за первый квартал, полугодие, девять месяцев 2019 года в сравнении с соответствующим периодом прошлого года?</t>
  </si>
  <si>
    <t>Детализация данных недостаточна для оценки показателя (подгруппы 5, 6, 7 первой группы доходов не детализированы).</t>
  </si>
  <si>
    <t>Детализация данных недостаточна для оценки показателя (нет сведений по подгруппе 7 первой группы доходов).</t>
  </si>
  <si>
    <t>Сведения за 1 квартал и 9 месяцев 2019 г. не размещены.</t>
  </si>
  <si>
    <t>Детализация данных за 1 квартал и 9 месяцев 2019 г. недостаточна для оценки показателя (подгруппы 5, 6, 7 первой группы доходов не детализированы).</t>
  </si>
  <si>
    <t>Детализация данных недостаточна для оценки показателя (для группы 2 не указаны "Иные межбюджетные трансферты", в отчете об исполнении бюджета имеются).</t>
  </si>
  <si>
    <t>Сведения размещаются временно.</t>
  </si>
  <si>
    <t>Сведения за 9 месяцев 2019 г. размещены по ссылке: "Сведения об исполнении доходов…" (К1).</t>
  </si>
  <si>
    <t>Сведения за 9 месяцев 2019 г. размещены по ссылке: "Сведения об исполнении расходов…" (К1).</t>
  </si>
  <si>
    <t>Сведения за 9 месяцев 2019 г. не размещены. Сведения за 1 квартал 2019 г. размещены после установленного срока (02.08.2019). В составе сведений за 1 полугодие 2019 г. отсутствуют данные о безвозмездных поступлениях.</t>
  </si>
  <si>
    <t>Сведения за 9 месяцев 2019 г. не размещены. Сведения за 1 квартал 2019 г. размещены после установленного срока (02.08.2019). В составе сведений за 1 полугодие 2019 г. не указаны единицы измерения (К2).</t>
  </si>
  <si>
    <t xml:space="preserve">Сведения размещены в разделе "Исполнении областного бюджета" (К1), представлены только в графическом формате (К2). </t>
  </si>
  <si>
    <t>Недостоверные данные: вместо данных по консолидированному бюджету размещены данные по областному бюджету. Размещается в разделе "Исполнении областного бюджета" (К1)</t>
  </si>
  <si>
    <r>
      <t xml:space="preserve">3.11. Размещаются ли сведения об исполнении консолидированного бюджета субъекта РФ по расходам в разрезе разделов и подразделов классификации расходов бюджетов за первый квартал, полугодие, </t>
    </r>
    <r>
      <rPr>
        <b/>
        <strike/>
        <sz val="9"/>
        <rFont val="Times New Roman"/>
        <family val="1"/>
        <charset val="204"/>
      </rPr>
      <t>девять месяцев</t>
    </r>
    <r>
      <rPr>
        <b/>
        <sz val="9"/>
        <rFont val="Times New Roman"/>
        <family val="1"/>
        <charset val="204"/>
      </rPr>
      <t xml:space="preserve"> 2019 года в сравнении с соответствующим периодом прошлого года?</t>
    </r>
  </si>
  <si>
    <t>Сведения за 1 квартал и за 1 полугодие 2019 г. размещены по ссылке: "Сведения об исполнении консолидированного бюджета по расходам…" (К1).</t>
  </si>
  <si>
    <t>Детализация данных недостаточна для оценки показателя (по подгруппам 6 и 7 первой группы доходов).</t>
  </si>
  <si>
    <t xml:space="preserve">Мониторинг и оценка показателей раздела проведены в период с 21 июня 2019 года по 17 января 2020 года. Оценивалось наличие отчетов за 1 квартал, 1 полугодие и 9 месяцев 2019 года. </t>
  </si>
  <si>
    <t>Группа A: очень высокий уровень открытости бюджетных данных</t>
  </si>
  <si>
    <t>Группа B: высокий уровень открытости бюджетных данных</t>
  </si>
  <si>
    <t>Группа C: средний уровень открытости бюджетных данных</t>
  </si>
  <si>
    <t>Группа D: низкий уровень открытости бюджетных данных</t>
  </si>
  <si>
    <t>Группа E: очень низкий уровень открытости бюджетных данных</t>
  </si>
  <si>
    <t>Используется только графический формат (К2). По адресу:  http://www.minfin74.ru/mBudget/execution/quarterly/?PAGEN_1=2 размещаются сведения за отдельные временные периоды (нет данных за 9 месяцев 2019).</t>
  </si>
  <si>
    <t>Нет данных за 9 месяцев 2019 г.</t>
  </si>
  <si>
    <t>Сведения за 1 квартал 2019 г. по состоянию на 03.07.2019, на 20.08.2019 не размещены (размещен файл об исполнении плана).</t>
  </si>
  <si>
    <r>
      <t xml:space="preserve">Результаты оценки открытости бюджетных данных субъектов Российской Федерации по разделу 3 "Промежуточная отчетность об исполнении бюджета" за 2019 год </t>
    </r>
    <r>
      <rPr>
        <sz val="9"/>
        <color indexed="8"/>
        <rFont val="Times New Roman"/>
        <family val="1"/>
        <charset val="204"/>
      </rPr>
      <t>(группировка по федеральным округам)</t>
    </r>
  </si>
  <si>
    <t>Результаты оценки открытости бюджетных данных субъектов Российской Федерации по разделу 3 "Промежуточная отчетность об исполнении бюджета" за 2019 год</t>
  </si>
  <si>
    <t>Отчеты за 1 квартал и 1 полугодие 2019 г. размещены только в графическом формате; в постановлении об утверждении отчета за 9 месяцев не указаны номер и дата (К2).</t>
  </si>
  <si>
    <t>Размещенные сведения не содержат детализации по муниципальным образованиям и целевому назначению МБТ.</t>
  </si>
  <si>
    <t>Размещенные сведения за 1 полугодие 2019 г. не содержат детализации дотаций по их назначению (законом о бюджете предусмотрено несколько видов дотаций). В сведениях за 1 квартал не соблюдается последовательность представления сведений: дотации (в том числе на выравнивание) следуют за иными межбюджетными трансфертами (К1).</t>
  </si>
  <si>
    <t>Сведения за 1 квартал и 1 полугодие 2019 г. не содержат данных по 2 подгруппе 2 группы доходов. Сведения за 9 месяцев 2019 г. не размещены.</t>
  </si>
  <si>
    <t>Сведения за 1 квартал 2019 г. размещены по ссылке "Сведения о предоставленных … межбюджетных трансфертах сельским поселениям…" (перепутаны файлы), (К1).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</si>
</sst>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x14ac:knownFonts="1">
    <font>
      <sz val="11"/>
      <color theme="1"/>
      <name val="Calibri"/>
      <family val="2"/>
      <charset val="204"/>
      <scheme val="minor"/>
    </font>
    <font>
      <sz val="11"/>
      <color indexed="8"/>
      <name val="Calibri"/>
      <family val="2"/>
    </font>
    <font>
      <b/>
      <sz val="9"/>
      <name val="Times New Roman"/>
      <family val="1"/>
      <charset val="204"/>
    </font>
    <font>
      <i/>
      <sz val="9"/>
      <name val="Times New Roman"/>
      <family val="1"/>
      <charset val="204"/>
    </font>
    <font>
      <sz val="9"/>
      <name val="Times New Roman"/>
      <family val="1"/>
      <charset val="204"/>
    </font>
    <font>
      <b/>
      <i/>
      <sz val="9"/>
      <name val="Times New Roman"/>
      <family val="1"/>
      <charset val="204"/>
    </font>
    <font>
      <sz val="9"/>
      <color indexed="8"/>
      <name val="Times New Roman"/>
      <family val="1"/>
      <charset val="204"/>
    </font>
    <font>
      <b/>
      <sz val="9"/>
      <color indexed="8"/>
      <name val="Times New Roman"/>
      <family val="1"/>
      <charset val="204"/>
    </font>
    <font>
      <b/>
      <strike/>
      <sz val="9"/>
      <name val="Times New Roman"/>
      <family val="1"/>
      <charset val="204"/>
    </font>
    <font>
      <u/>
      <sz val="11"/>
      <color theme="10"/>
      <name val="Calibri"/>
      <family val="2"/>
      <charset val="204"/>
      <scheme val="minor"/>
    </font>
    <font>
      <sz val="11"/>
      <color rgb="FFC00000"/>
      <name val="Calibri"/>
      <family val="2"/>
      <charset val="204"/>
      <scheme val="minor"/>
    </font>
    <font>
      <i/>
      <sz val="9"/>
      <color theme="1"/>
      <name val="Times New Roman"/>
      <family val="1"/>
      <charset val="204"/>
    </font>
    <font>
      <b/>
      <sz val="9"/>
      <color theme="1"/>
      <name val="Times New Roman"/>
      <family val="1"/>
      <charset val="204"/>
    </font>
    <font>
      <sz val="9"/>
      <color theme="1"/>
      <name val="Times New Roman"/>
      <family val="1"/>
      <charset val="204"/>
    </font>
    <font>
      <sz val="9"/>
      <color rgb="FFFF0000"/>
      <name val="Times New Roman"/>
      <family val="1"/>
      <charset val="204"/>
    </font>
    <font>
      <sz val="9"/>
      <color rgb="FF000000"/>
      <name val="Times New Roman"/>
      <family val="1"/>
      <charset val="204"/>
    </font>
    <font>
      <b/>
      <sz val="9"/>
      <color rgb="FF000000"/>
      <name val="Times New Roman"/>
      <family val="1"/>
      <charset val="204"/>
    </font>
    <font>
      <i/>
      <sz val="9"/>
      <color rgb="FF000000"/>
      <name val="Times New Roman"/>
      <family val="1"/>
      <charset val="204"/>
    </font>
    <font>
      <u/>
      <sz val="11"/>
      <color theme="1"/>
      <name val="Calibri"/>
      <family val="2"/>
      <charset val="204"/>
      <scheme val="minor"/>
    </font>
    <font>
      <sz val="9"/>
      <color rgb="FFC00000"/>
      <name val="Times New Roman"/>
      <family val="1"/>
      <charset val="204"/>
    </font>
    <font>
      <sz val="1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top/>
      <bottom/>
      <diagonal/>
    </border>
    <border>
      <left/>
      <right/>
      <top style="thin">
        <color theme="0" tint="-0.34998626667073579"/>
      </top>
      <bottom/>
      <diagonal/>
    </border>
    <border>
      <left style="thin">
        <color theme="0" tint="-0.24994659260841701"/>
      </left>
      <right style="thin">
        <color theme="0" tint="-0.24994659260841701"/>
      </right>
      <top style="thin">
        <color theme="0" tint="-0.24994659260841701"/>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4659260841701"/>
      </right>
      <top style="thin">
        <color theme="0" tint="-0.24994659260841701"/>
      </top>
      <bottom style="thin">
        <color theme="0" tint="-0.24994659260841701"/>
      </bottom>
      <diagonal/>
    </border>
    <border>
      <left/>
      <right style="thin">
        <color theme="0" tint="-0.34998626667073579"/>
      </right>
      <top/>
      <bottom style="thin">
        <color theme="0" tint="-0.34998626667073579"/>
      </bottom>
      <diagonal/>
    </border>
    <border>
      <left style="thin">
        <color theme="0" tint="-0.34998626667073579"/>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34998626667073579"/>
      </bottom>
      <diagonal/>
    </border>
    <border>
      <left style="thin">
        <color rgb="FFA6A6A6"/>
      </left>
      <right style="thin">
        <color rgb="FFA6A6A6"/>
      </right>
      <top style="thin">
        <color rgb="FFA6A6A6"/>
      </top>
      <bottom style="thin">
        <color rgb="FFA6A6A6"/>
      </bottom>
      <diagonal/>
    </border>
    <border>
      <left style="thin">
        <color rgb="FFA6A6A6"/>
      </left>
      <right style="thin">
        <color rgb="FFA6A6A6"/>
      </right>
      <top style="thin">
        <color rgb="FFA6A6A6"/>
      </top>
      <bottom/>
      <diagonal/>
    </border>
    <border>
      <left style="thin">
        <color rgb="FFA6A6A6"/>
      </left>
      <right style="thin">
        <color rgb="FFA6A6A6"/>
      </right>
      <top/>
      <bottom/>
      <diagonal/>
    </border>
    <border>
      <left style="thin">
        <color rgb="FFA6A6A6"/>
      </left>
      <right style="thin">
        <color rgb="FFA6A6A6"/>
      </right>
      <top/>
      <bottom style="thin">
        <color rgb="FFA6A6A6"/>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diagonal/>
    </border>
    <border>
      <left/>
      <right/>
      <top/>
      <bottom style="thin">
        <color rgb="FFA6A6A6"/>
      </bottom>
      <diagonal/>
    </border>
    <border>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s>
  <cellStyleXfs count="3">
    <xf numFmtId="0" fontId="0" fillId="0" borderId="0"/>
    <xf numFmtId="0" fontId="9" fillId="0" borderId="0" applyNumberFormat="0" applyFill="0" applyBorder="0" applyAlignment="0" applyProtection="0"/>
    <xf numFmtId="0" fontId="1" fillId="0" borderId="0"/>
  </cellStyleXfs>
  <cellXfs count="279">
    <xf numFmtId="0" fontId="0" fillId="0" borderId="0" xfId="0"/>
    <xf numFmtId="0" fontId="10" fillId="0" borderId="0" xfId="0" applyFont="1"/>
    <xf numFmtId="0" fontId="0" fillId="0" borderId="0" xfId="0" applyFill="1"/>
    <xf numFmtId="0" fontId="4" fillId="2" borderId="1" xfId="0" applyFont="1" applyFill="1" applyBorder="1" applyAlignment="1">
      <alignment vertical="center" wrapText="1"/>
    </xf>
    <xf numFmtId="0" fontId="3"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1" fillId="0" borderId="2" xfId="0" applyFont="1" applyBorder="1" applyAlignment="1">
      <alignment horizontal="center" vertical="center"/>
    </xf>
    <xf numFmtId="165" fontId="4" fillId="2" borderId="2" xfId="0" applyNumberFormat="1" applyFont="1" applyFill="1" applyBorder="1" applyAlignment="1">
      <alignment horizontal="center" vertical="center" wrapText="1"/>
    </xf>
    <xf numFmtId="165" fontId="4" fillId="0" borderId="2" xfId="2" applyNumberFormat="1" applyFont="1" applyFill="1" applyBorder="1" applyAlignment="1">
      <alignment horizontal="center" vertical="center"/>
    </xf>
    <xf numFmtId="0" fontId="5" fillId="2" borderId="1" xfId="0" applyFont="1" applyFill="1" applyBorder="1" applyAlignment="1">
      <alignment horizontal="center" vertical="center" wrapText="1"/>
    </xf>
    <xf numFmtId="165" fontId="2" fillId="2" borderId="2" xfId="0" applyNumberFormat="1" applyFont="1" applyFill="1" applyBorder="1" applyAlignment="1">
      <alignment horizontal="center" vertical="center" wrapText="1"/>
    </xf>
    <xf numFmtId="0" fontId="4" fillId="2" borderId="1" xfId="0" applyFont="1" applyFill="1" applyBorder="1" applyAlignment="1">
      <alignment vertical="center"/>
    </xf>
    <xf numFmtId="0" fontId="4" fillId="0" borderId="0" xfId="0" applyFont="1" applyAlignment="1">
      <alignment horizontal="left"/>
    </xf>
    <xf numFmtId="0" fontId="4" fillId="0" borderId="0" xfId="0" applyFont="1" applyAlignment="1">
      <alignment wrapText="1"/>
    </xf>
    <xf numFmtId="0" fontId="4" fillId="0" borderId="0" xfId="0" applyFont="1" applyAlignment="1">
      <alignment horizontal="center"/>
    </xf>
    <xf numFmtId="165" fontId="11" fillId="0" borderId="1" xfId="0" applyNumberFormat="1" applyFont="1" applyFill="1" applyBorder="1" applyAlignment="1">
      <alignment horizontal="center" vertical="center"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vertical="center"/>
    </xf>
    <xf numFmtId="0" fontId="13" fillId="0" borderId="0" xfId="0" applyFont="1"/>
    <xf numFmtId="0" fontId="13" fillId="0" borderId="0" xfId="0" applyFont="1" applyAlignment="1">
      <alignment horizontal="center"/>
    </xf>
    <xf numFmtId="0" fontId="13" fillId="3" borderId="1" xfId="0" applyFont="1" applyFill="1" applyBorder="1" applyAlignment="1">
      <alignment vertical="center" wrapText="1"/>
    </xf>
    <xf numFmtId="0" fontId="4" fillId="0" borderId="0" xfId="0" applyFont="1"/>
    <xf numFmtId="0" fontId="4" fillId="0" borderId="0" xfId="0" applyFont="1" applyFill="1"/>
    <xf numFmtId="0" fontId="4" fillId="0" borderId="0" xfId="0" applyFont="1" applyFill="1" applyAlignment="1">
      <alignment vertical="center"/>
    </xf>
    <xf numFmtId="0" fontId="4" fillId="0" borderId="0" xfId="0" applyFont="1" applyAlignment="1">
      <alignment horizontal="center" wrapText="1"/>
    </xf>
    <xf numFmtId="0" fontId="2" fillId="0" borderId="0" xfId="0" applyFont="1" applyAlignment="1">
      <alignment wrapText="1"/>
    </xf>
    <xf numFmtId="0" fontId="2" fillId="0" borderId="0" xfId="0" applyFont="1"/>
    <xf numFmtId="4" fontId="4" fillId="0" borderId="0" xfId="0" applyNumberFormat="1" applyFont="1"/>
    <xf numFmtId="4" fontId="4" fillId="0" borderId="0" xfId="0" applyNumberFormat="1" applyFont="1" applyAlignment="1">
      <alignment horizontal="center"/>
    </xf>
    <xf numFmtId="4" fontId="2" fillId="0" borderId="0" xfId="0" applyNumberFormat="1" applyFont="1"/>
    <xf numFmtId="4" fontId="4" fillId="0" borderId="0" xfId="0" applyNumberFormat="1" applyFont="1" applyAlignment="1">
      <alignment horizontal="left"/>
    </xf>
    <xf numFmtId="0" fontId="11" fillId="0" borderId="0" xfId="0" applyFont="1" applyAlignment="1">
      <alignment horizontal="center"/>
    </xf>
    <xf numFmtId="0" fontId="13" fillId="0" borderId="0" xfId="0" applyFont="1" applyFill="1"/>
    <xf numFmtId="0" fontId="13" fillId="0" borderId="0" xfId="0" applyFont="1" applyFill="1" applyAlignment="1">
      <alignment vertical="center"/>
    </xf>
    <xf numFmtId="0" fontId="13" fillId="0" borderId="0" xfId="0" applyFont="1" applyAlignment="1">
      <alignment wrapText="1"/>
    </xf>
    <xf numFmtId="0" fontId="13" fillId="0" borderId="0" xfId="0" applyFont="1" applyAlignment="1">
      <alignment horizontal="center" wrapText="1"/>
    </xf>
    <xf numFmtId="0" fontId="12" fillId="0" borderId="0" xfId="0" applyFont="1" applyAlignment="1">
      <alignment wrapText="1"/>
    </xf>
    <xf numFmtId="4" fontId="13" fillId="0" borderId="0" xfId="0" applyNumberFormat="1" applyFont="1"/>
    <xf numFmtId="4" fontId="13" fillId="0" borderId="0" xfId="0" applyNumberFormat="1" applyFont="1" applyAlignment="1">
      <alignment horizontal="center"/>
    </xf>
    <xf numFmtId="4" fontId="12" fillId="0" borderId="0" xfId="0" applyNumberFormat="1" applyFont="1"/>
    <xf numFmtId="0" fontId="12" fillId="0" borderId="0" xfId="0" applyFont="1"/>
    <xf numFmtId="0" fontId="13" fillId="0" borderId="0" xfId="0" applyFont="1" applyAlignment="1">
      <alignment horizontal="left"/>
    </xf>
    <xf numFmtId="0" fontId="13" fillId="0" borderId="0" xfId="0" applyFont="1" applyBorder="1"/>
    <xf numFmtId="0" fontId="13" fillId="0" borderId="3" xfId="0" applyFont="1" applyBorder="1"/>
    <xf numFmtId="0" fontId="13" fillId="0" borderId="4" xfId="0" applyFont="1" applyBorder="1"/>
    <xf numFmtId="165" fontId="2" fillId="2" borderId="5" xfId="0" applyNumberFormat="1" applyFont="1" applyFill="1" applyBorder="1" applyAlignment="1">
      <alignment horizontal="center" vertical="center" wrapText="1"/>
    </xf>
    <xf numFmtId="0" fontId="4" fillId="0" borderId="1" xfId="0" applyFont="1" applyFill="1" applyBorder="1" applyAlignment="1">
      <alignment vertical="center"/>
    </xf>
    <xf numFmtId="0" fontId="13" fillId="0" borderId="0" xfId="0" applyFont="1" applyFill="1" applyAlignment="1">
      <alignment wrapText="1"/>
    </xf>
    <xf numFmtId="0" fontId="13" fillId="0" borderId="0" xfId="0" applyFont="1" applyFill="1" applyAlignment="1">
      <alignment horizontal="center" wrapText="1"/>
    </xf>
    <xf numFmtId="0" fontId="12" fillId="0" borderId="0" xfId="0" applyFont="1" applyFill="1" applyAlignment="1">
      <alignment wrapText="1"/>
    </xf>
    <xf numFmtId="0" fontId="13" fillId="0" borderId="0" xfId="0" applyFont="1" applyFill="1" applyAlignment="1">
      <alignment horizontal="center"/>
    </xf>
    <xf numFmtId="0" fontId="12" fillId="0" borderId="0" xfId="0" applyFont="1" applyFill="1"/>
    <xf numFmtId="4" fontId="13" fillId="0" borderId="0" xfId="0" applyNumberFormat="1" applyFont="1" applyFill="1"/>
    <xf numFmtId="4" fontId="13" fillId="0" borderId="0" xfId="0" applyNumberFormat="1" applyFont="1" applyFill="1" applyAlignment="1">
      <alignment horizontal="center"/>
    </xf>
    <xf numFmtId="4" fontId="12" fillId="0" borderId="0" xfId="0" applyNumberFormat="1" applyFont="1" applyFill="1"/>
    <xf numFmtId="0" fontId="13" fillId="0" borderId="0" xfId="0" applyFont="1" applyAlignment="1"/>
    <xf numFmtId="0" fontId="13" fillId="3"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3" fillId="0" borderId="1" xfId="0" applyFont="1" applyFill="1" applyBorder="1"/>
    <xf numFmtId="0" fontId="4" fillId="0" borderId="1" xfId="0" applyFont="1" applyBorder="1"/>
    <xf numFmtId="0" fontId="4" fillId="0" borderId="1" xfId="0" applyFont="1" applyFill="1" applyBorder="1"/>
    <xf numFmtId="0" fontId="13" fillId="0" borderId="1" xfId="0" applyFont="1" applyBorder="1"/>
    <xf numFmtId="0" fontId="13" fillId="0" borderId="1" xfId="0" applyFont="1" applyBorder="1" applyAlignment="1">
      <alignment horizontal="left"/>
    </xf>
    <xf numFmtId="0" fontId="4" fillId="0" borderId="1" xfId="0" applyFont="1" applyBorder="1" applyAlignment="1">
      <alignment horizontal="center"/>
    </xf>
    <xf numFmtId="0" fontId="2" fillId="0" borderId="1" xfId="0" applyFont="1" applyBorder="1"/>
    <xf numFmtId="4" fontId="4" fillId="0" borderId="1" xfId="0" applyNumberFormat="1" applyFont="1" applyBorder="1"/>
    <xf numFmtId="4" fontId="4" fillId="0" borderId="1" xfId="0" applyNumberFormat="1" applyFont="1" applyBorder="1" applyAlignment="1">
      <alignment horizontal="center"/>
    </xf>
    <xf numFmtId="4" fontId="2" fillId="0" borderId="1" xfId="0" applyNumberFormat="1" applyFont="1" applyBorder="1"/>
    <xf numFmtId="0" fontId="14" fillId="0" borderId="1" xfId="0" applyFont="1" applyFill="1" applyBorder="1"/>
    <xf numFmtId="0" fontId="11" fillId="0" borderId="1" xfId="0" applyFont="1" applyBorder="1" applyAlignment="1">
      <alignment horizontal="center"/>
    </xf>
    <xf numFmtId="0" fontId="13" fillId="0" borderId="1" xfId="0" applyFont="1" applyBorder="1" applyAlignment="1">
      <alignment wrapText="1"/>
    </xf>
    <xf numFmtId="0" fontId="12" fillId="0" borderId="1" xfId="0" applyFont="1" applyBorder="1" applyAlignment="1">
      <alignment wrapText="1"/>
    </xf>
    <xf numFmtId="0" fontId="12" fillId="0" borderId="1" xfId="0" applyFont="1" applyBorder="1"/>
    <xf numFmtId="0" fontId="13" fillId="0" borderId="1" xfId="0" applyFont="1" applyBorder="1" applyAlignment="1">
      <alignment horizontal="center"/>
    </xf>
    <xf numFmtId="4" fontId="12" fillId="0" borderId="1" xfId="0" applyNumberFormat="1" applyFont="1" applyBorder="1"/>
    <xf numFmtId="4" fontId="13" fillId="0" borderId="1" xfId="0" applyNumberFormat="1" applyFont="1" applyBorder="1"/>
    <xf numFmtId="0" fontId="13" fillId="0" borderId="1" xfId="0" applyFont="1" applyBorder="1" applyAlignment="1">
      <alignment horizontal="center" wrapText="1"/>
    </xf>
    <xf numFmtId="4" fontId="13" fillId="0" borderId="1" xfId="0" applyNumberFormat="1" applyFont="1" applyBorder="1" applyAlignment="1">
      <alignment horizontal="center"/>
    </xf>
    <xf numFmtId="0" fontId="13" fillId="0" borderId="6" xfId="0" applyFont="1" applyBorder="1"/>
    <xf numFmtId="0" fontId="13" fillId="0" borderId="7" xfId="0" applyFont="1" applyBorder="1" applyAlignment="1">
      <alignment wrapText="1"/>
    </xf>
    <xf numFmtId="0" fontId="13" fillId="0" borderId="7" xfId="0" applyFont="1" applyBorder="1"/>
    <xf numFmtId="4" fontId="13" fillId="0" borderId="7" xfId="0" applyNumberFormat="1" applyFont="1" applyBorder="1"/>
    <xf numFmtId="0" fontId="2" fillId="3" borderId="1" xfId="0" applyFont="1" applyFill="1" applyBorder="1" applyAlignment="1">
      <alignment vertical="center"/>
    </xf>
    <xf numFmtId="0" fontId="14" fillId="0" borderId="1" xfId="0" applyFont="1" applyFill="1" applyBorder="1" applyAlignment="1">
      <alignment horizontal="left" vertical="center"/>
    </xf>
    <xf numFmtId="0" fontId="2" fillId="3" borderId="1" xfId="0" applyFont="1" applyFill="1" applyBorder="1" applyAlignment="1">
      <alignment vertical="center" wrapText="1"/>
    </xf>
    <xf numFmtId="0" fontId="2" fillId="3" borderId="2" xfId="0" applyFont="1" applyFill="1" applyBorder="1" applyAlignment="1">
      <alignment vertical="center" wrapText="1"/>
    </xf>
    <xf numFmtId="164" fontId="2" fillId="3" borderId="2" xfId="0" applyNumberFormat="1" applyFont="1" applyFill="1" applyBorder="1" applyAlignment="1">
      <alignment horizontal="center" vertical="center"/>
    </xf>
    <xf numFmtId="165" fontId="2" fillId="3" borderId="2" xfId="0" applyNumberFormat="1" applyFont="1" applyFill="1" applyBorder="1" applyAlignment="1">
      <alignment horizontal="center" vertical="center" wrapText="1"/>
    </xf>
    <xf numFmtId="165" fontId="4" fillId="3" borderId="2" xfId="0" applyNumberFormat="1" applyFont="1" applyFill="1" applyBorder="1" applyAlignment="1">
      <alignment horizontal="center" vertical="center" wrapText="1"/>
    </xf>
    <xf numFmtId="165" fontId="4" fillId="3" borderId="2" xfId="2" applyNumberFormat="1" applyFont="1" applyFill="1" applyBorder="1" applyAlignment="1">
      <alignment horizontal="center" vertical="center"/>
    </xf>
    <xf numFmtId="0" fontId="3" fillId="2" borderId="8" xfId="0" applyFont="1" applyFill="1" applyBorder="1" applyAlignment="1">
      <alignment horizontal="left" vertical="center" wrapText="1"/>
    </xf>
    <xf numFmtId="0" fontId="13" fillId="0" borderId="6" xfId="0" applyFont="1" applyBorder="1" applyAlignment="1">
      <alignment wrapText="1"/>
    </xf>
    <xf numFmtId="0" fontId="12" fillId="0" borderId="6" xfId="0" applyFont="1" applyBorder="1" applyAlignment="1">
      <alignment wrapText="1"/>
    </xf>
    <xf numFmtId="0" fontId="13" fillId="0" borderId="9" xfId="0" applyFont="1" applyBorder="1"/>
    <xf numFmtId="0" fontId="4"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2" fillId="0" borderId="0" xfId="0" applyFont="1" applyBorder="1" applyAlignment="1">
      <alignment horizontal="center" vertical="center"/>
    </xf>
    <xf numFmtId="0" fontId="4" fillId="0" borderId="12" xfId="0" applyFont="1" applyBorder="1" applyAlignment="1">
      <alignment vertical="center" wrapText="1"/>
    </xf>
    <xf numFmtId="0" fontId="12" fillId="0" borderId="0" xfId="0" applyFont="1" applyBorder="1" applyAlignment="1">
      <alignment horizontal="left" vertical="center"/>
    </xf>
    <xf numFmtId="0" fontId="0" fillId="0" borderId="0" xfId="0" applyBorder="1" applyAlignment="1">
      <alignment horizontal="left" vertical="center"/>
    </xf>
    <xf numFmtId="0" fontId="0" fillId="0" borderId="12" xfId="0" applyBorder="1" applyAlignment="1">
      <alignment vertical="center" wrapText="1"/>
    </xf>
    <xf numFmtId="0" fontId="4" fillId="0" borderId="12" xfId="0" applyFont="1" applyBorder="1" applyAlignment="1">
      <alignment horizontal="left" vertical="center"/>
    </xf>
    <xf numFmtId="0" fontId="15" fillId="0" borderId="13" xfId="0" applyFont="1" applyFill="1" applyBorder="1" applyAlignment="1">
      <alignment horizontal="center" vertical="center" wrapText="1"/>
    </xf>
    <xf numFmtId="0" fontId="12" fillId="0" borderId="13" xfId="0" applyFont="1" applyBorder="1" applyAlignment="1">
      <alignment horizontal="justify" vertical="center" wrapText="1"/>
    </xf>
    <xf numFmtId="0" fontId="15" fillId="0" borderId="14" xfId="0" applyFont="1" applyBorder="1" applyAlignment="1">
      <alignment horizontal="justify" vertical="center" wrapText="1"/>
    </xf>
    <xf numFmtId="0" fontId="15" fillId="0" borderId="15" xfId="0" applyFont="1" applyBorder="1" applyAlignment="1">
      <alignment horizontal="justify" vertical="center" wrapText="1"/>
    </xf>
    <xf numFmtId="0" fontId="15" fillId="0" borderId="16" xfId="0" applyFont="1" applyBorder="1" applyAlignment="1">
      <alignment horizontal="justify" vertical="center" wrapText="1"/>
    </xf>
    <xf numFmtId="0" fontId="16" fillId="0" borderId="13" xfId="0" applyFont="1" applyBorder="1" applyAlignment="1">
      <alignment horizontal="justify" vertical="center" wrapText="1"/>
    </xf>
    <xf numFmtId="49" fontId="16" fillId="0" borderId="13" xfId="0" applyNumberFormat="1" applyFont="1" applyBorder="1" applyAlignment="1">
      <alignment horizontal="center" vertical="center" wrapText="1"/>
    </xf>
    <xf numFmtId="0" fontId="17" fillId="0" borderId="13" xfId="0" applyFont="1" applyBorder="1" applyAlignment="1">
      <alignment horizontal="left" vertical="center" wrapText="1" indent="1"/>
    </xf>
    <xf numFmtId="0" fontId="15" fillId="0" borderId="13" xfId="0" applyFont="1" applyBorder="1" applyAlignment="1">
      <alignment horizontal="center" vertical="center" wrapText="1"/>
    </xf>
    <xf numFmtId="0" fontId="16" fillId="0" borderId="13" xfId="0" applyFont="1" applyBorder="1" applyAlignment="1">
      <alignment horizontal="center" vertical="center" wrapText="1"/>
    </xf>
    <xf numFmtId="0" fontId="13" fillId="0" borderId="13" xfId="0" applyFont="1" applyBorder="1" applyAlignment="1">
      <alignment horizontal="justify" vertical="center" wrapText="1"/>
    </xf>
    <xf numFmtId="49" fontId="15" fillId="0" borderId="13" xfId="0" applyNumberFormat="1" applyFont="1" applyBorder="1" applyAlignment="1">
      <alignment horizontal="center" vertical="center" wrapText="1"/>
    </xf>
    <xf numFmtId="0" fontId="13" fillId="0" borderId="14" xfId="0" applyFont="1" applyBorder="1" applyAlignment="1">
      <alignment horizontal="justify" vertical="center" wrapText="1"/>
    </xf>
    <xf numFmtId="0" fontId="13" fillId="0" borderId="16" xfId="0" applyFont="1" applyBorder="1" applyAlignment="1">
      <alignment horizontal="justify" vertical="center" wrapText="1"/>
    </xf>
    <xf numFmtId="49" fontId="13" fillId="0" borderId="13" xfId="0" applyNumberFormat="1" applyFont="1" applyBorder="1" applyAlignment="1">
      <alignment horizontal="center" vertical="center" wrapText="1"/>
    </xf>
    <xf numFmtId="0" fontId="11" fillId="0" borderId="13" xfId="0" applyFont="1" applyBorder="1" applyAlignment="1">
      <alignment horizontal="left" vertical="center" wrapText="1" indent="1"/>
    </xf>
    <xf numFmtId="14" fontId="13" fillId="0" borderId="1" xfId="0" applyNumberFormat="1" applyFont="1" applyFill="1" applyBorder="1" applyAlignment="1">
      <alignment horizontal="center" vertical="center"/>
    </xf>
    <xf numFmtId="165" fontId="13" fillId="0" borderId="1" xfId="0" applyNumberFormat="1" applyFont="1" applyFill="1" applyBorder="1" applyAlignment="1">
      <alignment horizontal="left" vertical="center"/>
    </xf>
    <xf numFmtId="0" fontId="9" fillId="0" borderId="0" xfId="1" applyFill="1"/>
    <xf numFmtId="0" fontId="13" fillId="0" borderId="1" xfId="0" applyFont="1" applyBorder="1" applyAlignment="1">
      <alignment horizontal="center" vertical="center"/>
    </xf>
    <xf numFmtId="0" fontId="13" fillId="0" borderId="1" xfId="0" applyFont="1" applyBorder="1" applyAlignment="1">
      <alignment vertical="center"/>
    </xf>
    <xf numFmtId="0" fontId="13" fillId="0" borderId="1" xfId="0" applyNumberFormat="1" applyFont="1" applyFill="1" applyBorder="1" applyAlignment="1">
      <alignment horizontal="left" vertical="center"/>
    </xf>
    <xf numFmtId="0" fontId="11" fillId="0" borderId="1" xfId="0" applyFont="1" applyFill="1" applyBorder="1" applyAlignment="1">
      <alignment horizontal="center" vertical="center"/>
    </xf>
    <xf numFmtId="0" fontId="13" fillId="0" borderId="6" xfId="0" applyFont="1" applyBorder="1" applyAlignment="1">
      <alignment horizontal="center" wrapText="1"/>
    </xf>
    <xf numFmtId="0" fontId="13" fillId="0" borderId="1" xfId="0" quotePrefix="1" applyFont="1" applyFill="1" applyBorder="1" applyAlignment="1">
      <alignment horizontal="left" vertical="center"/>
    </xf>
    <xf numFmtId="0" fontId="13" fillId="0" borderId="1" xfId="0" applyFont="1" applyFill="1" applyBorder="1" applyAlignment="1">
      <alignment horizontal="left" vertical="center" wrapText="1"/>
    </xf>
    <xf numFmtId="0" fontId="13" fillId="0" borderId="1" xfId="0" applyFont="1" applyFill="1" applyBorder="1" applyAlignment="1">
      <alignment horizontal="left" vertical="center"/>
    </xf>
    <xf numFmtId="165" fontId="13" fillId="0" borderId="1" xfId="0" applyNumberFormat="1" applyFont="1" applyFill="1" applyBorder="1" applyAlignment="1">
      <alignment horizontal="center"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vertical="center" wrapText="1"/>
    </xf>
    <xf numFmtId="165" fontId="12" fillId="0" borderId="1" xfId="0" applyNumberFormat="1" applyFont="1" applyFill="1" applyBorder="1" applyAlignment="1">
      <alignment horizontal="center" vertical="center"/>
    </xf>
    <xf numFmtId="0" fontId="12" fillId="3" borderId="1" xfId="0" applyFont="1" applyFill="1" applyBorder="1" applyAlignment="1">
      <alignment horizontal="left" vertical="center"/>
    </xf>
    <xf numFmtId="165" fontId="12" fillId="3" borderId="1" xfId="0" applyNumberFormat="1" applyFont="1" applyFill="1" applyBorder="1" applyAlignment="1">
      <alignment horizontal="center" vertical="center"/>
    </xf>
    <xf numFmtId="0" fontId="13" fillId="3" borderId="1" xfId="0" applyFont="1" applyFill="1" applyBorder="1" applyAlignment="1">
      <alignment horizontal="left" vertical="center"/>
    </xf>
    <xf numFmtId="165" fontId="13" fillId="3" borderId="1" xfId="0" applyNumberFormat="1" applyFont="1" applyFill="1" applyBorder="1" applyAlignment="1">
      <alignment horizontal="center" vertical="center"/>
    </xf>
    <xf numFmtId="165" fontId="13" fillId="0" borderId="1" xfId="0" applyNumberFormat="1" applyFont="1" applyFill="1" applyBorder="1" applyAlignment="1">
      <alignment vertical="center"/>
    </xf>
    <xf numFmtId="0" fontId="11" fillId="0" borderId="1" xfId="0" applyFont="1" applyFill="1" applyBorder="1" applyAlignment="1">
      <alignment horizontal="center" vertical="center" wrapText="1"/>
    </xf>
    <xf numFmtId="0" fontId="13" fillId="0" borderId="1" xfId="0" applyFont="1" applyFill="1" applyBorder="1" applyAlignment="1">
      <alignment vertical="center"/>
    </xf>
    <xf numFmtId="0" fontId="13" fillId="3" borderId="1" xfId="0" applyFont="1" applyFill="1" applyBorder="1" applyAlignment="1">
      <alignment vertical="center" wrapText="1"/>
    </xf>
    <xf numFmtId="0" fontId="13" fillId="0" borderId="1" xfId="0" applyFont="1" applyBorder="1" applyAlignment="1">
      <alignment horizontal="left"/>
    </xf>
    <xf numFmtId="0" fontId="13" fillId="0" borderId="1" xfId="0" applyFont="1" applyBorder="1" applyAlignment="1">
      <alignment horizontal="center"/>
    </xf>
    <xf numFmtId="0" fontId="13" fillId="0" borderId="1" xfId="0" applyFont="1" applyBorder="1" applyAlignment="1"/>
    <xf numFmtId="0" fontId="4" fillId="0" borderId="1" xfId="0" applyFont="1" applyBorder="1" applyAlignment="1">
      <alignment horizontal="left"/>
    </xf>
    <xf numFmtId="0" fontId="13" fillId="0" borderId="6" xfId="0" applyFont="1" applyBorder="1" applyAlignment="1"/>
    <xf numFmtId="0" fontId="13" fillId="0" borderId="6" xfId="0" applyFont="1" applyBorder="1" applyAlignment="1">
      <alignment horizontal="left"/>
    </xf>
    <xf numFmtId="0" fontId="13" fillId="0" borderId="0" xfId="0" applyFont="1" applyAlignment="1">
      <alignment vertical="center"/>
    </xf>
    <xf numFmtId="0" fontId="13" fillId="0" borderId="0" xfId="0" applyFont="1" applyFill="1" applyAlignment="1">
      <alignment horizontal="left" vertical="center" wrapText="1"/>
    </xf>
    <xf numFmtId="0" fontId="13" fillId="0" borderId="0" xfId="0" applyFont="1" applyFill="1" applyAlignment="1">
      <alignment horizontal="left" vertical="center"/>
    </xf>
    <xf numFmtId="4" fontId="13" fillId="0" borderId="0" xfId="0" applyNumberFormat="1" applyFont="1" applyFill="1" applyAlignment="1">
      <alignment horizontal="left" vertical="center"/>
    </xf>
    <xf numFmtId="0" fontId="13" fillId="0" borderId="0" xfId="0" applyFont="1" applyAlignment="1">
      <alignment horizontal="left" vertical="center"/>
    </xf>
    <xf numFmtId="4" fontId="13" fillId="0" borderId="0" xfId="0" applyNumberFormat="1"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13" fillId="2" borderId="1" xfId="0" applyFont="1" applyFill="1" applyBorder="1" applyAlignment="1">
      <alignment horizontal="left" vertical="center"/>
    </xf>
    <xf numFmtId="165" fontId="13" fillId="2" borderId="1" xfId="0" applyNumberFormat="1" applyFont="1" applyFill="1" applyBorder="1" applyAlignment="1">
      <alignment horizontal="center" vertical="center"/>
    </xf>
    <xf numFmtId="165" fontId="12" fillId="2" borderId="1" xfId="0" applyNumberFormat="1" applyFont="1" applyFill="1" applyBorder="1" applyAlignment="1">
      <alignment horizontal="center" vertical="center"/>
    </xf>
    <xf numFmtId="0" fontId="13" fillId="2" borderId="1" xfId="0" quotePrefix="1" applyFont="1" applyFill="1" applyBorder="1" applyAlignment="1">
      <alignment horizontal="left" vertical="center"/>
    </xf>
    <xf numFmtId="0" fontId="13" fillId="0" borderId="1" xfId="1" quotePrefix="1" applyFont="1" applyFill="1" applyBorder="1" applyAlignment="1">
      <alignment horizontal="left" vertical="center"/>
    </xf>
    <xf numFmtId="0" fontId="13" fillId="2" borderId="1" xfId="0" applyFont="1" applyFill="1" applyBorder="1" applyAlignment="1">
      <alignment horizontal="left" vertical="center" wrapText="1"/>
    </xf>
    <xf numFmtId="0" fontId="13" fillId="0" borderId="6" xfId="0" applyFont="1" applyBorder="1" applyAlignment="1">
      <alignment vertical="center" wrapText="1"/>
    </xf>
    <xf numFmtId="0" fontId="13" fillId="0" borderId="17" xfId="0" applyFont="1" applyBorder="1" applyAlignment="1">
      <alignment vertical="center" wrapText="1"/>
    </xf>
    <xf numFmtId="165" fontId="14" fillId="0" borderId="1"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xf>
    <xf numFmtId="165" fontId="2" fillId="0" borderId="1" xfId="0" applyNumberFormat="1" applyFont="1" applyFill="1" applyBorder="1" applyAlignment="1">
      <alignment horizontal="center" vertical="center"/>
    </xf>
    <xf numFmtId="0" fontId="4" fillId="0" borderId="1" xfId="0" quotePrefix="1" applyFont="1" applyFill="1" applyBorder="1" applyAlignment="1">
      <alignment horizontal="left" vertical="center"/>
    </xf>
    <xf numFmtId="0" fontId="4" fillId="0" borderId="1" xfId="0" applyFont="1" applyFill="1" applyBorder="1" applyAlignment="1">
      <alignment horizontal="left" vertical="center"/>
    </xf>
    <xf numFmtId="165" fontId="4" fillId="0" borderId="1" xfId="0" applyNumberFormat="1" applyFont="1" applyFill="1" applyBorder="1" applyAlignment="1">
      <alignment horizontal="left" vertical="center"/>
    </xf>
    <xf numFmtId="0" fontId="4" fillId="0"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65" fontId="4" fillId="2" borderId="1" xfId="0" applyNumberFormat="1" applyFont="1" applyFill="1" applyBorder="1" applyAlignment="1">
      <alignment horizontal="center" vertical="center"/>
    </xf>
    <xf numFmtId="0" fontId="12" fillId="2" borderId="1" xfId="0" applyFont="1" applyFill="1" applyBorder="1" applyAlignment="1">
      <alignment horizontal="center" vertical="center" wrapText="1"/>
    </xf>
    <xf numFmtId="0" fontId="14" fillId="0" borderId="0" xfId="0" applyFont="1" applyFill="1"/>
    <xf numFmtId="0" fontId="18" fillId="0" borderId="0" xfId="1" applyFont="1" applyFill="1"/>
    <xf numFmtId="165" fontId="14" fillId="2" borderId="1" xfId="0" applyNumberFormat="1" applyFont="1" applyFill="1" applyBorder="1" applyAlignment="1">
      <alignment horizontal="left" vertical="center"/>
    </xf>
    <xf numFmtId="0" fontId="4" fillId="0" borderId="0" xfId="1" applyFont="1" applyAlignment="1">
      <alignment vertical="center"/>
    </xf>
    <xf numFmtId="0" fontId="4" fillId="0" borderId="1" xfId="1" applyFont="1" applyFill="1" applyBorder="1" applyAlignment="1">
      <alignment vertical="center"/>
    </xf>
    <xf numFmtId="0" fontId="4" fillId="0" borderId="1" xfId="1" applyFont="1" applyFill="1" applyBorder="1" applyAlignment="1">
      <alignment horizontal="left" vertical="center"/>
    </xf>
    <xf numFmtId="165" fontId="4" fillId="0" borderId="1" xfId="0" quotePrefix="1" applyNumberFormat="1" applyFont="1" applyFill="1" applyBorder="1" applyAlignment="1">
      <alignment horizontal="left" vertical="center"/>
    </xf>
    <xf numFmtId="165" fontId="4" fillId="0" borderId="1" xfId="1" applyNumberFormat="1" applyFont="1" applyFill="1" applyBorder="1" applyAlignment="1">
      <alignment horizontal="left" vertical="center"/>
    </xf>
    <xf numFmtId="0" fontId="2" fillId="3" borderId="1" xfId="0" applyFont="1" applyFill="1" applyBorder="1" applyAlignment="1">
      <alignment horizontal="left" vertical="center"/>
    </xf>
    <xf numFmtId="0" fontId="4" fillId="0" borderId="0" xfId="1" applyFont="1" applyFill="1" applyAlignment="1">
      <alignment vertical="center"/>
    </xf>
    <xf numFmtId="0" fontId="4" fillId="3" borderId="1" xfId="0" applyFont="1" applyFill="1" applyBorder="1" applyAlignment="1">
      <alignment horizontal="left" vertical="center"/>
    </xf>
    <xf numFmtId="0" fontId="4" fillId="0" borderId="1" xfId="1" applyFont="1" applyBorder="1" applyAlignment="1">
      <alignment horizontal="left" vertical="center"/>
    </xf>
    <xf numFmtId="0" fontId="2" fillId="3" borderId="1" xfId="0" applyFont="1" applyFill="1" applyBorder="1" applyAlignment="1">
      <alignment horizontal="left" vertical="center" wrapText="1"/>
    </xf>
    <xf numFmtId="165" fontId="2" fillId="3" borderId="1" xfId="0" applyNumberFormat="1" applyFont="1" applyFill="1" applyBorder="1" applyAlignment="1">
      <alignment horizontal="center" vertical="center"/>
    </xf>
    <xf numFmtId="165" fontId="4" fillId="3" borderId="1" xfId="0" applyNumberFormat="1" applyFont="1" applyFill="1" applyBorder="1" applyAlignment="1">
      <alignment horizontal="center" vertical="center"/>
    </xf>
    <xf numFmtId="0" fontId="4" fillId="0" borderId="1" xfId="0" applyFont="1" applyBorder="1" applyAlignment="1">
      <alignment horizontal="left" vertical="center"/>
    </xf>
    <xf numFmtId="165" fontId="2" fillId="3" borderId="1" xfId="0" applyNumberFormat="1" applyFont="1" applyFill="1" applyBorder="1" applyAlignment="1">
      <alignment horizontal="left" vertical="center"/>
    </xf>
    <xf numFmtId="0" fontId="4" fillId="2" borderId="1" xfId="0" applyFont="1" applyFill="1" applyBorder="1" applyAlignment="1">
      <alignment horizontal="left" vertical="center"/>
    </xf>
    <xf numFmtId="165" fontId="2" fillId="2" borderId="1" xfId="0" applyNumberFormat="1" applyFont="1" applyFill="1" applyBorder="1" applyAlignment="1">
      <alignment horizontal="center" vertical="center"/>
    </xf>
    <xf numFmtId="0" fontId="4" fillId="2" borderId="1" xfId="0" applyFont="1" applyFill="1" applyBorder="1" applyAlignment="1">
      <alignment horizontal="left" vertical="center" wrapText="1"/>
    </xf>
    <xf numFmtId="0" fontId="4" fillId="0" borderId="1" xfId="1" quotePrefix="1" applyFont="1" applyFill="1" applyBorder="1" applyAlignment="1">
      <alignment horizontal="left" vertical="center"/>
    </xf>
    <xf numFmtId="14" fontId="4" fillId="2" borderId="1" xfId="0" applyNumberFormat="1" applyFont="1" applyFill="1" applyBorder="1" applyAlignment="1">
      <alignment horizontal="center" vertical="center"/>
    </xf>
    <xf numFmtId="0" fontId="4" fillId="2" borderId="1" xfId="0" quotePrefix="1" applyFont="1" applyFill="1" applyBorder="1" applyAlignment="1">
      <alignment horizontal="left" vertical="center"/>
    </xf>
    <xf numFmtId="0" fontId="4" fillId="2" borderId="1" xfId="1" applyFont="1" applyFill="1" applyBorder="1" applyAlignment="1">
      <alignment vertical="center"/>
    </xf>
    <xf numFmtId="165" fontId="4" fillId="0" borderId="1" xfId="0" applyNumberFormat="1" applyFont="1" applyFill="1" applyBorder="1" applyAlignment="1">
      <alignment vertical="center"/>
    </xf>
    <xf numFmtId="165" fontId="4" fillId="3" borderId="1" xfId="0" applyNumberFormat="1" applyFont="1" applyFill="1" applyBorder="1" applyAlignment="1">
      <alignment horizontal="left" vertical="center"/>
    </xf>
    <xf numFmtId="0" fontId="4" fillId="0" borderId="1" xfId="1" applyFont="1" applyBorder="1" applyAlignment="1">
      <alignment vertical="center"/>
    </xf>
    <xf numFmtId="0" fontId="4" fillId="2" borderId="1" xfId="0" quotePrefix="1" applyFont="1" applyFill="1" applyBorder="1" applyAlignment="1">
      <alignment vertical="center"/>
    </xf>
    <xf numFmtId="0" fontId="4" fillId="2" borderId="0" xfId="1" applyFont="1" applyFill="1" applyAlignment="1">
      <alignment vertical="center"/>
    </xf>
    <xf numFmtId="0" fontId="4" fillId="3" borderId="1" xfId="0" applyFont="1" applyFill="1" applyBorder="1" applyAlignment="1">
      <alignment vertical="center"/>
    </xf>
    <xf numFmtId="0" fontId="19" fillId="0" borderId="1" xfId="0" applyFont="1" applyFill="1" applyBorder="1" applyAlignment="1">
      <alignment horizontal="left" vertical="center"/>
    </xf>
    <xf numFmtId="2" fontId="4" fillId="0" borderId="1" xfId="1" applyNumberFormat="1" applyFont="1" applyFill="1" applyBorder="1" applyAlignment="1">
      <alignment vertical="center"/>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vertical="center" wrapText="1"/>
    </xf>
    <xf numFmtId="14" fontId="4" fillId="0" borderId="1" xfId="0" applyNumberFormat="1" applyFont="1" applyFill="1" applyBorder="1" applyAlignment="1">
      <alignment horizontal="center" vertical="center"/>
    </xf>
    <xf numFmtId="0" fontId="4" fillId="0" borderId="18" xfId="1" applyFont="1" applyBorder="1" applyAlignment="1">
      <alignment vertical="center"/>
    </xf>
    <xf numFmtId="0" fontId="4" fillId="0" borderId="18" xfId="1" applyFont="1" applyFill="1" applyBorder="1" applyAlignment="1">
      <alignment vertical="center"/>
    </xf>
    <xf numFmtId="0" fontId="4" fillId="0" borderId="6" xfId="1" applyFont="1" applyBorder="1" applyAlignment="1">
      <alignment vertical="center"/>
    </xf>
    <xf numFmtId="0" fontId="13" fillId="0" borderId="9" xfId="0" applyFont="1" applyBorder="1" applyAlignment="1">
      <alignment vertical="center" wrapText="1"/>
    </xf>
    <xf numFmtId="0" fontId="13" fillId="0" borderId="7" xfId="0" applyFont="1" applyFill="1" applyBorder="1"/>
    <xf numFmtId="0" fontId="13" fillId="0" borderId="7" xfId="0" applyFont="1" applyFill="1" applyBorder="1" applyAlignment="1">
      <alignment vertical="center"/>
    </xf>
    <xf numFmtId="0" fontId="1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left" vertical="center"/>
    </xf>
    <xf numFmtId="165" fontId="4" fillId="2" borderId="1" xfId="0" applyNumberFormat="1" applyFont="1" applyFill="1" applyBorder="1" applyAlignment="1">
      <alignment horizontal="left" vertical="center"/>
    </xf>
    <xf numFmtId="0" fontId="4" fillId="3" borderId="1" xfId="0" applyFont="1" applyFill="1" applyBorder="1" applyAlignment="1">
      <alignment horizontal="center" vertical="center"/>
    </xf>
    <xf numFmtId="0" fontId="4" fillId="0" borderId="1" xfId="0" quotePrefix="1" applyFont="1" applyFill="1" applyBorder="1" applyAlignment="1">
      <alignment vertical="center"/>
    </xf>
    <xf numFmtId="14" fontId="4" fillId="0" borderId="1" xfId="0" applyNumberFormat="1"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vertical="center"/>
    </xf>
    <xf numFmtId="165" fontId="0" fillId="0" borderId="0" xfId="0" applyNumberFormat="1"/>
    <xf numFmtId="0" fontId="15" fillId="0" borderId="13" xfId="0" applyFont="1" applyBorder="1" applyAlignment="1">
      <alignment horizontal="center" vertical="center" wrapText="1"/>
    </xf>
    <xf numFmtId="49" fontId="13" fillId="0" borderId="13" xfId="0" applyNumberFormat="1" applyFont="1" applyBorder="1" applyAlignment="1">
      <alignment horizontal="center" vertical="center" wrapText="1"/>
    </xf>
    <xf numFmtId="0" fontId="12" fillId="0" borderId="19" xfId="0" applyFont="1" applyBorder="1" applyAlignment="1">
      <alignment horizontal="center" vertical="center"/>
    </xf>
    <xf numFmtId="49" fontId="15" fillId="0" borderId="13" xfId="0" applyNumberFormat="1" applyFont="1" applyFill="1" applyBorder="1" applyAlignment="1">
      <alignment horizontal="center" vertical="center" wrapText="1"/>
    </xf>
    <xf numFmtId="0" fontId="15" fillId="0" borderId="13" xfId="0" applyFont="1" applyFill="1" applyBorder="1" applyAlignment="1">
      <alignment horizontal="center" vertical="center" wrapText="1"/>
    </xf>
    <xf numFmtId="49" fontId="12" fillId="0" borderId="13" xfId="0" applyNumberFormat="1" applyFont="1" applyBorder="1" applyAlignment="1">
      <alignment horizontal="center" vertical="center" wrapText="1"/>
    </xf>
    <xf numFmtId="0" fontId="12" fillId="0" borderId="13" xfId="0" applyFont="1" applyBorder="1" applyAlignment="1">
      <alignment horizontal="center" vertical="center" wrapText="1"/>
    </xf>
    <xf numFmtId="0" fontId="16" fillId="0" borderId="13" xfId="0" applyFont="1" applyBorder="1" applyAlignment="1">
      <alignment horizontal="center" vertical="center" wrapText="1"/>
    </xf>
    <xf numFmtId="49" fontId="15" fillId="0" borderId="13" xfId="0" applyNumberFormat="1" applyFont="1" applyBorder="1" applyAlignment="1">
      <alignment horizontal="center" vertical="center" wrapText="1"/>
    </xf>
    <xf numFmtId="0" fontId="12" fillId="0" borderId="20" xfId="0" applyFont="1" applyBorder="1" applyAlignment="1">
      <alignment horizontal="left" vertical="center" wrapText="1"/>
    </xf>
    <xf numFmtId="0" fontId="0" fillId="0" borderId="0" xfId="0" applyAlignment="1">
      <alignment horizontal="left" vertical="center" wrapText="1"/>
    </xf>
    <xf numFmtId="0" fontId="13" fillId="0" borderId="12" xfId="0" applyFont="1" applyBorder="1" applyAlignment="1">
      <alignment horizontal="left" vertical="center"/>
    </xf>
    <xf numFmtId="0" fontId="0" fillId="0" borderId="12" xfId="0" applyBorder="1" applyAlignment="1">
      <alignment horizontal="left" vertical="center"/>
    </xf>
    <xf numFmtId="0" fontId="13" fillId="0" borderId="1"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20" fillId="0" borderId="7" xfId="0" applyFont="1" applyBorder="1" applyAlignment="1">
      <alignment horizontal="center" vertical="center" wrapText="1"/>
    </xf>
    <xf numFmtId="0" fontId="13"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18" xfId="0" applyFont="1" applyBorder="1" applyAlignment="1">
      <alignment horizontal="left" vertical="center" wrapText="1"/>
    </xf>
    <xf numFmtId="0" fontId="12" fillId="0" borderId="3" xfId="0" applyFont="1" applyBorder="1" applyAlignment="1">
      <alignment horizontal="left" vertical="center" wrapText="1"/>
    </xf>
    <xf numFmtId="0" fontId="0" fillId="0" borderId="1" xfId="0" applyFont="1" applyBorder="1" applyAlignment="1">
      <alignment horizontal="center" vertical="center" wrapText="1"/>
    </xf>
    <xf numFmtId="0" fontId="13" fillId="0" borderId="12" xfId="0" applyFont="1" applyBorder="1" applyAlignment="1">
      <alignment horizontal="left" vertical="center" wrapText="1"/>
    </xf>
    <xf numFmtId="0" fontId="13" fillId="0" borderId="9" xfId="0" applyFont="1" applyBorder="1" applyAlignment="1">
      <alignment horizontal="left" vertical="center" wrapText="1"/>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0" borderId="7" xfId="0" applyFont="1" applyBorder="1" applyAlignment="1">
      <alignment horizontal="center" vertical="center" wrapText="1"/>
    </xf>
    <xf numFmtId="0" fontId="13" fillId="0" borderId="0" xfId="0" applyFont="1" applyBorder="1" applyAlignment="1">
      <alignment horizontal="left" vertical="center" wrapText="1"/>
    </xf>
    <xf numFmtId="0" fontId="13" fillId="0" borderId="20" xfId="0" applyFont="1" applyBorder="1" applyAlignment="1">
      <alignment horizontal="left" vertical="center" wrapText="1"/>
    </xf>
    <xf numFmtId="0" fontId="2" fillId="0" borderId="20" xfId="0" applyFont="1" applyBorder="1" applyAlignment="1">
      <alignment horizontal="left" vertical="center" wrapText="1"/>
    </xf>
    <xf numFmtId="0" fontId="2" fillId="0" borderId="18" xfId="0" applyFont="1" applyBorder="1" applyAlignment="1">
      <alignment horizontal="left" vertical="center" wrapText="1"/>
    </xf>
    <xf numFmtId="0" fontId="2" fillId="0" borderId="3"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left" vertical="center" wrapText="1"/>
    </xf>
    <xf numFmtId="0" fontId="4" fillId="0" borderId="9" xfId="0" applyFont="1" applyBorder="1" applyAlignment="1">
      <alignment horizontal="left" vertical="center" wrapText="1"/>
    </xf>
    <xf numFmtId="0" fontId="4" fillId="0" borderId="7" xfId="0" applyFont="1" applyBorder="1" applyAlignment="1">
      <alignment horizontal="center" vertical="center" wrapText="1"/>
    </xf>
    <xf numFmtId="0" fontId="2" fillId="0" borderId="1" xfId="0" applyFont="1" applyBorder="1" applyAlignment="1">
      <alignment horizontal="center" vertical="center" wrapText="1"/>
    </xf>
    <xf numFmtId="0" fontId="13" fillId="0" borderId="18" xfId="0" applyFont="1" applyBorder="1" applyAlignment="1">
      <alignment horizontal="left" vertical="center" wrapText="1"/>
    </xf>
    <xf numFmtId="0" fontId="13" fillId="0" borderId="3" xfId="0" applyFont="1" applyBorder="1" applyAlignment="1">
      <alignment horizontal="left" vertical="center" wrapText="1"/>
    </xf>
  </cellXfs>
  <cellStyles count="3">
    <cellStyle name="Гиперссылка" xfId="1" builtinId="8"/>
    <cellStyle name="Обычный" xfId="0" builtinId="0"/>
    <cellStyle name="Обычный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hyperlink" Target="https://minfin.astrobl.ru/site-page/otchety-po-kvartalam" TargetMode="External"/><Relationship Id="rId21" Type="http://schemas.openxmlformats.org/officeDocument/2006/relationships/hyperlink" Target="https://fincom.gov.spb.ru/budget/implementation/promezhutok/1" TargetMode="External"/><Relationship Id="rId42" Type="http://schemas.openxmlformats.org/officeDocument/2006/relationships/hyperlink" Target="http://mf.nnov.ru/index.php?option=com_k2&amp;view=item&amp;id=1514:otchety-ob-ispolnenii-oblastnogo-byudzheta-za-kvartal-polugodie-9-mesyatsev-i-god&amp;Itemid=554" TargetMode="External"/><Relationship Id="rId47" Type="http://schemas.openxmlformats.org/officeDocument/2006/relationships/hyperlink" Target="https://minfin.midural.ru/document/category/21" TargetMode="External"/><Relationship Id="rId63" Type="http://schemas.openxmlformats.org/officeDocument/2006/relationships/hyperlink" Target="http://ob.fin.amurobl.ru/analitika/dokhody/dohod_svedenia" TargetMode="External"/><Relationship Id="rId68" Type="http://schemas.openxmlformats.org/officeDocument/2006/relationships/hyperlink" Target="http://&#1095;&#1091;&#1082;&#1086;&#1090;&#1082;&#1072;.&#1088;&#1092;/vlast/organy-vlasti/depfin/" TargetMode="External"/><Relationship Id="rId84" Type="http://schemas.openxmlformats.org/officeDocument/2006/relationships/hyperlink" Target="http://mef.mosreg.ru/" TargetMode="External"/><Relationship Id="rId89" Type="http://schemas.openxmlformats.org/officeDocument/2006/relationships/hyperlink" Target="http://www.mfsk.ru/" TargetMode="External"/><Relationship Id="rId112" Type="http://schemas.openxmlformats.org/officeDocument/2006/relationships/printerSettings" Target="../printerSettings/printerSettings10.bin"/><Relationship Id="rId2" Type="http://schemas.openxmlformats.org/officeDocument/2006/relationships/hyperlink" Target="https://dtf.avo.ru/analiz-ispolnenia-oblastnogo-budzeta-vladimirskoj-oblasti" TargetMode="External"/><Relationship Id="rId16" Type="http://schemas.openxmlformats.org/officeDocument/2006/relationships/hyperlink" Target="https://dvinaland.ru/gov/iogv/minfin/docList/" TargetMode="External"/><Relationship Id="rId29" Type="http://schemas.openxmlformats.org/officeDocument/2006/relationships/hyperlink" Target="http://www.ob.sev.gov.ru/napravleniya-monitoringa/formirovanie-finansovogo-pasporta/dokhody-byudzheta" TargetMode="External"/><Relationship Id="rId107" Type="http://schemas.openxmlformats.org/officeDocument/2006/relationships/hyperlink" Target="http://egov-buryatia.ru/minfin/activities/" TargetMode="External"/><Relationship Id="rId11" Type="http://schemas.openxmlformats.org/officeDocument/2006/relationships/hyperlink" Target="http://portal.tverfin.ru/portal/Menu/Page/595" TargetMode="External"/><Relationship Id="rId24" Type="http://schemas.openxmlformats.org/officeDocument/2006/relationships/hyperlink" Target="http://minfin.kalmregion.ru/deyatelnost/byudzhet-respubliki-kalmykiya/uchet-i-otchetnost/" TargetMode="External"/><Relationship Id="rId32" Type="http://schemas.openxmlformats.org/officeDocument/2006/relationships/hyperlink" Target="http://minfin09.ru/%d0%b4%d0%be%d1%85%d0%be%d0%b4%d1%8b-%d0%b1%d1%8e%d0%b4%d0%b6%d0%b5%d1%82%d0%b0/" TargetMode="External"/><Relationship Id="rId37" Type="http://schemas.openxmlformats.org/officeDocument/2006/relationships/hyperlink" Target="http://www.mfur.ru/budjet/ispolnenie/otchet_ispolnenie/2019-god.php" TargetMode="External"/><Relationship Id="rId40" Type="http://schemas.openxmlformats.org/officeDocument/2006/relationships/hyperlink" Target="http://budget.permkrai.ru/budget_execution/incomes" TargetMode="External"/><Relationship Id="rId45" Type="http://schemas.openxmlformats.org/officeDocument/2006/relationships/hyperlink" Target="http://ufo.ulntc.ru/index.php?mgf=budget/isp&amp;slep=net" TargetMode="External"/><Relationship Id="rId53" Type="http://schemas.openxmlformats.org/officeDocument/2006/relationships/hyperlink" Target="https://www.ofukem.ru/activity/budget-execution-and-analytical-data/2019/" TargetMode="External"/><Relationship Id="rId58" Type="http://schemas.openxmlformats.org/officeDocument/2006/relationships/hyperlink" Target="https://minfin.kamgov.ru/otcety_ispolnenie/otcet-ob-ispolnenii-kraevogo-budzeta-za-2019-god" TargetMode="External"/><Relationship Id="rId66" Type="http://schemas.openxmlformats.org/officeDocument/2006/relationships/hyperlink" Target="http://openbudget.sakhminfin.ru/Menu/Page/400" TargetMode="External"/><Relationship Id="rId74" Type="http://schemas.openxmlformats.org/officeDocument/2006/relationships/hyperlink" Target="https://www.tverfin.ru/deyatelnost-ministerstva/" TargetMode="External"/><Relationship Id="rId79" Type="http://schemas.openxmlformats.org/officeDocument/2006/relationships/hyperlink" Target="http://finance.lenobl.ru/" TargetMode="External"/><Relationship Id="rId87" Type="http://schemas.openxmlformats.org/officeDocument/2006/relationships/hyperlink" Target="https://mfri.ru/index.php/open-budget/promezhutochnaya-otchetnost-ob-ispolnenii-byudzheta-i-analiticheskie-dannye" TargetMode="External"/><Relationship Id="rId102" Type="http://schemas.openxmlformats.org/officeDocument/2006/relationships/hyperlink" Target="http://www.yamalfin.ru/index.php?option=com_content&amp;view=category&amp;id=25:2010-04-15-02-50-59&amp;layout=default" TargetMode="External"/><Relationship Id="rId110" Type="http://schemas.openxmlformats.org/officeDocument/2006/relationships/hyperlink" Target="https://minfin.rkomi.ru/deyatelnost/byudjet/ispolnenie-respublikanskogo-i-konsolidirovannogo-byudjetov-respubliki-komi/svedeniya-ob-ispolnenii-respublikanskogo-i-konsolidirovannogo-byudjeta/2019-god" TargetMode="External"/><Relationship Id="rId5" Type="http://schemas.openxmlformats.org/officeDocument/2006/relationships/hyperlink" Target="http://depfin.adm44.ru/Budget/Otchet/kvot/" TargetMode="External"/><Relationship Id="rId61" Type="http://schemas.openxmlformats.org/officeDocument/2006/relationships/hyperlink" Target="http://ebudget.primorsky.ru/Menu/Page/388" TargetMode="External"/><Relationship Id="rId82" Type="http://schemas.openxmlformats.org/officeDocument/2006/relationships/hyperlink" Target="https://minfin.rk.gov.ru/ru/structure/2019_02_14_14_20_2019" TargetMode="External"/><Relationship Id="rId90" Type="http://schemas.openxmlformats.org/officeDocument/2006/relationships/hyperlink" Target="https://minfin.bashkortostan.ru/documents/other/" TargetMode="External"/><Relationship Id="rId95" Type="http://schemas.openxmlformats.org/officeDocument/2006/relationships/hyperlink" Target="http://budget.orb.ru/isp/doxod" TargetMode="External"/><Relationship Id="rId19" Type="http://schemas.openxmlformats.org/officeDocument/2006/relationships/hyperlink" Target="https://b4u.gov-murman.ru/stages/" TargetMode="External"/><Relationship Id="rId14" Type="http://schemas.openxmlformats.org/officeDocument/2006/relationships/hyperlink" Target="https://budget.mos.ru/isp_inc" TargetMode="External"/><Relationship Id="rId22" Type="http://schemas.openxmlformats.org/officeDocument/2006/relationships/hyperlink" Target="http://dfei.adm-nao.ru/byudzhetnaya-otchetnost/otchetnost-v-sd-nao-sp-nao/" TargetMode="External"/><Relationship Id="rId27" Type="http://schemas.openxmlformats.org/officeDocument/2006/relationships/hyperlink" Target="http://www.minfin34.ru/budget/budget-performance/" TargetMode="External"/><Relationship Id="rId30" Type="http://schemas.openxmlformats.org/officeDocument/2006/relationships/hyperlink" Target="http://minfinrd.ru/deyatelnost/statistika-i-otchety/otchety-ob-ispolnenii-byudzheta" TargetMode="External"/><Relationship Id="rId35" Type="http://schemas.openxmlformats.org/officeDocument/2006/relationships/hyperlink" Target="http://openbudsk.ru/promezhutochnaya-otchetnost-ob-ispolnenii-byudzheta-i-analiticheskie-dannye/analiticheskie-dannye-o-dokhodakh-byudzheta-stavropolskogo-kraya-za-otchetnyy-period-tekushchego-fin/" TargetMode="External"/><Relationship Id="rId43" Type="http://schemas.openxmlformats.org/officeDocument/2006/relationships/hyperlink" Target="http://minfin.orb.ru/&#1084;&#1077;&#1090;&#1086;&#1076;&#1080;&#1095;&#1077;&#1089;&#1082;&#1080;&#1077;-&#1080;-&#1072;&#1085;&#1072;&#1083;&#1080;&#1090;&#1080;&#1095;&#1077;&#1089;&#1082;&#1080;&#1077;-&#1084;&#1072;&#1090;&#1077;&#1088;&#1080;/" TargetMode="External"/><Relationship Id="rId48" Type="http://schemas.openxmlformats.org/officeDocument/2006/relationships/hyperlink" Target="http://info.mfural.ru/ebudget/Menu/Page/1" TargetMode="External"/><Relationship Id="rId56" Type="http://schemas.openxmlformats.org/officeDocument/2006/relationships/hyperlink" Target="http://budget.govrb.ru/ebudget/Menu/Page/112" TargetMode="External"/><Relationship Id="rId64" Type="http://schemas.openxmlformats.org/officeDocument/2006/relationships/hyperlink" Target="https://minfin.49gov.ru/activities/reports/" TargetMode="External"/><Relationship Id="rId69" Type="http://schemas.openxmlformats.org/officeDocument/2006/relationships/hyperlink" Target="http://ifinmon.saratov.gov.ru/index.php/byudzhet-dlya-grazhdan/ispolnenie-byudzheta-saratovskoj-oblasti" TargetMode="External"/><Relationship Id="rId77" Type="http://schemas.openxmlformats.org/officeDocument/2006/relationships/hyperlink" Target="https://www.mos.ru/findep/function/napravleniia-deyatelnosti/itogi-ispolneniia-biudzheta-goroda-moskvy/" TargetMode="External"/><Relationship Id="rId100" Type="http://schemas.openxmlformats.org/officeDocument/2006/relationships/hyperlink" Target="http://www.minfin74.ru/mBudget/execution/quarterly/" TargetMode="External"/><Relationship Id="rId105" Type="http://schemas.openxmlformats.org/officeDocument/2006/relationships/hyperlink" Target="http://gfu.ru/budget/" TargetMode="External"/><Relationship Id="rId8" Type="http://schemas.openxmlformats.org/officeDocument/2006/relationships/hyperlink" Target="https://minfin.ryazangov.ru/activities/budget/budget_execution/infor/" TargetMode="External"/><Relationship Id="rId51" Type="http://schemas.openxmlformats.org/officeDocument/2006/relationships/hyperlink" Target="https://r-19.ru/authorities/ministry-of-finance-of-the-republic-of-khakassia/docs/godovye-i-kvartalnye-otchety-ob-ispolnenii-byudzheta/" TargetMode="External"/><Relationship Id="rId72" Type="http://schemas.openxmlformats.org/officeDocument/2006/relationships/hyperlink" Target="http://adm.rkursk.ru/index.php?id=693" TargetMode="External"/><Relationship Id="rId80" Type="http://schemas.openxmlformats.org/officeDocument/2006/relationships/hyperlink" Target="http://portal.novkfo.ru/Menu/Page/1" TargetMode="External"/><Relationship Id="rId85" Type="http://schemas.openxmlformats.org/officeDocument/2006/relationships/hyperlink" Target="https://fin.sev.gov.ru/" TargetMode="External"/><Relationship Id="rId93" Type="http://schemas.openxmlformats.org/officeDocument/2006/relationships/hyperlink" Target="http://minfin.cap.ru/action/activity/byudzhet/itogi-ispolneniya-respublikanskogo-i-konsolidirova/2019-god" TargetMode="External"/><Relationship Id="rId98" Type="http://schemas.openxmlformats.org/officeDocument/2006/relationships/hyperlink" Target="http://ufo.ulntc.ru:8080/dokumenty/promezhutochnaya-otchetnost/2019-god" TargetMode="External"/><Relationship Id="rId3" Type="http://schemas.openxmlformats.org/officeDocument/2006/relationships/hyperlink" Target="http://df.ivanovoobl.ru/regionalnye-finansy/ispolnenie-byudzheta/informatsionno-analiticheskie-materialy/informatsiya-ob-ispolnenii-byudzhetov-ivanovskoy-oblasti/" TargetMode="External"/><Relationship Id="rId12" Type="http://schemas.openxmlformats.org/officeDocument/2006/relationships/hyperlink" Target="https://dfto.ru/razdel/ispolnenie-byudzheta/otchety" TargetMode="External"/><Relationship Id="rId17" Type="http://schemas.openxmlformats.org/officeDocument/2006/relationships/hyperlink" Target="http://budget.lenobl.ru/documents/?page=1&amp;sortOrder=&amp;type=&amp;sortName=&amp;sortDate=" TargetMode="External"/><Relationship Id="rId25" Type="http://schemas.openxmlformats.org/officeDocument/2006/relationships/hyperlink" Target="https://minfinkubani.ru/budget_isp/information_analytics/information_analytics.php" TargetMode="External"/><Relationship Id="rId33" Type="http://schemas.openxmlformats.org/officeDocument/2006/relationships/hyperlink" Target="http://minfin.alania.gov.ru/activity/reporting/execution" TargetMode="External"/><Relationship Id="rId38" Type="http://schemas.openxmlformats.org/officeDocument/2006/relationships/hyperlink" Target="https://budget.cap.ru/Show/Category/256?ItemId=793" TargetMode="External"/><Relationship Id="rId46" Type="http://schemas.openxmlformats.org/officeDocument/2006/relationships/hyperlink" Target="http://www.finupr.kurganobl.ru/index.php?test=ispol" TargetMode="External"/><Relationship Id="rId59" Type="http://schemas.openxmlformats.org/officeDocument/2006/relationships/hyperlink" Target="http://openbudget.kamgov.ru/Dashboard" TargetMode="External"/><Relationship Id="rId67" Type="http://schemas.openxmlformats.org/officeDocument/2006/relationships/hyperlink" Target="http://www.eao.ru/isp-vlast/finansovoe-upravlenie-pravitelstva/ispolnenie-byudzheta/" TargetMode="External"/><Relationship Id="rId103" Type="http://schemas.openxmlformats.org/officeDocument/2006/relationships/hyperlink" Target="http://fin22.ru/isp/ispbud/o2019/" TargetMode="External"/><Relationship Id="rId108" Type="http://schemas.openxmlformats.org/officeDocument/2006/relationships/hyperlink" Target="https://minfin.75.ru/byudzhet/130579-informacionnye-i-analiticheskie-materialy" TargetMode="External"/><Relationship Id="rId20" Type="http://schemas.openxmlformats.org/officeDocument/2006/relationships/hyperlink" Target="http://finance.pskov.ru/ob-upravlenii/byudzhet" TargetMode="External"/><Relationship Id="rId41" Type="http://schemas.openxmlformats.org/officeDocument/2006/relationships/hyperlink" Target="http://www.minfin.kirov.ru/otkrytyy-byudzhet/dlya-spetsialistov/oblastnoy-byudzhet/ispolnenie-oblastnogo-byudzheta-2019/" TargetMode="External"/><Relationship Id="rId54" Type="http://schemas.openxmlformats.org/officeDocument/2006/relationships/hyperlink" Target="https://openbudget.mfnso.ru/analitika/otchetnost-ob-ispolnenii-byudzheta/2019-god" TargetMode="External"/><Relationship Id="rId62" Type="http://schemas.openxmlformats.org/officeDocument/2006/relationships/hyperlink" Target="https://minfin.khabkrai.ru/portal/Show/Category/255?page=1&amp;ItemId=86" TargetMode="External"/><Relationship Id="rId70" Type="http://schemas.openxmlformats.org/officeDocument/2006/relationships/hyperlink" Target="http://bryanskoblfin.ru/Show/Category/11?ItemId=5" TargetMode="External"/><Relationship Id="rId75" Type="http://schemas.openxmlformats.org/officeDocument/2006/relationships/hyperlink" Target="https://minfin.tularegion.ru/" TargetMode="External"/><Relationship Id="rId83" Type="http://schemas.openxmlformats.org/officeDocument/2006/relationships/hyperlink" Target="http://volgafin.volgograd.ru/current-activity/analytics/4662/" TargetMode="External"/><Relationship Id="rId88" Type="http://schemas.openxmlformats.org/officeDocument/2006/relationships/hyperlink" Target="http://www.minfinchr.ru/" TargetMode="External"/><Relationship Id="rId91" Type="http://schemas.openxmlformats.org/officeDocument/2006/relationships/hyperlink" Target="http://mari-el.gov.ru/minfin/Pages/budget_spending.aspx" TargetMode="External"/><Relationship Id="rId96" Type="http://schemas.openxmlformats.org/officeDocument/2006/relationships/hyperlink" Target="http://minfin-samara.ru/materials-for-basic-parameters/" TargetMode="External"/><Relationship Id="rId111" Type="http://schemas.openxmlformats.org/officeDocument/2006/relationships/hyperlink" Target="http://mf.omskportal.ru/oiv/mf/otrasl/otkrbudg/ispolnenie/2019/03" TargetMode="External"/><Relationship Id="rId1" Type="http://schemas.openxmlformats.org/officeDocument/2006/relationships/hyperlink" Target="http://beldepfin.ru/deyatelnost/formirovanie-i-ispolnenie-byudzheta/analiz-ispolneniya-byudzhetov/" TargetMode="External"/><Relationship Id="rId6" Type="http://schemas.openxmlformats.org/officeDocument/2006/relationships/hyperlink" Target="http://ufin48.ru/Show/Category/39?ItemId=30" TargetMode="External"/><Relationship Id="rId15" Type="http://schemas.openxmlformats.org/officeDocument/2006/relationships/hyperlink" Target="http://minfin.karelia.ru/ispolnenie-bjudzheta-respubliki-karelija-za-2019-god/" TargetMode="External"/><Relationship Id="rId23" Type="http://schemas.openxmlformats.org/officeDocument/2006/relationships/hyperlink" Target="http://www.minfin01-maykop.ru/Menu/Page/203" TargetMode="External"/><Relationship Id="rId28" Type="http://schemas.openxmlformats.org/officeDocument/2006/relationships/hyperlink" Target="http://www.minfin.donland.ru/isp_bg" TargetMode="External"/><Relationship Id="rId36" Type="http://schemas.openxmlformats.org/officeDocument/2006/relationships/hyperlink" Target="https://www.minfinrm.ru/nalog-polit/stat-info/&#1048;&#1089;&#1087;&#1086;&#1083;&#1085;&#1077;&#1085;&#1080;&#1077;%20&#1076;&#1086;&#1093;&#1086;&#1076;&#1085;&#1086;&#1081;%20&#1095;&#1072;&#1089;&#1090;&#1080;/" TargetMode="External"/><Relationship Id="rId49" Type="http://schemas.openxmlformats.org/officeDocument/2006/relationships/hyperlink" Target="https://www.minfin-altai.ru/deyatelnost/otchety-i-svedeniya-ob-ispolnenii-byudzheta/otchety-ob-ispolnenii-respublikanskogo-byudzheta-respubliki-altay/two-thousand-nineteen.php" TargetMode="External"/><Relationship Id="rId57" Type="http://schemas.openxmlformats.org/officeDocument/2006/relationships/hyperlink" Target="https://minfin.sakha.gov.ru/bjudzhet/ispolnenie/2019-god-ispolnenie/za-1-kvartal-2019-goda" TargetMode="External"/><Relationship Id="rId106" Type="http://schemas.openxmlformats.org/officeDocument/2006/relationships/hyperlink" Target="http://mfnso.nso.ru/page/534" TargetMode="External"/><Relationship Id="rId10" Type="http://schemas.openxmlformats.org/officeDocument/2006/relationships/hyperlink" Target="https://fin.tmbreg.ru/6347/6366/8679.html" TargetMode="External"/><Relationship Id="rId31" Type="http://schemas.openxmlformats.org/officeDocument/2006/relationships/hyperlink" Target="http://pravitelstvo.kbr.ru/oigv/minfin/new/ispolnenie_byudzheta/analitika.php" TargetMode="External"/><Relationship Id="rId44" Type="http://schemas.openxmlformats.org/officeDocument/2006/relationships/hyperlink" Target="http://finance.pnzreg.ru/docs/pokazateli-ispolneniya/kratkiyanaliz/" TargetMode="External"/><Relationship Id="rId52" Type="http://schemas.openxmlformats.org/officeDocument/2006/relationships/hyperlink" Target="http://openbudget.gfu.ru/ispolnenie-budgeta/analiticheskie-dannye/section.php?IBLOCK_ID=26&amp;SECTION_ID=3542" TargetMode="External"/><Relationship Id="rId60" Type="http://schemas.openxmlformats.org/officeDocument/2006/relationships/hyperlink" Target="https://primorsky.ru/authorities/executive-agencies/departments/finance/otchyety-ob-ispolnenii-kraevogo-byudzheta/2019-god/" TargetMode="External"/><Relationship Id="rId65" Type="http://schemas.openxmlformats.org/officeDocument/2006/relationships/hyperlink" Target="http://iis.minfin.49gov.ru/ebudget/Menu/Page/64" TargetMode="External"/><Relationship Id="rId73" Type="http://schemas.openxmlformats.org/officeDocument/2006/relationships/hyperlink" Target="https://orel-region.ru/index.php?head=20&amp;part=25&amp;in=10;" TargetMode="External"/><Relationship Id="rId78" Type="http://schemas.openxmlformats.org/officeDocument/2006/relationships/hyperlink" Target="https://df.gov35.ru/otkrytyy-byudzhet/ispolnenie-oblastnogo-byudzheta/analiticheskie-materialy/2019-god/" TargetMode="External"/><Relationship Id="rId81" Type="http://schemas.openxmlformats.org/officeDocument/2006/relationships/hyperlink" Target="http://novkfo.ru/2019-god-0.html" TargetMode="External"/><Relationship Id="rId86" Type="http://schemas.openxmlformats.org/officeDocument/2006/relationships/hyperlink" Target="http://portal.minfinrd.ru/Show/Category/26?ItemId=111" TargetMode="External"/><Relationship Id="rId94" Type="http://schemas.openxmlformats.org/officeDocument/2006/relationships/hyperlink" Target="http://mf.nnov.ru:8025/analitika/ispolnenie-byudzheta/dokhody-oblastnogo-byudzheta?j&amp;paramPeriod=2019-06-01T00:00:00.000Z" TargetMode="External"/><Relationship Id="rId99" Type="http://schemas.openxmlformats.org/officeDocument/2006/relationships/hyperlink" Target="https://admtyumen.ru/ogv_ru/finance/finance/ot.htm" TargetMode="External"/><Relationship Id="rId101" Type="http://schemas.openxmlformats.org/officeDocument/2006/relationships/hyperlink" Target="https://depfin.admhmao.ru/otkrytyy-byudzhet/ispolnenie-byudzheta/ispolnenie-byudzheta-avtonomnogo-okruga/informatsionnye-i-analiticheskie-materialy/2019-god/" TargetMode="External"/><Relationship Id="rId4" Type="http://schemas.openxmlformats.org/officeDocument/2006/relationships/hyperlink" Target="http://admoblkaluga.ru/main/work/finances/budget/reports.php" TargetMode="External"/><Relationship Id="rId9" Type="http://schemas.openxmlformats.org/officeDocument/2006/relationships/hyperlink" Target="http://www.finsmol.ru/minfin/nJv5HcKn" TargetMode="External"/><Relationship Id="rId13" Type="http://schemas.openxmlformats.org/officeDocument/2006/relationships/hyperlink" Target="http://budget76.ru/razdely/byudzhetnye-dannye/dokhody-byudzheta/informatsiya-ob-ispolnenii-nalogovykh-i-nenalogovykh-dokhodov-byudzhetov" TargetMode="External"/><Relationship Id="rId18" Type="http://schemas.openxmlformats.org/officeDocument/2006/relationships/hyperlink" Target="https://minfin.gov-murman.ru/open-budget/budget_execution/budget_execution/" TargetMode="External"/><Relationship Id="rId39" Type="http://schemas.openxmlformats.org/officeDocument/2006/relationships/hyperlink" Target="http://mfin.permkrai.ru/execution/smeta/krai_bud/2019/" TargetMode="External"/><Relationship Id="rId109" Type="http://schemas.openxmlformats.org/officeDocument/2006/relationships/hyperlink" Target="http://sakhminfin.ru/" TargetMode="External"/><Relationship Id="rId34" Type="http://schemas.openxmlformats.org/officeDocument/2006/relationships/hyperlink" Target="http://forcitizens.ru/ob/dokumenty/promezhutochnaya-otchetnost/promezhutochnaya-otchetnost-za-2019-god" TargetMode="External"/><Relationship Id="rId50" Type="http://schemas.openxmlformats.org/officeDocument/2006/relationships/hyperlink" Target="https://minfin.rtyva.ru/node/7602/" TargetMode="External"/><Relationship Id="rId55" Type="http://schemas.openxmlformats.org/officeDocument/2006/relationships/hyperlink" Target="http://www.findep.org/kvartal-19.html" TargetMode="External"/><Relationship Id="rId76" Type="http://schemas.openxmlformats.org/officeDocument/2006/relationships/hyperlink" Target="https://www.yarregion.ru/depts/depfin/tmpPages/docs.aspx" TargetMode="External"/><Relationship Id="rId97" Type="http://schemas.openxmlformats.org/officeDocument/2006/relationships/hyperlink" Target="http://saratov.gov.ru/gov/auth/minfin/spravky/execution/2019/" TargetMode="External"/><Relationship Id="rId104" Type="http://schemas.openxmlformats.org/officeDocument/2006/relationships/hyperlink" Target="http://minfin.krskstate.ru/openbudget/execute" TargetMode="External"/><Relationship Id="rId7" Type="http://schemas.openxmlformats.org/officeDocument/2006/relationships/hyperlink" Target="https://budget.mosreg.ru/byudzhet-dlya-grazhdan/informaciya-ob-ispolnenii-byudzheta/" TargetMode="External"/><Relationship Id="rId71" Type="http://schemas.openxmlformats.org/officeDocument/2006/relationships/hyperlink" Target="http://www.gfu.vrn.ru/regulatory/ispolnenie-byudzheta/analiticheskaya-informatsiya-po-ispolneniyu-oblastnogo-i-konsolidirovannogo-byudzheta/" TargetMode="External"/><Relationship Id="rId92" Type="http://schemas.openxmlformats.org/officeDocument/2006/relationships/hyperlink" Target="http://minfin.tatarstan.ru/rus/promezhutochnaya-otchetnost-ob-ispolnenii-byudzhet.htm"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www.minfin34.ru/budget/budget-performance/" TargetMode="External"/><Relationship Id="rId21" Type="http://schemas.openxmlformats.org/officeDocument/2006/relationships/hyperlink" Target="http://dfei.adm-nao.ru/byudzhetnaya-otchetnost/otchetnost-v-sd-nao-sp-nao/" TargetMode="External"/><Relationship Id="rId42" Type="http://schemas.openxmlformats.org/officeDocument/2006/relationships/hyperlink" Target="http://minfin.orb.ru/&#1084;&#1077;&#1090;&#1086;&#1076;&#1080;&#1095;&#1077;&#1089;&#1082;&#1080;&#1077;-&#1080;-&#1072;&#1085;&#1072;&#1083;&#1080;&#1090;&#1080;&#1095;&#1077;&#1089;&#1082;&#1080;&#1077;-&#1084;&#1072;&#1090;&#1077;&#1088;&#1080;/" TargetMode="External"/><Relationship Id="rId47" Type="http://schemas.openxmlformats.org/officeDocument/2006/relationships/hyperlink" Target="https://minfin.rtyva.ru/node/7602/" TargetMode="External"/><Relationship Id="rId63" Type="http://schemas.openxmlformats.org/officeDocument/2006/relationships/hyperlink" Target="http://www.eao.ru/isp-vlast/finansovoe-upravlenie-pravitelstva/ispolnenie-byudzheta/" TargetMode="External"/><Relationship Id="rId68" Type="http://schemas.openxmlformats.org/officeDocument/2006/relationships/hyperlink" Target="https://orel-region.ru/index.php?head=20&amp;part=25&amp;in=10;" TargetMode="External"/><Relationship Id="rId84" Type="http://schemas.openxmlformats.org/officeDocument/2006/relationships/hyperlink" Target="http://www.minfinchr.ru/" TargetMode="External"/><Relationship Id="rId89" Type="http://schemas.openxmlformats.org/officeDocument/2006/relationships/hyperlink" Target="http://mf.nnov.ru:8025/analitika/ispolnenie-byudzheta/raskhody-oblastnogo-byudzheta?j&amp;paramPeriod=2019-08-01T00:00:00.000Z" TargetMode="External"/><Relationship Id="rId112" Type="http://schemas.openxmlformats.org/officeDocument/2006/relationships/printerSettings" Target="../printerSettings/printerSettings11.bin"/><Relationship Id="rId2" Type="http://schemas.openxmlformats.org/officeDocument/2006/relationships/hyperlink" Target="http://www.gfu.vrn.ru/regulatory/ispolnenie-byudzheta/ezhekvartalnaya-informatsiya-ob-ispolnenii-oblastnogo-byudzheta.php" TargetMode="External"/><Relationship Id="rId16" Type="http://schemas.openxmlformats.org/officeDocument/2006/relationships/hyperlink" Target="https://dvinaland.ru/gov/iogv/minfin/docList/" TargetMode="External"/><Relationship Id="rId29" Type="http://schemas.openxmlformats.org/officeDocument/2006/relationships/hyperlink" Target="http://pravitelstvo.kbr.ru/oigv/minfin/new/ispolnenie_byudzheta/analitika.php" TargetMode="External"/><Relationship Id="rId107" Type="http://schemas.openxmlformats.org/officeDocument/2006/relationships/hyperlink" Target="http://finance.pnzreg.ru/docs/pokazateli-ispolneniya/" TargetMode="External"/><Relationship Id="rId11" Type="http://schemas.openxmlformats.org/officeDocument/2006/relationships/hyperlink" Target="http://portal.tverfin.ru/portal/Menu/Page/595" TargetMode="External"/><Relationship Id="rId24" Type="http://schemas.openxmlformats.org/officeDocument/2006/relationships/hyperlink" Target="https://minfinkubani.ru/budget_isp/information_analytics/information_analytics.php" TargetMode="External"/><Relationship Id="rId32" Type="http://schemas.openxmlformats.org/officeDocument/2006/relationships/hyperlink" Target="http://forcitizens.ru/ob/dokumenty/promezhutochnaya-otchetnost/promezhutochnaya-otchetnost-za-2019-god" TargetMode="External"/><Relationship Id="rId37" Type="http://schemas.openxmlformats.org/officeDocument/2006/relationships/hyperlink" Target="https://budget.cap.ru/Show/Category/258?ItemId=795" TargetMode="External"/><Relationship Id="rId40" Type="http://schemas.openxmlformats.org/officeDocument/2006/relationships/hyperlink" Target="http://www.minfin.kirov.ru/otkrytyy-byudzhet/dlya-spetsialistov/oblastnoy-byudzhet/ispolnenie-oblastnogo-byudzheta-2019/" TargetMode="External"/><Relationship Id="rId45" Type="http://schemas.openxmlformats.org/officeDocument/2006/relationships/hyperlink" Target="https://minfin.midural.ru/document/category/21" TargetMode="External"/><Relationship Id="rId53" Type="http://schemas.openxmlformats.org/officeDocument/2006/relationships/hyperlink" Target="http://budget.govrb.ru/ebudget/Menu/Page/114" TargetMode="External"/><Relationship Id="rId58" Type="http://schemas.openxmlformats.org/officeDocument/2006/relationships/hyperlink" Target="https://minfin.khabkrai.ru/portal/Show/Category/255?page=2&amp;ItemId=86" TargetMode="External"/><Relationship Id="rId66" Type="http://schemas.openxmlformats.org/officeDocument/2006/relationships/hyperlink" Target="https://dtf.avo.ru/analiz-ispolnenia-oblastnogo-budzeta-vladimirskoj-oblasti" TargetMode="External"/><Relationship Id="rId74" Type="http://schemas.openxmlformats.org/officeDocument/2006/relationships/hyperlink" Target="https://minfin39.ru/documents/" TargetMode="External"/><Relationship Id="rId79" Type="http://schemas.openxmlformats.org/officeDocument/2006/relationships/hyperlink" Target="http://mef.mosreg.ru/" TargetMode="External"/><Relationship Id="rId87" Type="http://schemas.openxmlformats.org/officeDocument/2006/relationships/hyperlink" Target="http://mari-el.gov.ru/minfin/Pages/budget_spending.aspx" TargetMode="External"/><Relationship Id="rId102" Type="http://schemas.openxmlformats.org/officeDocument/2006/relationships/hyperlink" Target="http://egov-buryatia.ru/minfin/activities/" TargetMode="External"/><Relationship Id="rId110" Type="http://schemas.openxmlformats.org/officeDocument/2006/relationships/hyperlink" Target="https://volgafin.volgograd.ru/norms/acts/15905/" TargetMode="External"/><Relationship Id="rId5" Type="http://schemas.openxmlformats.org/officeDocument/2006/relationships/hyperlink" Target="http://depfin.adm44.ru/Budget/Otchet/kvot/" TargetMode="External"/><Relationship Id="rId61" Type="http://schemas.openxmlformats.org/officeDocument/2006/relationships/hyperlink" Target="http://iis.minfin.49gov.ru/ebudget/Menu/Page/64" TargetMode="External"/><Relationship Id="rId82" Type="http://schemas.openxmlformats.org/officeDocument/2006/relationships/hyperlink" Target="http://portal.minfinrd.ru/Show/Category/26?ItemId=111" TargetMode="External"/><Relationship Id="rId90" Type="http://schemas.openxmlformats.org/officeDocument/2006/relationships/hyperlink" Target="http://saratov.gov.ru/gov/auth/minfin/spravky/execution/2019/" TargetMode="External"/><Relationship Id="rId95" Type="http://schemas.openxmlformats.org/officeDocument/2006/relationships/hyperlink" Target="http://open.minfin74.ru/otchet/1638075493" TargetMode="External"/><Relationship Id="rId19" Type="http://schemas.openxmlformats.org/officeDocument/2006/relationships/hyperlink" Target="http://novkfo.ru/2019-god-0.html" TargetMode="External"/><Relationship Id="rId14" Type="http://schemas.openxmlformats.org/officeDocument/2006/relationships/hyperlink" Target="https://budget.mos.ru/isp_exp" TargetMode="External"/><Relationship Id="rId22" Type="http://schemas.openxmlformats.org/officeDocument/2006/relationships/hyperlink" Target="http://www.minfin01-maykop.ru/Menu/Page/202" TargetMode="External"/><Relationship Id="rId27" Type="http://schemas.openxmlformats.org/officeDocument/2006/relationships/hyperlink" Target="http://www.minfin.donland.ru/isp_bg" TargetMode="External"/><Relationship Id="rId30" Type="http://schemas.openxmlformats.org/officeDocument/2006/relationships/hyperlink" Target="http://minfin09.ru/&#1088;&#1072;&#1089;&#1093;&#1086;&#1076;&#1099;-&#1073;&#1102;&#1076;&#1078;&#1077;&#1090;&#1072;/" TargetMode="External"/><Relationship Id="rId35" Type="http://schemas.openxmlformats.org/officeDocument/2006/relationships/hyperlink" Target="http://minfin.tatarstan.ru/rus/promezhutochnaya-otchetnost-ob-ispolnenii-byudzhet.htm?pub_id=1907713" TargetMode="External"/><Relationship Id="rId43" Type="http://schemas.openxmlformats.org/officeDocument/2006/relationships/hyperlink" Target="http://minfin-samara.ru/materials-for-basic-parameters" TargetMode="External"/><Relationship Id="rId48" Type="http://schemas.openxmlformats.org/officeDocument/2006/relationships/hyperlink" Target="https://r-19.ru/authorities/ministry-of-finance-of-the-republic-of-khakassia/docs/godovye-i-kvartalnye-otchety-ob-ispolnenii-byudzheta/" TargetMode="External"/><Relationship Id="rId56" Type="http://schemas.openxmlformats.org/officeDocument/2006/relationships/hyperlink" Target="https://primorsky.ru/authorities/executive-agencies/departments/finance/otchyety-ob-ispolnenii-kraevogo-byudzheta/2019-god/" TargetMode="External"/><Relationship Id="rId64" Type="http://schemas.openxmlformats.org/officeDocument/2006/relationships/hyperlink" Target="http://&#1095;&#1091;&#1082;&#1086;&#1090;&#1082;&#1072;.&#1088;&#1092;/vlast/organy-vlasti/depfin/" TargetMode="External"/><Relationship Id="rId69" Type="http://schemas.openxmlformats.org/officeDocument/2006/relationships/hyperlink" Target="https://www.tverfin.ru/deyatelnost-ministerstva/" TargetMode="External"/><Relationship Id="rId77" Type="http://schemas.openxmlformats.org/officeDocument/2006/relationships/hyperlink" Target="http://bks.pskov.ru/ebudget/Menu/Page/352" TargetMode="External"/><Relationship Id="rId100" Type="http://schemas.openxmlformats.org/officeDocument/2006/relationships/hyperlink" Target="http://gfu.ru/budget/" TargetMode="External"/><Relationship Id="rId105" Type="http://schemas.openxmlformats.org/officeDocument/2006/relationships/hyperlink" Target="http://sakhminfin.ru/" TargetMode="External"/><Relationship Id="rId8" Type="http://schemas.openxmlformats.org/officeDocument/2006/relationships/hyperlink" Target="https://minfin.ryazangov.ru/activities/budget/budget_execution/infor/" TargetMode="External"/><Relationship Id="rId51" Type="http://schemas.openxmlformats.org/officeDocument/2006/relationships/hyperlink" Target="https://openbudget.mfnso.ru/analitika/otchetnost-ob-ispolnenii-byudzheta/2019-god" TargetMode="External"/><Relationship Id="rId72" Type="http://schemas.openxmlformats.org/officeDocument/2006/relationships/hyperlink" Target="https://www.mos.ru/findep/function/napravleniia-deyatelnosti/itogi-ispolneniia-biudzheta-goroda-moskvy/" TargetMode="External"/><Relationship Id="rId80" Type="http://schemas.openxmlformats.org/officeDocument/2006/relationships/hyperlink" Target="http://finance.pskov.ru/" TargetMode="External"/><Relationship Id="rId85" Type="http://schemas.openxmlformats.org/officeDocument/2006/relationships/hyperlink" Target="http://www.mfsk.ru/" TargetMode="External"/><Relationship Id="rId93" Type="http://schemas.openxmlformats.org/officeDocument/2006/relationships/hyperlink" Target="https://admtyumen.ru/ogv_ru/finance/finance/ot.htm" TargetMode="External"/><Relationship Id="rId98" Type="http://schemas.openxmlformats.org/officeDocument/2006/relationships/hyperlink" Target="http://fin22.ru/isp/ispbud/o2019/" TargetMode="External"/><Relationship Id="rId3" Type="http://schemas.openxmlformats.org/officeDocument/2006/relationships/hyperlink" Target="http://df.ivanovoobl.ru/regionalnye-finansy/ispolnenie-byudzheta/informatsionno-analiticheskie-materialy/informatsiya-ob-ispolnenii-byudzhetov-ivanovskoy-oblasti/" TargetMode="External"/><Relationship Id="rId12" Type="http://schemas.openxmlformats.org/officeDocument/2006/relationships/hyperlink" Target="https://dfto.ru/razdel/ispolnenie-byudzheta/otchety" TargetMode="External"/><Relationship Id="rId17" Type="http://schemas.openxmlformats.org/officeDocument/2006/relationships/hyperlink" Target="http://budget.lenobl.ru/documents/?page=1&amp;sortOrder=&amp;type=&amp;sortName=&amp;sortDate=" TargetMode="External"/><Relationship Id="rId25" Type="http://schemas.openxmlformats.org/officeDocument/2006/relationships/hyperlink" Target="https://minfin.astrobl.ru/site-page/otchety-po-kvartalam" TargetMode="External"/><Relationship Id="rId33" Type="http://schemas.openxmlformats.org/officeDocument/2006/relationships/hyperlink" Target="http://openbudsk.ru/promezhutochnaya-otchetnost-ob-ispolnenii-byudzheta-i-analiticheskie-dannye/analiticheskie-dannye-o-raskhodakh-byudzheta-stavropolskogo-kraya-po-razdelam-i-podrazdelam-klassifi/" TargetMode="External"/><Relationship Id="rId38" Type="http://schemas.openxmlformats.org/officeDocument/2006/relationships/hyperlink" Target="http://mfin.permkrai.ru/execution/smeta/krai_bud/2019/" TargetMode="External"/><Relationship Id="rId46" Type="http://schemas.openxmlformats.org/officeDocument/2006/relationships/hyperlink" Target="https://www.minfin-altai.ru/deyatelnost/otchety-i-svedeniya-ob-ispolnenii-byudzheta/otchety-ob-ispolnenii-respublikanskogo-byudzheta-respubliki-altay/two-thousand-nineteen.php" TargetMode="External"/><Relationship Id="rId59" Type="http://schemas.openxmlformats.org/officeDocument/2006/relationships/hyperlink" Target="http://ob.fin.amurobl.ru/analitika/raskhody/rashody_svedenia" TargetMode="External"/><Relationship Id="rId67" Type="http://schemas.openxmlformats.org/officeDocument/2006/relationships/hyperlink" Target="http://adm.rkursk.ru/index.php?id=693" TargetMode="External"/><Relationship Id="rId103" Type="http://schemas.openxmlformats.org/officeDocument/2006/relationships/hyperlink" Target="https://minfin.sakha.gov.ru/bjudzhet/ispolnenie/2019-god-ispolnenie" TargetMode="External"/><Relationship Id="rId108" Type="http://schemas.openxmlformats.org/officeDocument/2006/relationships/hyperlink" Target="http://mf.omskportal.ru/oiv/mf/otrasl/otkrbudg/ispolnenie/2019/03" TargetMode="External"/><Relationship Id="rId20" Type="http://schemas.openxmlformats.org/officeDocument/2006/relationships/hyperlink" Target="https://fincom.gov.spb.ru/budget/implementation/promezhutok/1" TargetMode="External"/><Relationship Id="rId41" Type="http://schemas.openxmlformats.org/officeDocument/2006/relationships/hyperlink" Target="http://mf.nnov.ru/index.php?option=com_k2&amp;view=item&amp;id=1514:otchety-ob-ispolnenii-oblastnogo-byudzheta-za-kvartal-polugodie-9-mesyatsev-i-god&amp;Itemid=554" TargetMode="External"/><Relationship Id="rId54" Type="http://schemas.openxmlformats.org/officeDocument/2006/relationships/hyperlink" Target="https://minfin.kamgov.ru/otcety_ispolnenie/otcet-ob-ispolnenii-kraevogo-budzeta-za-2019-god" TargetMode="External"/><Relationship Id="rId62" Type="http://schemas.openxmlformats.org/officeDocument/2006/relationships/hyperlink" Target="http://openbudget.sakhminfin.ru/Menu/Page/315" TargetMode="External"/><Relationship Id="rId70" Type="http://schemas.openxmlformats.org/officeDocument/2006/relationships/hyperlink" Target="https://minfin.tularegion.ru/" TargetMode="External"/><Relationship Id="rId75" Type="http://schemas.openxmlformats.org/officeDocument/2006/relationships/hyperlink" Target="http://finance.lenobl.ru/" TargetMode="External"/><Relationship Id="rId83" Type="http://schemas.openxmlformats.org/officeDocument/2006/relationships/hyperlink" Target="https://mfri.ru/index.php/open-budget/promezhutochnaya-otchetnost-ob-ispolnenii-byudzheta-i-analiticheskie-dannye" TargetMode="External"/><Relationship Id="rId88" Type="http://schemas.openxmlformats.org/officeDocument/2006/relationships/hyperlink" Target="http://minfin.cap.ru/action/activity/byudzhet/itogi-ispolneniya-respublikanskogo-i-konsolidirova/2019-god" TargetMode="External"/><Relationship Id="rId91" Type="http://schemas.openxmlformats.org/officeDocument/2006/relationships/hyperlink" Target="http://ufo.ulntc.ru/index.php?mgf=budget/isp&amp;slep=net" TargetMode="External"/><Relationship Id="rId96" Type="http://schemas.openxmlformats.org/officeDocument/2006/relationships/hyperlink" Target="https://depfin.admhmao.ru/otkrytyy-byudzhet/ispolnenie-byudzheta/ispolnenie-byudzheta-avtonomnogo-okruga/informatsionnye-i-analiticheskie-materialy/2019-god/" TargetMode="External"/><Relationship Id="rId111" Type="http://schemas.openxmlformats.org/officeDocument/2006/relationships/hyperlink" Target="https://minfin.saratov.gov.ru/budget/zakon-o-byudzhete/ispolnenie-byudzheta/ispolnenie-byudzheta-2019-god" TargetMode="External"/><Relationship Id="rId1" Type="http://schemas.openxmlformats.org/officeDocument/2006/relationships/hyperlink" Target="http://beldepfin.ru/deyatelnost/formirovanie-i-ispolnenie-byudzheta/analiz-ispolneniya-byudzhetov/" TargetMode="External"/><Relationship Id="rId6" Type="http://schemas.openxmlformats.org/officeDocument/2006/relationships/hyperlink" Target="http://ufin48.ru/Show/Category/39?ItemId=30" TargetMode="External"/><Relationship Id="rId15" Type="http://schemas.openxmlformats.org/officeDocument/2006/relationships/hyperlink" Target="http://minfin.karelia.ru/ispolnenie-bjudzheta-respubliki-karelija-za-2019-god/" TargetMode="External"/><Relationship Id="rId23" Type="http://schemas.openxmlformats.org/officeDocument/2006/relationships/hyperlink" Target="http://minfin.kalmregion.ru/deyatelnost/byudzhet-respubliki-kalmykiya/uchet-i-otchetnost/" TargetMode="External"/><Relationship Id="rId28" Type="http://schemas.openxmlformats.org/officeDocument/2006/relationships/hyperlink" Target="http://minfinrd.ru/deyatelnost/statistika-i-otchety/otchety-ob-ispolnenii-byudzheta" TargetMode="External"/><Relationship Id="rId36" Type="http://schemas.openxmlformats.org/officeDocument/2006/relationships/hyperlink" Target="http://www.mfur.ru/budjet/ispolnenie/otchet_ispolnenie/2019-god.php" TargetMode="External"/><Relationship Id="rId49" Type="http://schemas.openxmlformats.org/officeDocument/2006/relationships/hyperlink" Target="http://openbudget.gfu.ru/ispolnenie-budgeta/analiticheskie-dannye/section.php?IBLOCK_ID=26&amp;SECTION_ID=3542" TargetMode="External"/><Relationship Id="rId57" Type="http://schemas.openxmlformats.org/officeDocument/2006/relationships/hyperlink" Target="http://ebudget.primorsky.ru/Menu/Page/388" TargetMode="External"/><Relationship Id="rId106" Type="http://schemas.openxmlformats.org/officeDocument/2006/relationships/hyperlink" Target="https://minfin.rkomi.ru/deyatelnost/byudjet/ispolnenie-respublikanskogo-i-konsolidirovannogo-byudjetov-respubliki-komi/svedeniya-ob-ispolnenii-respublikanskogo-i-konsolidirovannogo-byudjeta/2019-god" TargetMode="External"/><Relationship Id="rId10" Type="http://schemas.openxmlformats.org/officeDocument/2006/relationships/hyperlink" Target="https://fin.tmbreg.ru/6347/6366/8679.html" TargetMode="External"/><Relationship Id="rId31" Type="http://schemas.openxmlformats.org/officeDocument/2006/relationships/hyperlink" Target="http://minfin.alania.gov.ru/activity/reporting/execution" TargetMode="External"/><Relationship Id="rId44" Type="http://schemas.openxmlformats.org/officeDocument/2006/relationships/hyperlink" Target="http://www.finupr.kurganobl.ru/index.php?test=ispol" TargetMode="External"/><Relationship Id="rId52" Type="http://schemas.openxmlformats.org/officeDocument/2006/relationships/hyperlink" Target="http://www.findep.org/kvartal-19.html" TargetMode="External"/><Relationship Id="rId60" Type="http://schemas.openxmlformats.org/officeDocument/2006/relationships/hyperlink" Target="https://minfin.49gov.ru/activities/reports/" TargetMode="External"/><Relationship Id="rId65" Type="http://schemas.openxmlformats.org/officeDocument/2006/relationships/hyperlink" Target="http://bryanskoblfin.ru/Show/Category/11?ItemId=5" TargetMode="External"/><Relationship Id="rId73" Type="http://schemas.openxmlformats.org/officeDocument/2006/relationships/hyperlink" Target="https://df.gov35.ru/otkrytyy-byudzhet/ispolnenie-oblastnogo-byudzheta/analiticheskie-materialy/2019-god/" TargetMode="External"/><Relationship Id="rId78" Type="http://schemas.openxmlformats.org/officeDocument/2006/relationships/hyperlink" Target="https://minfin.rk.gov.ru/ru/structure/2019_02_14_14_20_2019" TargetMode="External"/><Relationship Id="rId81" Type="http://schemas.openxmlformats.org/officeDocument/2006/relationships/hyperlink" Target="https://fin.sev.gov.ru/" TargetMode="External"/><Relationship Id="rId86" Type="http://schemas.openxmlformats.org/officeDocument/2006/relationships/hyperlink" Target="https://minfin.bashkortostan.ru/documents/other/" TargetMode="External"/><Relationship Id="rId94" Type="http://schemas.openxmlformats.org/officeDocument/2006/relationships/hyperlink" Target="http://www.minfin74.ru/mBudget/execution/quarterly/" TargetMode="External"/><Relationship Id="rId99" Type="http://schemas.openxmlformats.org/officeDocument/2006/relationships/hyperlink" Target="http://minfin.krskstate.ru/openbudget/execute" TargetMode="External"/><Relationship Id="rId101" Type="http://schemas.openxmlformats.org/officeDocument/2006/relationships/hyperlink" Target="http://mfnso.nso.ru/page/534" TargetMode="External"/><Relationship Id="rId4" Type="http://schemas.openxmlformats.org/officeDocument/2006/relationships/hyperlink" Target="http://admoblkaluga.ru/main/work/finances/budget/reports.php" TargetMode="External"/><Relationship Id="rId9" Type="http://schemas.openxmlformats.org/officeDocument/2006/relationships/hyperlink" Target="http://www.finsmol.ru/minfin/nJv5HcKn" TargetMode="External"/><Relationship Id="rId13" Type="http://schemas.openxmlformats.org/officeDocument/2006/relationships/hyperlink" Target="http://budget76.ru/razdely/byudzhetnye-dannye/raskhody-byudzheta/struktura-raskhodov-po-razdelam-byudzhetnoj-klassifikatsii-v-razreze-gosprogramm-i-vidov-raskhodov" TargetMode="External"/><Relationship Id="rId18" Type="http://schemas.openxmlformats.org/officeDocument/2006/relationships/hyperlink" Target="https://minfin.gov-murman.ru/open-budget/budget_execution/budget_execution/" TargetMode="External"/><Relationship Id="rId39" Type="http://schemas.openxmlformats.org/officeDocument/2006/relationships/hyperlink" Target="http://budget.permkrai.ru/budget_execution/expenses_types" TargetMode="External"/><Relationship Id="rId109" Type="http://schemas.openxmlformats.org/officeDocument/2006/relationships/hyperlink" Target="http://www.ob.sev.gov.ru/napravleniya-monitoringa/formirovanie-finansovogo-pasporta/raskhody-byudzheta" TargetMode="External"/><Relationship Id="rId34" Type="http://schemas.openxmlformats.org/officeDocument/2006/relationships/hyperlink" Target="https://www.minfinrm.ru/budget/otch-isp/2019-god/" TargetMode="External"/><Relationship Id="rId50" Type="http://schemas.openxmlformats.org/officeDocument/2006/relationships/hyperlink" Target="https://www.ofukem.ru/activity/budget-execution-and-analytical-data/2019/" TargetMode="External"/><Relationship Id="rId55" Type="http://schemas.openxmlformats.org/officeDocument/2006/relationships/hyperlink" Target="http://openbudget.kamgov.ru/Dashboard" TargetMode="External"/><Relationship Id="rId76" Type="http://schemas.openxmlformats.org/officeDocument/2006/relationships/hyperlink" Target="http://portal.novkfo.ru/Menu/Page/1" TargetMode="External"/><Relationship Id="rId97" Type="http://schemas.openxmlformats.org/officeDocument/2006/relationships/hyperlink" Target="http://www.yamalfin.ru/index.php?option=com_content&amp;view=category&amp;id=25:2010-04-15-02-50-59&amp;layout=default" TargetMode="External"/><Relationship Id="rId104" Type="http://schemas.openxmlformats.org/officeDocument/2006/relationships/hyperlink" Target="https://minfin.75.ru/byudzhet/130579-informacionnye-i-analiticheskie-materialy" TargetMode="External"/><Relationship Id="rId7" Type="http://schemas.openxmlformats.org/officeDocument/2006/relationships/hyperlink" Target="https://budget.mosreg.ru/byudzhet-dlya-grazhdan/informaciya-ob-ispolnenii-byudzheta/" TargetMode="External"/><Relationship Id="rId71" Type="http://schemas.openxmlformats.org/officeDocument/2006/relationships/hyperlink" Target="https://www.yarregion.ru/depts/depfin/tmpPages/docs.aspx" TargetMode="External"/><Relationship Id="rId92" Type="http://schemas.openxmlformats.org/officeDocument/2006/relationships/hyperlink" Target="http://ufo.ulntc.ru:8080/dokumenty/promezhutochnaya-otchetnost/2019-god"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minfin.astrobl.ru/site-page/otchety-po-kvartalam" TargetMode="External"/><Relationship Id="rId21" Type="http://schemas.openxmlformats.org/officeDocument/2006/relationships/hyperlink" Target="https://fincom.gov.spb.ru/budget/implementation/promezhutok/1" TargetMode="External"/><Relationship Id="rId42" Type="http://schemas.openxmlformats.org/officeDocument/2006/relationships/hyperlink" Target="http://mf.nnov.ru/index.php?option=com_k2&amp;view=item&amp;id=1514:otchety-ob-ispolnenii-oblastnogo-byudzheta-za-kvartal-polugodie-9-mesyatsev-i-god&amp;Itemid=554" TargetMode="External"/><Relationship Id="rId47" Type="http://schemas.openxmlformats.org/officeDocument/2006/relationships/hyperlink" Target="http://ufo.ulntc.ru:8080/dokumenty/promezhutochnaya-otchetnost/2019-god" TargetMode="External"/><Relationship Id="rId63" Type="http://schemas.openxmlformats.org/officeDocument/2006/relationships/hyperlink" Target="http://ob.fin.amurobl.ru/analitika/raskhody/rashody_svedenia" TargetMode="External"/><Relationship Id="rId68" Type="http://schemas.openxmlformats.org/officeDocument/2006/relationships/hyperlink" Target="http://&#1095;&#1091;&#1082;&#1086;&#1090;&#1082;&#1072;.&#1088;&#1092;/vlast/organy-vlasti/depfin/" TargetMode="External"/><Relationship Id="rId84" Type="http://schemas.openxmlformats.org/officeDocument/2006/relationships/hyperlink" Target="https://mfri.ru/index.php/open-budget/promezhutochnaya-otchetnost-ob-ispolnenii-byudzheta-i-analiticheskie-dannye" TargetMode="External"/><Relationship Id="rId89" Type="http://schemas.openxmlformats.org/officeDocument/2006/relationships/hyperlink" Target="http://minfin.tatarstan.ru/rus/promezhutochnaya-otchetnost-ob-ispolnenii-byudzhet.htm" TargetMode="External"/><Relationship Id="rId7" Type="http://schemas.openxmlformats.org/officeDocument/2006/relationships/hyperlink" Target="https://budget.mosreg.ru/byudzhet-dlya-grazhdan/informaciya-ob-ispolnenii-byudzheta/" TargetMode="External"/><Relationship Id="rId71" Type="http://schemas.openxmlformats.org/officeDocument/2006/relationships/hyperlink" Target="http://adm.rkursk.ru/index.php?id=693" TargetMode="External"/><Relationship Id="rId92" Type="http://schemas.openxmlformats.org/officeDocument/2006/relationships/hyperlink" Target="http://www.minfin74.ru/mBudget/execution/quarterly/" TargetMode="External"/><Relationship Id="rId2" Type="http://schemas.openxmlformats.org/officeDocument/2006/relationships/hyperlink" Target="https://dtf.avo.ru/ispolnenie-oblastnogo-budzeta-v-razreze-gosudarstvennyh-programm" TargetMode="External"/><Relationship Id="rId16" Type="http://schemas.openxmlformats.org/officeDocument/2006/relationships/hyperlink" Target="https://dvinaland.ru/gov/iogv/minfin/docList/" TargetMode="External"/><Relationship Id="rId29" Type="http://schemas.openxmlformats.org/officeDocument/2006/relationships/hyperlink" Target="http://www.ob.sev.gov.ru/dokumenty/promezhutochnaya-otchetnost" TargetMode="External"/><Relationship Id="rId107" Type="http://schemas.openxmlformats.org/officeDocument/2006/relationships/hyperlink" Target="https://volgafin.volgograd.ru/norms/acts/15905/" TargetMode="External"/><Relationship Id="rId11" Type="http://schemas.openxmlformats.org/officeDocument/2006/relationships/hyperlink" Target="http://portal.tverfin.ru/portal/Menu/Page/595" TargetMode="External"/><Relationship Id="rId24" Type="http://schemas.openxmlformats.org/officeDocument/2006/relationships/hyperlink" Target="https://minfin.rk.gov.ru/ru/structure/2019_02_08_15_30_2019" TargetMode="External"/><Relationship Id="rId32" Type="http://schemas.openxmlformats.org/officeDocument/2006/relationships/hyperlink" Target="http://minfin09.ru/category/load/&#1073;&#1102;&#1076;&#1078;&#1077;&#1090;-&#1088;&#1077;&#1089;&#1087;&#1091;&#1073;&#1083;&#1080;&#1082;&#1080;/&#1075;&#1086;&#1089;&#1091;&#1076;&#1072;&#1088;&#1089;&#1090;&#1074;&#1077;&#1085;&#1085;&#1099;&#1077;-&#1087;&#1088;&#1086;&#1075;&#1088;&#1072;&#1084;&#1084;&#1099;/" TargetMode="External"/><Relationship Id="rId37" Type="http://schemas.openxmlformats.org/officeDocument/2006/relationships/hyperlink" Target="http://www.mfur.ru/budjet/ispolnenie/otchet_ispolnenie/2019-god.php" TargetMode="External"/><Relationship Id="rId40" Type="http://schemas.openxmlformats.org/officeDocument/2006/relationships/hyperlink" Target="http://budget.permkrai.ru/budget_execution/expenses_programs" TargetMode="External"/><Relationship Id="rId45" Type="http://schemas.openxmlformats.org/officeDocument/2006/relationships/hyperlink" Target="http://saratov.gov.ru/gov/auth/minfin/spravky/section/2019/" TargetMode="External"/><Relationship Id="rId53" Type="http://schemas.openxmlformats.org/officeDocument/2006/relationships/hyperlink" Target="https://www.ofukem.ru/activity/budget-execution-and-analytical-data/2019/" TargetMode="External"/><Relationship Id="rId58" Type="http://schemas.openxmlformats.org/officeDocument/2006/relationships/hyperlink" Target="https://minfin.kamgov.ru/otcety_ispolnenie/otcet-ob-ispolnenii-kraevogo-budzeta-za-2019-god" TargetMode="External"/><Relationship Id="rId66" Type="http://schemas.openxmlformats.org/officeDocument/2006/relationships/hyperlink" Target="http://openbudget.sakhminfin.ru/Menu/Page/313" TargetMode="External"/><Relationship Id="rId74" Type="http://schemas.openxmlformats.org/officeDocument/2006/relationships/hyperlink" Target="https://minfin.tularegion.ru/" TargetMode="External"/><Relationship Id="rId79" Type="http://schemas.openxmlformats.org/officeDocument/2006/relationships/hyperlink" Target="http://portal.novkfo.ru/Menu/Page/1" TargetMode="External"/><Relationship Id="rId87" Type="http://schemas.openxmlformats.org/officeDocument/2006/relationships/hyperlink" Target="https://minfin.bashkortostan.ru/documents/other/" TargetMode="External"/><Relationship Id="rId102" Type="http://schemas.openxmlformats.org/officeDocument/2006/relationships/hyperlink" Target="http://sakhminfin.ru/" TargetMode="External"/><Relationship Id="rId5" Type="http://schemas.openxmlformats.org/officeDocument/2006/relationships/hyperlink" Target="http://admoblkaluga.ru/main/work/finances/budget/reports.php" TargetMode="External"/><Relationship Id="rId61" Type="http://schemas.openxmlformats.org/officeDocument/2006/relationships/hyperlink" Target="http://ebudget.primorsky.ru/Menu/Page/388" TargetMode="External"/><Relationship Id="rId82" Type="http://schemas.openxmlformats.org/officeDocument/2006/relationships/hyperlink" Target="http://mef.mosreg.ru/" TargetMode="External"/><Relationship Id="rId90" Type="http://schemas.openxmlformats.org/officeDocument/2006/relationships/hyperlink" Target="http://minfin.cap.ru/action/activity/byudzhet/itogi-ispolneniya-respublikanskogo-i-konsolidirova/2019-god" TargetMode="External"/><Relationship Id="rId95" Type="http://schemas.openxmlformats.org/officeDocument/2006/relationships/hyperlink" Target="https://minfin.rtyva.ru/node/7602/" TargetMode="External"/><Relationship Id="rId19" Type="http://schemas.openxmlformats.org/officeDocument/2006/relationships/hyperlink" Target="http://novkfo.ru/2019-god-0.html" TargetMode="External"/><Relationship Id="rId14" Type="http://schemas.openxmlformats.org/officeDocument/2006/relationships/hyperlink" Target="https://budget.mos.ru/isp_exp" TargetMode="External"/><Relationship Id="rId22" Type="http://schemas.openxmlformats.org/officeDocument/2006/relationships/hyperlink" Target="http://dfei.adm-nao.ru/byudzhetnaya-otchetnost/otchetnost-v-sd-nao-sp-nao/" TargetMode="External"/><Relationship Id="rId27" Type="http://schemas.openxmlformats.org/officeDocument/2006/relationships/hyperlink" Target="http://www.minfin34.ru/budget/budget-performance/" TargetMode="External"/><Relationship Id="rId30" Type="http://schemas.openxmlformats.org/officeDocument/2006/relationships/hyperlink" Target="http://minfinrd.ru/deyatelnost/statistika-i-otchety/otchety-ob-ispolnenii-byudzheta" TargetMode="External"/><Relationship Id="rId35" Type="http://schemas.openxmlformats.org/officeDocument/2006/relationships/hyperlink" Target="http://openbudsk.ru/promezhutochnaya-otchetnost-ob-ispolnenii-byudzheta-i-analiticheskie-dannye/analiticheskie-dannye-o-raskhodakh-byudzheta-stavropolskogo-kraya-po-gosudarstvennym-programmam-v-sr/" TargetMode="External"/><Relationship Id="rId43" Type="http://schemas.openxmlformats.org/officeDocument/2006/relationships/hyperlink" Target="http://minfin.orb.ru/&#1075;&#1086;&#1089;&#1091;&#1076;&#1072;&#1088;&#1089;&#1090;&#1074;&#1077;&#1085;&#1085;&#1099;&#1077;-&#1087;&#1088;&#1086;&#1075;&#1088;&#1072;&#1084;&#1084;&#1099;/" TargetMode="External"/><Relationship Id="rId48" Type="http://schemas.openxmlformats.org/officeDocument/2006/relationships/hyperlink" Target="http://www.finupr.kurganobl.ru/index.php?test=ispol" TargetMode="External"/><Relationship Id="rId56" Type="http://schemas.openxmlformats.org/officeDocument/2006/relationships/hyperlink" Target="http://budget.govrb.ru/ebudget/Menu/Page/10" TargetMode="External"/><Relationship Id="rId64" Type="http://schemas.openxmlformats.org/officeDocument/2006/relationships/hyperlink" Target="https://minfin.49gov.ru/activities/reports/" TargetMode="External"/><Relationship Id="rId69" Type="http://schemas.openxmlformats.org/officeDocument/2006/relationships/hyperlink" Target="http://bryanskoblfin.ru/Show/Category/11?ItemId=5" TargetMode="External"/><Relationship Id="rId77" Type="http://schemas.openxmlformats.org/officeDocument/2006/relationships/hyperlink" Target="https://df.gov35.ru/otkrytyy-byudzhet/ispolnenie-oblastnogo-byudzheta/analiticheskie-materialy/2019-god/" TargetMode="External"/><Relationship Id="rId100" Type="http://schemas.openxmlformats.org/officeDocument/2006/relationships/hyperlink" Target="https://minfin.sakha.gov.ru/bjudzhet/ispolnenie/2019-god-ispolnenie" TargetMode="External"/><Relationship Id="rId105" Type="http://schemas.openxmlformats.org/officeDocument/2006/relationships/hyperlink" Target="http://finance.pnzreg.ru/docs/pokazateli-ispolneniya/" TargetMode="External"/><Relationship Id="rId8" Type="http://schemas.openxmlformats.org/officeDocument/2006/relationships/hyperlink" Target="https://minfin.ryazangov.ru/activities/budget/budget_execution/infor/" TargetMode="External"/><Relationship Id="rId51" Type="http://schemas.openxmlformats.org/officeDocument/2006/relationships/hyperlink" Target="https://r-19.ru/authorities/ministry-of-finance-of-the-republic-of-khakassia/docs/godovye-i-kvartalnye-otchety-ob-ispolnenii-byudzheta/" TargetMode="External"/><Relationship Id="rId72" Type="http://schemas.openxmlformats.org/officeDocument/2006/relationships/hyperlink" Target="https://orel-region.ru/index.php?head=20&amp;part=25&amp;in=10;" TargetMode="External"/><Relationship Id="rId80" Type="http://schemas.openxmlformats.org/officeDocument/2006/relationships/hyperlink" Target="http://bks.pskov.ru/ebudget/Menu/Page/352" TargetMode="External"/><Relationship Id="rId85" Type="http://schemas.openxmlformats.org/officeDocument/2006/relationships/hyperlink" Target="http://www.minfinchr.ru/" TargetMode="External"/><Relationship Id="rId93" Type="http://schemas.openxmlformats.org/officeDocument/2006/relationships/hyperlink" Target="https://depfin.admhmao.ru/otkrytyy-byudzhet/ispolnenie-byudzheta/ispolnenie-byudzheta-avtonomnogo-okruga/informatsionnye-i-analiticheskie-materialy/2019-god/" TargetMode="External"/><Relationship Id="rId98" Type="http://schemas.openxmlformats.org/officeDocument/2006/relationships/hyperlink" Target="http://mfnso.nso.ru/page/534" TargetMode="External"/><Relationship Id="rId3" Type="http://schemas.openxmlformats.org/officeDocument/2006/relationships/hyperlink" Target="http://www.gfu.vrn.ru/regulatory/ispolnenie-byudzheta/analiticheskaya-informatsiya-po-ispolneniyu-oblastnogo-i-konsolidirovannogo-byudzheta/" TargetMode="External"/><Relationship Id="rId12" Type="http://schemas.openxmlformats.org/officeDocument/2006/relationships/hyperlink" Target="https://dfto.ru/razdel/ispolnenie-byudzheta/otchety" TargetMode="External"/><Relationship Id="rId17" Type="http://schemas.openxmlformats.org/officeDocument/2006/relationships/hyperlink" Target="http://budget.lenobl.ru/documents/?page=1&amp;sortOrder=&amp;type=&amp;sortName=&amp;sortDate=" TargetMode="External"/><Relationship Id="rId25" Type="http://schemas.openxmlformats.org/officeDocument/2006/relationships/hyperlink" Target="https://minfinkubani.ru/budget_isp/information_analytics/information_analytics.php" TargetMode="External"/><Relationship Id="rId33" Type="http://schemas.openxmlformats.org/officeDocument/2006/relationships/hyperlink" Target="http://minfin.alania.gov.ru/activity/reporting/execution" TargetMode="External"/><Relationship Id="rId38" Type="http://schemas.openxmlformats.org/officeDocument/2006/relationships/hyperlink" Target="https://budget.cap.ru/Show/Category/261?ItemId=792" TargetMode="External"/><Relationship Id="rId46" Type="http://schemas.openxmlformats.org/officeDocument/2006/relationships/hyperlink" Target="http://ufo.ulntc.ru/index.php?mgf=budget/isp&amp;slep=net" TargetMode="External"/><Relationship Id="rId59" Type="http://schemas.openxmlformats.org/officeDocument/2006/relationships/hyperlink" Target="http://openbudget.kamgov.ru/Dashboard" TargetMode="External"/><Relationship Id="rId67" Type="http://schemas.openxmlformats.org/officeDocument/2006/relationships/hyperlink" Target="http://www.eao.ru/isp-vlast/finansovoe-upravlenie-pravitelstva/ispolnenie-byudzheta/" TargetMode="External"/><Relationship Id="rId103" Type="http://schemas.openxmlformats.org/officeDocument/2006/relationships/hyperlink" Target="https://minfin.rkomi.ru/deyatelnost/byudjet/ispolnenie-respublikanskogo-i-konsolidirovannogo-byudjetov-respubliki-komi/svedeniya-ob-ispolnenii-respublikanskogo-i-konsolidirovannogo-byudjeta/2019-god" TargetMode="External"/><Relationship Id="rId108" Type="http://schemas.openxmlformats.org/officeDocument/2006/relationships/printerSettings" Target="../printerSettings/printerSettings12.bin"/><Relationship Id="rId20" Type="http://schemas.openxmlformats.org/officeDocument/2006/relationships/hyperlink" Target="http://finance.pskov.ru/ob-upravlenii/byudzhet" TargetMode="External"/><Relationship Id="rId41" Type="http://schemas.openxmlformats.org/officeDocument/2006/relationships/hyperlink" Target="http://www.minfin.kirov.ru/otkrytyy-byudzhet/dlya-spetsialistov/oblastnoy-byudzhet/ispolnenie-oblastnogo-byudzheta-2019/" TargetMode="External"/><Relationship Id="rId54" Type="http://schemas.openxmlformats.org/officeDocument/2006/relationships/hyperlink" Target="https://openbudget.mfnso.ru/analitika/otchetnost-ob-ispolnenii-byudzheta/2019-god" TargetMode="External"/><Relationship Id="rId62" Type="http://schemas.openxmlformats.org/officeDocument/2006/relationships/hyperlink" Target="https://minfin.khabkrai.ru/portal/Show/Category/255?page=2&amp;ItemId=86" TargetMode="External"/><Relationship Id="rId70" Type="http://schemas.openxmlformats.org/officeDocument/2006/relationships/hyperlink" Target="http://depfin.adm44.ru/Budget/Otchet/mesot/" TargetMode="External"/><Relationship Id="rId75" Type="http://schemas.openxmlformats.org/officeDocument/2006/relationships/hyperlink" Target="https://www.yarregion.ru/depts/depfin/tmpPages/docs.aspx" TargetMode="External"/><Relationship Id="rId83" Type="http://schemas.openxmlformats.org/officeDocument/2006/relationships/hyperlink" Target="http://portal.minfinrd.ru/Show/Category/26?ItemId=111" TargetMode="External"/><Relationship Id="rId88" Type="http://schemas.openxmlformats.org/officeDocument/2006/relationships/hyperlink" Target="http://mari-el.gov.ru/minfin/Pages/budget_spending.aspx" TargetMode="External"/><Relationship Id="rId91" Type="http://schemas.openxmlformats.org/officeDocument/2006/relationships/hyperlink" Target="https://admtyumen.ru/ogv_ru/finance/finance/ot.htm" TargetMode="External"/><Relationship Id="rId96" Type="http://schemas.openxmlformats.org/officeDocument/2006/relationships/hyperlink" Target="http://fin22.ru/isp/gp/gp2019/" TargetMode="External"/><Relationship Id="rId1" Type="http://schemas.openxmlformats.org/officeDocument/2006/relationships/hyperlink" Target="http://beldepfin.ru/deyatelnost/formirovanie-i-ispolnenie-byudzheta/analiz-ispolneniya-byudzhetov/" TargetMode="External"/><Relationship Id="rId6" Type="http://schemas.openxmlformats.org/officeDocument/2006/relationships/hyperlink" Target="http://ufin48.ru/Show/Category/39?ItemId=30" TargetMode="External"/><Relationship Id="rId15" Type="http://schemas.openxmlformats.org/officeDocument/2006/relationships/hyperlink" Target="http://minfin.karelia.ru/ispolnenie-bjudzheta-respubliki-karelija-za-2019-god/" TargetMode="External"/><Relationship Id="rId23" Type="http://schemas.openxmlformats.org/officeDocument/2006/relationships/hyperlink" Target="http://minfin.kalmregion.ru/deyatelnost/byudzhet-respubliki-kalmykiya/uchet-i-otchetnost/" TargetMode="External"/><Relationship Id="rId28" Type="http://schemas.openxmlformats.org/officeDocument/2006/relationships/hyperlink" Target="http://www.minfin.donland.ru/isp_bg" TargetMode="External"/><Relationship Id="rId36" Type="http://schemas.openxmlformats.org/officeDocument/2006/relationships/hyperlink" Target="https://www.minfinrm.ru/budget/otch-isp/2019-god/" TargetMode="External"/><Relationship Id="rId49" Type="http://schemas.openxmlformats.org/officeDocument/2006/relationships/hyperlink" Target="https://minfin.midural.ru/document/category/21" TargetMode="External"/><Relationship Id="rId57" Type="http://schemas.openxmlformats.org/officeDocument/2006/relationships/hyperlink" Target="http://minfin.krskstate.ru/openbudget/execute" TargetMode="External"/><Relationship Id="rId106" Type="http://schemas.openxmlformats.org/officeDocument/2006/relationships/hyperlink" Target="http://mf.omskportal.ru/oiv/mf/otrasl/otkrbudg/ispolnenie/2019/03" TargetMode="External"/><Relationship Id="rId10" Type="http://schemas.openxmlformats.org/officeDocument/2006/relationships/hyperlink" Target="https://fin.tmbreg.ru/6347/6366/8679.html" TargetMode="External"/><Relationship Id="rId31" Type="http://schemas.openxmlformats.org/officeDocument/2006/relationships/hyperlink" Target="http://pravitelstvo.kbr.ru/oigv/minfin/new/ispolnenie_byudzheta/analitika.php" TargetMode="External"/><Relationship Id="rId44" Type="http://schemas.openxmlformats.org/officeDocument/2006/relationships/hyperlink" Target="http://minfin-samara.ru/materials-for-basic-parameters/" TargetMode="External"/><Relationship Id="rId52" Type="http://schemas.openxmlformats.org/officeDocument/2006/relationships/hyperlink" Target="http://openbudget.gfu.ru/ispolnenie-budgeta/analiticheskie-dannye/section.php?IBLOCK_ID=26&amp;SECTION_ID=3542" TargetMode="External"/><Relationship Id="rId60" Type="http://schemas.openxmlformats.org/officeDocument/2006/relationships/hyperlink" Target="https://primorsky.ru/authorities/executive-agencies/departments/finance/otchyety-ob-ispolnenii-kraevogo-byudzheta/2019-god/" TargetMode="External"/><Relationship Id="rId65" Type="http://schemas.openxmlformats.org/officeDocument/2006/relationships/hyperlink" Target="http://iis.minfin.49gov.ru/ebudget/Menu/Page/64" TargetMode="External"/><Relationship Id="rId73" Type="http://schemas.openxmlformats.org/officeDocument/2006/relationships/hyperlink" Target="https://www.tverfin.ru/deyatelnost-ministerstva/" TargetMode="External"/><Relationship Id="rId78" Type="http://schemas.openxmlformats.org/officeDocument/2006/relationships/hyperlink" Target="http://finance.lenobl.ru/" TargetMode="External"/><Relationship Id="rId81" Type="http://schemas.openxmlformats.org/officeDocument/2006/relationships/hyperlink" Target="https://fin.sev.gov.ru/" TargetMode="External"/><Relationship Id="rId86" Type="http://schemas.openxmlformats.org/officeDocument/2006/relationships/hyperlink" Target="http://www.mfsk.ru/" TargetMode="External"/><Relationship Id="rId94" Type="http://schemas.openxmlformats.org/officeDocument/2006/relationships/hyperlink" Target="http://www.yamalfin.ru/index.php?option=com_content&amp;view=category&amp;id=25:2010-04-15-02-50-59&amp;layout=default" TargetMode="External"/><Relationship Id="rId99" Type="http://schemas.openxmlformats.org/officeDocument/2006/relationships/hyperlink" Target="http://egov-buryatia.ru/minfin/activities/" TargetMode="External"/><Relationship Id="rId101" Type="http://schemas.openxmlformats.org/officeDocument/2006/relationships/hyperlink" Target="https://minfin.75.ru/byudzhet/130579-informacionnye-i-analiticheskie-materialy" TargetMode="External"/><Relationship Id="rId4" Type="http://schemas.openxmlformats.org/officeDocument/2006/relationships/hyperlink" Target="http://df.ivanovoobl.ru/regionalnye-finansy/ispolnenie-byudzheta/informatsionno-analiticheskie-materialy/informatsiya-ob-ispolnenii-byudzhetov-ivanovskoy-oblasti/" TargetMode="External"/><Relationship Id="rId9" Type="http://schemas.openxmlformats.org/officeDocument/2006/relationships/hyperlink" Target="http://www.finsmol.ru/minfin/nJv5HcKn" TargetMode="External"/><Relationship Id="rId13" Type="http://schemas.openxmlformats.org/officeDocument/2006/relationships/hyperlink" Target="http://budget76.ru/razdely/byudzhetnye-dannye/raskhody-byudzheta/struktura-raskhodov-v-razreze-gosprogramm" TargetMode="External"/><Relationship Id="rId18" Type="http://schemas.openxmlformats.org/officeDocument/2006/relationships/hyperlink" Target="https://minfin.gov-murman.ru/open-budget/budget_execution/budget_execution/" TargetMode="External"/><Relationship Id="rId39" Type="http://schemas.openxmlformats.org/officeDocument/2006/relationships/hyperlink" Target="http://mfin.permkrai.ru/execution/smeta/krai_bud/2019/" TargetMode="External"/><Relationship Id="rId34" Type="http://schemas.openxmlformats.org/officeDocument/2006/relationships/hyperlink" Target="http://forcitizens.ru/ob/dokumenty/promezhutochnaya-otchetnost/promezhutochnaya-otchetnost-za-2019-god" TargetMode="External"/><Relationship Id="rId50" Type="http://schemas.openxmlformats.org/officeDocument/2006/relationships/hyperlink" Target="https://www.minfin-altai.ru/deyatelnost/otchety-i-svedeniya-ob-ispolnenii-byudzheta/otchety-ob-ispolnenii-respublikanskogo-byudzheta-respubliki-altay/two-thousand-nineteen.php" TargetMode="External"/><Relationship Id="rId55" Type="http://schemas.openxmlformats.org/officeDocument/2006/relationships/hyperlink" Target="http://www.findep.org/kvartal-19.html" TargetMode="External"/><Relationship Id="rId76" Type="http://schemas.openxmlformats.org/officeDocument/2006/relationships/hyperlink" Target="https://www.mos.ru/findep/function/napravleniia-deyatelnosti/itogi-ispolneniia-biudzheta-goroda-moskvy/" TargetMode="External"/><Relationship Id="rId97" Type="http://schemas.openxmlformats.org/officeDocument/2006/relationships/hyperlink" Target="http://gfu.ru/budget/" TargetMode="External"/><Relationship Id="rId104" Type="http://schemas.openxmlformats.org/officeDocument/2006/relationships/hyperlink" Target="http://www.minfin01-maykop.ru/Menu/Page/205"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www.minfin34.ru/budget/budget-performance/" TargetMode="External"/><Relationship Id="rId21" Type="http://schemas.openxmlformats.org/officeDocument/2006/relationships/hyperlink" Target="http://dfei.adm-nao.ru/byudzhetnaya-otchetnost/otchetnost-v-sd-nao-sp-nao/" TargetMode="External"/><Relationship Id="rId42" Type="http://schemas.openxmlformats.org/officeDocument/2006/relationships/hyperlink" Target="http://minfin.orb.ru/&#1084;&#1077;&#1090;&#1086;&#1076;&#1080;&#1095;&#1077;&#1089;&#1082;&#1080;&#1077;-&#1080;-&#1072;&#1085;&#1072;&#1083;&#1080;&#1090;&#1080;&#1095;&#1077;&#1089;&#1082;&#1080;&#1077;-&#1084;&#1072;&#1090;&#1077;&#1088;&#1080;/" TargetMode="External"/><Relationship Id="rId47" Type="http://schemas.openxmlformats.org/officeDocument/2006/relationships/hyperlink" Target="http://www.finupr.kurganobl.ru/index.php?test=ispol" TargetMode="External"/><Relationship Id="rId63" Type="http://schemas.openxmlformats.org/officeDocument/2006/relationships/hyperlink" Target="http://iis.minfin.49gov.ru/ebudget/Menu/Page/64" TargetMode="External"/><Relationship Id="rId68" Type="http://schemas.openxmlformats.org/officeDocument/2006/relationships/hyperlink" Target="https://dtf.avo.ru/otcet-ob-ispolnenii-konsolidirovannogo-budzeta-vladimirskoj-oblasti" TargetMode="External"/><Relationship Id="rId84" Type="http://schemas.openxmlformats.org/officeDocument/2006/relationships/hyperlink" Target="https://mfri.ru/index.php/open-budget/promezhutochnaya-otchetnost-ob-ispolnenii-byudzheta-i-analiticheskie-dannye" TargetMode="External"/><Relationship Id="rId89" Type="http://schemas.openxmlformats.org/officeDocument/2006/relationships/hyperlink" Target="http://minfin.tatarstan.ru/rus/promezhutochnaya-otchetnost-ob-ispolnenii-byudzhet.htm" TargetMode="External"/><Relationship Id="rId2" Type="http://schemas.openxmlformats.org/officeDocument/2006/relationships/hyperlink" Target="http://admoblkaluga.ru/main/work/finances/budget/reports.php" TargetMode="External"/><Relationship Id="rId16" Type="http://schemas.openxmlformats.org/officeDocument/2006/relationships/hyperlink" Target="http://budget.lenobl.ru/documents/?page=1&amp;sortOrder=&amp;type=&amp;sortName=&amp;sortDate=" TargetMode="External"/><Relationship Id="rId29" Type="http://schemas.openxmlformats.org/officeDocument/2006/relationships/hyperlink" Target="http://minfinrd.ru/deyatelnost/statistika-i-otchety/otchety-ob-ispolnenii-byudzheta" TargetMode="External"/><Relationship Id="rId107" Type="http://schemas.openxmlformats.org/officeDocument/2006/relationships/hyperlink" Target="https://minfin.rkomi.ru/deyatelnost/byudjet/ispolnenie-respublikanskogo-i-konsolidirovannogo-byudjetov-respubliki-komi/svedeniya-ob-ispolnenii-respublikanskogo-i-konsolidirovannogo-byudjeta/2019-god" TargetMode="External"/><Relationship Id="rId11" Type="http://schemas.openxmlformats.org/officeDocument/2006/relationships/hyperlink" Target="https://dfto.ru/razdel/ispolnenie-byudzheta/otchety" TargetMode="External"/><Relationship Id="rId24" Type="http://schemas.openxmlformats.org/officeDocument/2006/relationships/hyperlink" Target="https://minfinkubani.ru/budget_isp/information_analytics/information_analytics.php" TargetMode="External"/><Relationship Id="rId32" Type="http://schemas.openxmlformats.org/officeDocument/2006/relationships/hyperlink" Target="http://minfin.alania.gov.ru/activity/reporting/execution" TargetMode="External"/><Relationship Id="rId37" Type="http://schemas.openxmlformats.org/officeDocument/2006/relationships/hyperlink" Target="http://mfin.permkrai.ru/execution/smeta/consbud/2019/" TargetMode="External"/><Relationship Id="rId40" Type="http://schemas.openxmlformats.org/officeDocument/2006/relationships/hyperlink" Target="http://mf.nnov.ru/index.php?option=com_k2&amp;view=item&amp;id=1514:otchety-ob-ispolnenii-oblastnogo-byudzheta-za-kvartal-polugodie-9-mesyatsev-i-god&amp;Itemid=554" TargetMode="External"/><Relationship Id="rId45" Type="http://schemas.openxmlformats.org/officeDocument/2006/relationships/hyperlink" Target="http://ufo.ulntc.ru/index.php?mgf=budget/isp&amp;slep=net" TargetMode="External"/><Relationship Id="rId53" Type="http://schemas.openxmlformats.org/officeDocument/2006/relationships/hyperlink" Target="https://openbudget.mfnso.ru/analitika/otchetnost-ob-ispolnenii-byudzheta/2019-god" TargetMode="External"/><Relationship Id="rId58" Type="http://schemas.openxmlformats.org/officeDocument/2006/relationships/hyperlink" Target="http://ebudget.primorsky.ru/Menu/Page/388" TargetMode="External"/><Relationship Id="rId66" Type="http://schemas.openxmlformats.org/officeDocument/2006/relationships/hyperlink" Target="http://&#1095;&#1091;&#1082;&#1086;&#1090;&#1082;&#1072;.&#1088;&#1092;/vlast/organy-vlasti/depfin/" TargetMode="External"/><Relationship Id="rId74" Type="http://schemas.openxmlformats.org/officeDocument/2006/relationships/hyperlink" Target="https://www.yarregion.ru/depts/depfin/tmpPages/docs.aspx" TargetMode="External"/><Relationship Id="rId79" Type="http://schemas.openxmlformats.org/officeDocument/2006/relationships/hyperlink" Target="http://bks.pskov.ru/ebudget/Menu/Page/353" TargetMode="External"/><Relationship Id="rId87" Type="http://schemas.openxmlformats.org/officeDocument/2006/relationships/hyperlink" Target="https://minfin.bashkortostan.ru/documents/other/" TargetMode="External"/><Relationship Id="rId102" Type="http://schemas.openxmlformats.org/officeDocument/2006/relationships/hyperlink" Target="http://egov-buryatia.ru/minfin/activities/" TargetMode="External"/><Relationship Id="rId110" Type="http://schemas.openxmlformats.org/officeDocument/2006/relationships/hyperlink" Target="https://volgafin.volgograd.ru/norms/acts/15905/" TargetMode="External"/><Relationship Id="rId5" Type="http://schemas.openxmlformats.org/officeDocument/2006/relationships/hyperlink" Target="https://budget.mosreg.ru/byudzhet-dlya-grazhdan/informaciya-ob-ispolnenii-byudzheta/" TargetMode="External"/><Relationship Id="rId61" Type="http://schemas.openxmlformats.org/officeDocument/2006/relationships/hyperlink" Target="http://ob.fin.amurobl.ru/analitika/dokhody/dohod_svedenia" TargetMode="External"/><Relationship Id="rId82" Type="http://schemas.openxmlformats.org/officeDocument/2006/relationships/hyperlink" Target="https://fin.sev.gov.ru/" TargetMode="External"/><Relationship Id="rId90" Type="http://schemas.openxmlformats.org/officeDocument/2006/relationships/hyperlink" Target="http://www.mfur.ru/budjet/ispolnenie/otchet/2019-god.php" TargetMode="External"/><Relationship Id="rId95" Type="http://schemas.openxmlformats.org/officeDocument/2006/relationships/hyperlink" Target="https://depfin.admhmao.ru/otkrytyy-byudzhet/ispolnenie-byudzheta/ispolnenie-byudzheta-avtonomnogo-okruga/informatsionnye-i-analiticheskie-materialy/2019-god/" TargetMode="External"/><Relationship Id="rId19" Type="http://schemas.openxmlformats.org/officeDocument/2006/relationships/hyperlink" Target="http://finance.pskov.ru/ob-upravlenii/byudzhet" TargetMode="External"/><Relationship Id="rId14" Type="http://schemas.openxmlformats.org/officeDocument/2006/relationships/hyperlink" Target="http://minfin.karelia.ru/ispolnenie-konsolidirovannogo-bjudzheta-za-2019-god/" TargetMode="External"/><Relationship Id="rId22" Type="http://schemas.openxmlformats.org/officeDocument/2006/relationships/hyperlink" Target="http://www.minfin01-maykop.ru/Menu/Page/203" TargetMode="External"/><Relationship Id="rId27" Type="http://schemas.openxmlformats.org/officeDocument/2006/relationships/hyperlink" Target="http://www.minfin.donland.ru/isp_bg" TargetMode="External"/><Relationship Id="rId30" Type="http://schemas.openxmlformats.org/officeDocument/2006/relationships/hyperlink" Target="http://pravitelstvo.kbr.ru/oigv/minfin/new/ispolnenie_byudzheta/analitika.php" TargetMode="External"/><Relationship Id="rId35" Type="http://schemas.openxmlformats.org/officeDocument/2006/relationships/hyperlink" Target="https://www.minfinrm.ru/nalog-polit/stat-info/&#1048;&#1089;&#1087;&#1086;&#1083;&#1085;&#1077;&#1085;&#1080;&#1077;%20&#1076;&#1086;&#1093;&#1086;&#1076;&#1085;&#1086;&#1081;%20&#1095;&#1072;&#1089;&#1090;&#1080;/" TargetMode="External"/><Relationship Id="rId43" Type="http://schemas.openxmlformats.org/officeDocument/2006/relationships/hyperlink" Target="http://finance.pnzreg.ru/docs/pokazateli-ispolneniya/kratkiyanaliz/" TargetMode="External"/><Relationship Id="rId48" Type="http://schemas.openxmlformats.org/officeDocument/2006/relationships/hyperlink" Target="https://minfin.midural.ru/document/category/21" TargetMode="External"/><Relationship Id="rId56" Type="http://schemas.openxmlformats.org/officeDocument/2006/relationships/hyperlink" Target="http://minfin.krskstate.ru/openbudget/execute" TargetMode="External"/><Relationship Id="rId64" Type="http://schemas.openxmlformats.org/officeDocument/2006/relationships/hyperlink" Target="http://openbudget.sakhminfin.ru/Menu/Page/400" TargetMode="External"/><Relationship Id="rId69" Type="http://schemas.openxmlformats.org/officeDocument/2006/relationships/hyperlink" Target="http://www.gfu.vrn.ru/regulatory/ispolnenie-byudzheta/analiticheskaya-informatsiya-po-ispolneniyu-oblastnogo-i-konsolidirovannogo-byudzheta/" TargetMode="External"/><Relationship Id="rId77" Type="http://schemas.openxmlformats.org/officeDocument/2006/relationships/hyperlink" Target="http://finance.lenobl.ru/" TargetMode="External"/><Relationship Id="rId100" Type="http://schemas.openxmlformats.org/officeDocument/2006/relationships/hyperlink" Target="http://gfu.ru/budget/" TargetMode="External"/><Relationship Id="rId105" Type="http://schemas.openxmlformats.org/officeDocument/2006/relationships/hyperlink" Target="https://minfin.kamgov.ru/otcety_ispolnenie" TargetMode="External"/><Relationship Id="rId8" Type="http://schemas.openxmlformats.org/officeDocument/2006/relationships/hyperlink" Target="http://www.finsmol.ru/minfin/nJv5HcKn" TargetMode="External"/><Relationship Id="rId51" Type="http://schemas.openxmlformats.org/officeDocument/2006/relationships/hyperlink" Target="http://openbudget.gfu.ru/ispolnenie-budgeta/analiticheskie-dannye/section.php?IBLOCK_ID=26&amp;SECTION_ID=3542" TargetMode="External"/><Relationship Id="rId72" Type="http://schemas.openxmlformats.org/officeDocument/2006/relationships/hyperlink" Target="https://www.tverfin.ru/deyatelnost-ministerstva/" TargetMode="External"/><Relationship Id="rId80" Type="http://schemas.openxmlformats.org/officeDocument/2006/relationships/hyperlink" Target="https://minfin.rk.gov.ru/ru/structure/2019_02_14_14_20_2019" TargetMode="External"/><Relationship Id="rId85" Type="http://schemas.openxmlformats.org/officeDocument/2006/relationships/hyperlink" Target="http://www.minfinchr.ru/" TargetMode="External"/><Relationship Id="rId93" Type="http://schemas.openxmlformats.org/officeDocument/2006/relationships/hyperlink" Target="https://admtyumen.ru/ogv_ru/finance/finance/ot.htm" TargetMode="External"/><Relationship Id="rId98" Type="http://schemas.openxmlformats.org/officeDocument/2006/relationships/hyperlink" Target="https://minfin.rtyva.ru/node/7602/" TargetMode="External"/><Relationship Id="rId3" Type="http://schemas.openxmlformats.org/officeDocument/2006/relationships/hyperlink" Target="http://depfin.adm44.ru/Budget/Otchet/kvot/" TargetMode="External"/><Relationship Id="rId12" Type="http://schemas.openxmlformats.org/officeDocument/2006/relationships/hyperlink" Target="http://budget76.ru/razdely/byudzhetnye-dannye/dokhody-byudzheta/informatsiya-ob-ispolnenii-nalogovykh-i-nenalogovykh-dokhodov-byudzhetov" TargetMode="External"/><Relationship Id="rId17" Type="http://schemas.openxmlformats.org/officeDocument/2006/relationships/hyperlink" Target="https://minfin.gov-murman.ru/open-budget/budget_execution/budget_execution/" TargetMode="External"/><Relationship Id="rId25" Type="http://schemas.openxmlformats.org/officeDocument/2006/relationships/hyperlink" Target="https://minfin.astrobl.ru/site-page/otchety-po-kvartalam" TargetMode="External"/><Relationship Id="rId33" Type="http://schemas.openxmlformats.org/officeDocument/2006/relationships/hyperlink" Target="http://forcitizens.ru/ob/dokumenty/promezhutochnaya-otchetnost/promezhutochnaya-otchetnost-za-2019-god" TargetMode="External"/><Relationship Id="rId38" Type="http://schemas.openxmlformats.org/officeDocument/2006/relationships/hyperlink" Target="http://budget.permkrai.ru/budget_execution/indicators" TargetMode="External"/><Relationship Id="rId46" Type="http://schemas.openxmlformats.org/officeDocument/2006/relationships/hyperlink" Target="http://ufo.ulntc.ru:8080/dokumenty/promezhutochnaya-otchetnost/2019-god" TargetMode="External"/><Relationship Id="rId59" Type="http://schemas.openxmlformats.org/officeDocument/2006/relationships/hyperlink" Target="https://primorsky.ru/authorities/executive-agencies/departments/finance/otchyety-ob-ispolnenii-kraevogo-byudzheta/2019-god/" TargetMode="External"/><Relationship Id="rId67" Type="http://schemas.openxmlformats.org/officeDocument/2006/relationships/hyperlink" Target="http://bryanskoblfin.ru/Show/Category/11?ItemId=5" TargetMode="External"/><Relationship Id="rId103" Type="http://schemas.openxmlformats.org/officeDocument/2006/relationships/hyperlink" Target="https://minfin.sakha.gov.ru/bjudzhet/ispolnenie/2019-god-ispolnenie" TargetMode="External"/><Relationship Id="rId108" Type="http://schemas.openxmlformats.org/officeDocument/2006/relationships/hyperlink" Target="http://mf.omskportal.ru/oiv/mf/otrasl/otkrbudg/ispolnenie/2019/03" TargetMode="External"/><Relationship Id="rId20" Type="http://schemas.openxmlformats.org/officeDocument/2006/relationships/hyperlink" Target="https://fincom.gov.spb.ru/budget/implementation/promezhutok/1" TargetMode="External"/><Relationship Id="rId41" Type="http://schemas.openxmlformats.org/officeDocument/2006/relationships/hyperlink" Target="http://mf.nnov.ru:8025/analitika/ispolnenie-byudzheta/osnovnye-kharakteristiki-ispolneniya-oblastnogo-byudzheta" TargetMode="External"/><Relationship Id="rId54" Type="http://schemas.openxmlformats.org/officeDocument/2006/relationships/hyperlink" Target="http://www.findep.org/kvartal-19.html" TargetMode="External"/><Relationship Id="rId62" Type="http://schemas.openxmlformats.org/officeDocument/2006/relationships/hyperlink" Target="https://minfin.49gov.ru/activities/reports/" TargetMode="External"/><Relationship Id="rId70" Type="http://schemas.openxmlformats.org/officeDocument/2006/relationships/hyperlink" Target="http://adm.rkursk.ru/index.php?id=693" TargetMode="External"/><Relationship Id="rId75" Type="http://schemas.openxmlformats.org/officeDocument/2006/relationships/hyperlink" Target="https://www.mos.ru/findep/function/napravleniia-deyatelnosti/itogi-ispolneniia-biudzheta-goroda-moskvy/" TargetMode="External"/><Relationship Id="rId83" Type="http://schemas.openxmlformats.org/officeDocument/2006/relationships/hyperlink" Target="http://portal.minfinrd.ru/Show/Category/26?ItemId=111" TargetMode="External"/><Relationship Id="rId88" Type="http://schemas.openxmlformats.org/officeDocument/2006/relationships/hyperlink" Target="http://mari-el.gov.ru/minfin/Pages/budget_spending.aspx" TargetMode="External"/><Relationship Id="rId91" Type="http://schemas.openxmlformats.org/officeDocument/2006/relationships/hyperlink" Target="http://minfin.cap.ru/action/activity/byudzhet/itogi-ispolneniya-respublikanskogo-i-konsolidirova/2019-god" TargetMode="External"/><Relationship Id="rId96" Type="http://schemas.openxmlformats.org/officeDocument/2006/relationships/hyperlink" Target="http://www.yamalfin.ru/index.php?option=com_content&amp;view=category&amp;id=25:2010-04-15-02-50-59&amp;layout=default" TargetMode="External"/><Relationship Id="rId111" Type="http://schemas.openxmlformats.org/officeDocument/2006/relationships/printerSettings" Target="../printerSettings/printerSettings13.bin"/><Relationship Id="rId1" Type="http://schemas.openxmlformats.org/officeDocument/2006/relationships/hyperlink" Target="http://df.ivanovoobl.ru/regionalnye-finansy/ispolnenie-byudzheta/informatsionno-analiticheskie-materialy/informatsiya-ob-ispolnenii-byudzhetov-ivanovskoy-oblasti/" TargetMode="External"/><Relationship Id="rId6" Type="http://schemas.openxmlformats.org/officeDocument/2006/relationships/hyperlink" Target="https://minfin.ryazangov.ru/activities/budget/budget_execution/otchet/2019%20%D0%B3%D0%BE%D0%B4/index.php" TargetMode="External"/><Relationship Id="rId15" Type="http://schemas.openxmlformats.org/officeDocument/2006/relationships/hyperlink" Target="https://dvinaland.ru/gov/iogv/minfin/docList/" TargetMode="External"/><Relationship Id="rId23" Type="http://schemas.openxmlformats.org/officeDocument/2006/relationships/hyperlink" Target="http://minfin.kalmregion.ru/deyatelnost/byudzhet-respubliki-kalmykiya/uchet-i-otchetnost/" TargetMode="External"/><Relationship Id="rId28" Type="http://schemas.openxmlformats.org/officeDocument/2006/relationships/hyperlink" Target="http://www.ob.sev.gov.ru/napravleniya-monitoringa/formirovanie-finansovogo-pasporta/dokhody-byudzheta" TargetMode="External"/><Relationship Id="rId36" Type="http://schemas.openxmlformats.org/officeDocument/2006/relationships/hyperlink" Target="https://budget.cap.ru/Show/Category/257?ItemId=794" TargetMode="External"/><Relationship Id="rId49" Type="http://schemas.openxmlformats.org/officeDocument/2006/relationships/hyperlink" Target="http://info.mfural.ru/ebudget/Menu/Page/1" TargetMode="External"/><Relationship Id="rId57" Type="http://schemas.openxmlformats.org/officeDocument/2006/relationships/hyperlink" Target="http://openbudget.kamgov.ru/Dashboard" TargetMode="External"/><Relationship Id="rId106" Type="http://schemas.openxmlformats.org/officeDocument/2006/relationships/hyperlink" Target="http://sakhminfin.ru/" TargetMode="External"/><Relationship Id="rId10" Type="http://schemas.openxmlformats.org/officeDocument/2006/relationships/hyperlink" Target="http://portal.tverfin.ru/portal/Menu/Page/595" TargetMode="External"/><Relationship Id="rId31" Type="http://schemas.openxmlformats.org/officeDocument/2006/relationships/hyperlink" Target="http://minfin09.ru/%d0%b4%d0%be%d1%85%d0%be%d0%b4%d1%8b-%d0%b1%d1%8e%d0%b4%d0%b6%d0%b5%d1%82%d0%b0/" TargetMode="External"/><Relationship Id="rId44" Type="http://schemas.openxmlformats.org/officeDocument/2006/relationships/hyperlink" Target="http://minfin-samara.ru/materials-for-basic-parameters" TargetMode="External"/><Relationship Id="rId52" Type="http://schemas.openxmlformats.org/officeDocument/2006/relationships/hyperlink" Target="https://www.ofukem.ru/activity/budget-execution-and-analytical-data/2019/" TargetMode="External"/><Relationship Id="rId60" Type="http://schemas.openxmlformats.org/officeDocument/2006/relationships/hyperlink" Target="https://minfin.khabkrai.ru/portal/Show/Category/255?page=1&amp;ItemId=86" TargetMode="External"/><Relationship Id="rId65" Type="http://schemas.openxmlformats.org/officeDocument/2006/relationships/hyperlink" Target="http://www.eao.ru/isp-vlast/finansovoe-upravlenie-pravitelstva/ispolnenie-byudzheta/" TargetMode="External"/><Relationship Id="rId73" Type="http://schemas.openxmlformats.org/officeDocument/2006/relationships/hyperlink" Target="https://minfin.tularegion.ru/" TargetMode="External"/><Relationship Id="rId78" Type="http://schemas.openxmlformats.org/officeDocument/2006/relationships/hyperlink" Target="http://portal.novkfo.ru/Menu/Page/1" TargetMode="External"/><Relationship Id="rId81" Type="http://schemas.openxmlformats.org/officeDocument/2006/relationships/hyperlink" Target="http://mef.mosreg.ru/" TargetMode="External"/><Relationship Id="rId86" Type="http://schemas.openxmlformats.org/officeDocument/2006/relationships/hyperlink" Target="http://www.mfsk.ru/" TargetMode="External"/><Relationship Id="rId94" Type="http://schemas.openxmlformats.org/officeDocument/2006/relationships/hyperlink" Target="http://www.minfin74.ru/mBudget/execution/quarterly/" TargetMode="External"/><Relationship Id="rId99" Type="http://schemas.openxmlformats.org/officeDocument/2006/relationships/hyperlink" Target="http://fin22.ru/isp/kons/k2019/" TargetMode="External"/><Relationship Id="rId101" Type="http://schemas.openxmlformats.org/officeDocument/2006/relationships/hyperlink" Target="http://mfnso.nso.ru/page/534" TargetMode="External"/><Relationship Id="rId4" Type="http://schemas.openxmlformats.org/officeDocument/2006/relationships/hyperlink" Target="http://ufin48.ru/Show/Category/39?ItemId=30" TargetMode="External"/><Relationship Id="rId9" Type="http://schemas.openxmlformats.org/officeDocument/2006/relationships/hyperlink" Target="https://fin.tmbreg.ru/6230/6485.html" TargetMode="External"/><Relationship Id="rId13" Type="http://schemas.openxmlformats.org/officeDocument/2006/relationships/hyperlink" Target="https://budget.mos.ru/isp_inc" TargetMode="External"/><Relationship Id="rId18" Type="http://schemas.openxmlformats.org/officeDocument/2006/relationships/hyperlink" Target="http://novkfo.ru/2019-god-0.html" TargetMode="External"/><Relationship Id="rId39" Type="http://schemas.openxmlformats.org/officeDocument/2006/relationships/hyperlink" Target="http://www.minfin.kirov.ru/otkrytyy-byudzhet/dlya-spetsialistov/oblastnoy-byudzhet/ispolnenie-oblastnogo-byudzheta-2019/" TargetMode="External"/><Relationship Id="rId109" Type="http://schemas.openxmlformats.org/officeDocument/2006/relationships/hyperlink" Target="http://beldepfin.ru/deyatelnost/formirovanie-i-ispolnenie-byudzheta/konsolidirovannyj-byudzhet-oblasti/" TargetMode="External"/><Relationship Id="rId34" Type="http://schemas.openxmlformats.org/officeDocument/2006/relationships/hyperlink" Target="http://openbudsk.ru/promezhutochnaya-otchetnost-ob-ispolnenii-byudzheta-i-analiticheskie-dannye/svedeniya-ob-ispolnenii-konsolidirovannogo-byudzheta-stavropolskogo-kraya-po-dokhodam-v-razreze-vido/" TargetMode="External"/><Relationship Id="rId50" Type="http://schemas.openxmlformats.org/officeDocument/2006/relationships/hyperlink" Target="https://r-19.ru/authorities/ministry-of-finance-of-the-republic-of-khakassia/docs/godovye-i-kvartalnye-otchety-ob-ispolnenii-byudzheta/" TargetMode="External"/><Relationship Id="rId55" Type="http://schemas.openxmlformats.org/officeDocument/2006/relationships/hyperlink" Target="http://budget.govrb.ru/ebudget/Menu/Page/111" TargetMode="External"/><Relationship Id="rId76" Type="http://schemas.openxmlformats.org/officeDocument/2006/relationships/hyperlink" Target="https://df.gov35.ru/otkrytyy-byudzhet/ispolnenie-oblastnogo-byudzheta/analiticheskie-materialy/2019-god/" TargetMode="External"/><Relationship Id="rId97" Type="http://schemas.openxmlformats.org/officeDocument/2006/relationships/hyperlink" Target="https://www.minfin-altai.ru/deyatelnost/otchety-i-svedeniya-ob-ispolnenii-byudzheta/otchety-ob-ispolnenii-konsolidirovannogo-byudzheta-respubliki-altay/two-thousand-nineteen.php" TargetMode="External"/><Relationship Id="rId104" Type="http://schemas.openxmlformats.org/officeDocument/2006/relationships/hyperlink" Target="https://minfin.75.ru/byudzhet/130579-informacionnye-i-analiticheskie-materialy" TargetMode="External"/><Relationship Id="rId7" Type="http://schemas.openxmlformats.org/officeDocument/2006/relationships/hyperlink" Target="http://minfin-rzn.ru/portal/Menu/Page/101" TargetMode="External"/><Relationship Id="rId71" Type="http://schemas.openxmlformats.org/officeDocument/2006/relationships/hyperlink" Target="https://orel-region.ru/index.php?head=20&amp;part=25&amp;in=10;" TargetMode="External"/><Relationship Id="rId92" Type="http://schemas.openxmlformats.org/officeDocument/2006/relationships/hyperlink" Target="http://saratov.gov.ru/gov/auth/minfin/spravky/isp_cons/2019/"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minfinkubani.ru/budget_isp/information_analytics/information_analytics.php" TargetMode="External"/><Relationship Id="rId21" Type="http://schemas.openxmlformats.org/officeDocument/2006/relationships/hyperlink" Target="http://novkfo.ru/2019-god-0.html" TargetMode="External"/><Relationship Id="rId42" Type="http://schemas.openxmlformats.org/officeDocument/2006/relationships/hyperlink" Target="http://www.minfin.kirov.ru/otkrytyy-byudzhet/dlya-spetsialistov/oblastnoy-byudzhet/ispolnenie-oblastnogo-byudzheta-2019/" TargetMode="External"/><Relationship Id="rId47" Type="http://schemas.openxmlformats.org/officeDocument/2006/relationships/hyperlink" Target="http://www.finupr.kurganobl.ru/index.php?test=ispol" TargetMode="External"/><Relationship Id="rId63" Type="http://schemas.openxmlformats.org/officeDocument/2006/relationships/hyperlink" Target="http://openbudget.sakhminfin.ru/Menu/Page/315" TargetMode="External"/><Relationship Id="rId68" Type="http://schemas.openxmlformats.org/officeDocument/2006/relationships/hyperlink" Target="https://orel-region.ru/index.php?head=20&amp;part=25&amp;in=10;" TargetMode="External"/><Relationship Id="rId84" Type="http://schemas.openxmlformats.org/officeDocument/2006/relationships/hyperlink" Target="http://www.mfsk.ru/" TargetMode="External"/><Relationship Id="rId89" Type="http://schemas.openxmlformats.org/officeDocument/2006/relationships/hyperlink" Target="http://saratov.gov.ru/gov/auth/minfin/spravky/isp_cons/2019/" TargetMode="External"/><Relationship Id="rId2" Type="http://schemas.openxmlformats.org/officeDocument/2006/relationships/hyperlink" Target="https://dtf.avo.ru/otcet-ob-ispolnenii-konsolidirovannogo-budzeta-vladimirskoj-oblasti" TargetMode="External"/><Relationship Id="rId16" Type="http://schemas.openxmlformats.org/officeDocument/2006/relationships/hyperlink" Target="https://budget.mos.ru/isp_exp" TargetMode="External"/><Relationship Id="rId29" Type="http://schemas.openxmlformats.org/officeDocument/2006/relationships/hyperlink" Target="http://www.minfin.donland.ru/isp_bg" TargetMode="External"/><Relationship Id="rId107" Type="http://schemas.openxmlformats.org/officeDocument/2006/relationships/hyperlink" Target="https://minfin.rkomi.ru/deyatelnost/byudjet/ispolnenie-respublikanskogo-i-konsolidirovannogo-byudjetov-respubliki-komi/svedeniya-ob-ispolnenii-respublikanskogo-i-konsolidirovannogo-byudjeta/2019-god" TargetMode="External"/><Relationship Id="rId11" Type="http://schemas.openxmlformats.org/officeDocument/2006/relationships/hyperlink" Target="http://www.finsmol.ru/minfin/nJv5HcKn" TargetMode="External"/><Relationship Id="rId24" Type="http://schemas.openxmlformats.org/officeDocument/2006/relationships/hyperlink" Target="http://www.minfin01-maykop.ru/Menu/Page/202" TargetMode="External"/><Relationship Id="rId32" Type="http://schemas.openxmlformats.org/officeDocument/2006/relationships/hyperlink" Target="http://pravitelstvo.kbr.ru/oigv/minfin/new/ispolnenie_byudzheta/analitika.php" TargetMode="External"/><Relationship Id="rId37" Type="http://schemas.openxmlformats.org/officeDocument/2006/relationships/hyperlink" Target="https://www.minfinrm.ru/budget/otch-isp/2019-god/" TargetMode="External"/><Relationship Id="rId40" Type="http://schemas.openxmlformats.org/officeDocument/2006/relationships/hyperlink" Target="http://mfin.permkrai.ru/execution/smeta/consbud/2019/" TargetMode="External"/><Relationship Id="rId45" Type="http://schemas.openxmlformats.org/officeDocument/2006/relationships/hyperlink" Target="http://minfin.orb.ru/&#1084;&#1077;&#1090;&#1086;&#1076;&#1080;&#1095;&#1077;&#1089;&#1082;&#1080;&#1077;-&#1080;-&#1072;&#1085;&#1072;&#1083;&#1080;&#1090;&#1080;&#1095;&#1077;&#1089;&#1082;&#1080;&#1077;-&#1084;&#1072;&#1090;&#1077;&#1088;&#1080;/" TargetMode="External"/><Relationship Id="rId53" Type="http://schemas.openxmlformats.org/officeDocument/2006/relationships/hyperlink" Target="http://www.findep.org/kvartal-19.html" TargetMode="External"/><Relationship Id="rId58" Type="http://schemas.openxmlformats.org/officeDocument/2006/relationships/hyperlink" Target="https://primorsky.ru/authorities/executive-agencies/departments/finance/otchyety-ob-ispolnenii-kraevogo-byudzheta/2019-god/" TargetMode="External"/><Relationship Id="rId66" Type="http://schemas.openxmlformats.org/officeDocument/2006/relationships/hyperlink" Target="http://bryanskoblfin.ru/Show/Category/11?ItemId=5" TargetMode="External"/><Relationship Id="rId74" Type="http://schemas.openxmlformats.org/officeDocument/2006/relationships/hyperlink" Target="http://finance.lenobl.ru/" TargetMode="External"/><Relationship Id="rId79" Type="http://schemas.openxmlformats.org/officeDocument/2006/relationships/hyperlink" Target="http://finance.pskov.ru/" TargetMode="External"/><Relationship Id="rId87" Type="http://schemas.openxmlformats.org/officeDocument/2006/relationships/hyperlink" Target="http://www.mfur.ru/budjet/ispolnenie/otchet/2019-god.php" TargetMode="External"/><Relationship Id="rId102" Type="http://schemas.openxmlformats.org/officeDocument/2006/relationships/hyperlink" Target="http://egov-buryatia.ru/minfin/activities/" TargetMode="External"/><Relationship Id="rId110" Type="http://schemas.openxmlformats.org/officeDocument/2006/relationships/hyperlink" Target="https://volgafin.volgograd.ru/norms/acts/15905/" TargetMode="External"/><Relationship Id="rId5" Type="http://schemas.openxmlformats.org/officeDocument/2006/relationships/hyperlink" Target="http://admoblkaluga.ru/main/work/finances/budget/reports.php" TargetMode="External"/><Relationship Id="rId61" Type="http://schemas.openxmlformats.org/officeDocument/2006/relationships/hyperlink" Target="https://minfin.49gov.ru/activities/reports/" TargetMode="External"/><Relationship Id="rId82" Type="http://schemas.openxmlformats.org/officeDocument/2006/relationships/hyperlink" Target="https://mfri.ru/index.php/open-budget/promezhutochnaya-otchetnost-ob-ispolnenii-byudzheta-i-analiticheskie-dannye" TargetMode="External"/><Relationship Id="rId90" Type="http://schemas.openxmlformats.org/officeDocument/2006/relationships/hyperlink" Target="http://ufo.ulntc.ru/index.php?mgf=budget/isp&amp;slep=net" TargetMode="External"/><Relationship Id="rId95" Type="http://schemas.openxmlformats.org/officeDocument/2006/relationships/hyperlink" Target="https://depfin.admhmao.ru/otkrytyy-byudzhet/ispolnenie-byudzheta/ispolnenie-byudzheta-avtonomnogo-okruga/informatsionnye-i-analiticheskie-materialy/2019-god/" TargetMode="External"/><Relationship Id="rId19" Type="http://schemas.openxmlformats.org/officeDocument/2006/relationships/hyperlink" Target="http://budget.lenobl.ru/documents/?page=1&amp;sortOrder=&amp;type=&amp;sortName=&amp;sortDate=" TargetMode="External"/><Relationship Id="rId14" Type="http://schemas.openxmlformats.org/officeDocument/2006/relationships/hyperlink" Target="https://dfto.ru/razdel/ispolnenie-byudzheta/otchety" TargetMode="External"/><Relationship Id="rId22" Type="http://schemas.openxmlformats.org/officeDocument/2006/relationships/hyperlink" Target="https://fincom.gov.spb.ru/budget/implementation/promezhutok/1" TargetMode="External"/><Relationship Id="rId27" Type="http://schemas.openxmlformats.org/officeDocument/2006/relationships/hyperlink" Target="https://minfin.astrobl.ru/site-page/otchety-po-kvartalam" TargetMode="External"/><Relationship Id="rId30" Type="http://schemas.openxmlformats.org/officeDocument/2006/relationships/hyperlink" Target="http://www.ob.sev.gov.ru/napravleniya-monitoringa/formirovanie-finansovogo-pasporta/raskhody-byudzheta" TargetMode="External"/><Relationship Id="rId35" Type="http://schemas.openxmlformats.org/officeDocument/2006/relationships/hyperlink" Target="http://forcitizens.ru/ob/dokumenty/promezhutochnaya-otchetnost/promezhutochnaya-otchetnost-za-2019-god" TargetMode="External"/><Relationship Id="rId43" Type="http://schemas.openxmlformats.org/officeDocument/2006/relationships/hyperlink" Target="http://mf.nnov.ru/index.php?option=com_k2&amp;view=item&amp;id=1514:otchety-ob-ispolnenii-oblastnogo-byudzheta-za-kvartal-polugodie-9-mesyatsev-i-god&amp;Itemid=554" TargetMode="External"/><Relationship Id="rId48" Type="http://schemas.openxmlformats.org/officeDocument/2006/relationships/hyperlink" Target="https://minfin.midural.ru/document/category/21" TargetMode="External"/><Relationship Id="rId56" Type="http://schemas.openxmlformats.org/officeDocument/2006/relationships/hyperlink" Target="http://openbudget.kamgov.ru/Dashboard" TargetMode="External"/><Relationship Id="rId64" Type="http://schemas.openxmlformats.org/officeDocument/2006/relationships/hyperlink" Target="http://www.eao.ru/isp-vlast/finansovoe-upravlenie-pravitelstva/ispolnenie-byudzheta/" TargetMode="External"/><Relationship Id="rId69" Type="http://schemas.openxmlformats.org/officeDocument/2006/relationships/hyperlink" Target="https://www.tverfin.ru/deyatelnost-ministerstva/" TargetMode="External"/><Relationship Id="rId77" Type="http://schemas.openxmlformats.org/officeDocument/2006/relationships/hyperlink" Target="https://minfin.rk.gov.ru/ru/structure/2019_02_14_14_20_2019" TargetMode="External"/><Relationship Id="rId100" Type="http://schemas.openxmlformats.org/officeDocument/2006/relationships/hyperlink" Target="http://gfu.ru/budget/" TargetMode="External"/><Relationship Id="rId105" Type="http://schemas.openxmlformats.org/officeDocument/2006/relationships/hyperlink" Target="https://minfin.kamgov.ru/otcety_ispolnenie" TargetMode="External"/><Relationship Id="rId8" Type="http://schemas.openxmlformats.org/officeDocument/2006/relationships/hyperlink" Target="https://budget.mosreg.ru/byudzhet-dlya-grazhdan/informaciya-ob-ispolnenii-byudzheta/" TargetMode="External"/><Relationship Id="rId51" Type="http://schemas.openxmlformats.org/officeDocument/2006/relationships/hyperlink" Target="https://www.ofukem.ru/activity/budget-execution-and-analytical-data/2019/" TargetMode="External"/><Relationship Id="rId72" Type="http://schemas.openxmlformats.org/officeDocument/2006/relationships/hyperlink" Target="https://www.mos.ru/findep/function/napravleniia-deyatelnosti/itogi-ispolneniia-biudzheta-goroda-moskvy/" TargetMode="External"/><Relationship Id="rId80" Type="http://schemas.openxmlformats.org/officeDocument/2006/relationships/hyperlink" Target="https://fin.sev.gov.ru/" TargetMode="External"/><Relationship Id="rId85" Type="http://schemas.openxmlformats.org/officeDocument/2006/relationships/hyperlink" Target="https://minfin.bashkortostan.ru/documents/other/" TargetMode="External"/><Relationship Id="rId93" Type="http://schemas.openxmlformats.org/officeDocument/2006/relationships/hyperlink" Target="http://www.minfin74.ru/mBudget/execution/quarterly/" TargetMode="External"/><Relationship Id="rId98" Type="http://schemas.openxmlformats.org/officeDocument/2006/relationships/hyperlink" Target="https://minfin.rtyva.ru/node/7602/" TargetMode="External"/><Relationship Id="rId3" Type="http://schemas.openxmlformats.org/officeDocument/2006/relationships/hyperlink" Target="http://www.gfu.vrn.ru/regulatory/ispolnenie-byudzheta/ezhekvartalnaya-informatsiya-ob-ispolnenii-konsolidirovannogo-byudzheta/" TargetMode="External"/><Relationship Id="rId12" Type="http://schemas.openxmlformats.org/officeDocument/2006/relationships/hyperlink" Target="https://fin.tmbreg.ru/6230/6485.html" TargetMode="External"/><Relationship Id="rId17" Type="http://schemas.openxmlformats.org/officeDocument/2006/relationships/hyperlink" Target="http://minfin.karelia.ru/ispolnenie-konsolidirovannogo-bjudzheta-za-2019-god/" TargetMode="External"/><Relationship Id="rId25" Type="http://schemas.openxmlformats.org/officeDocument/2006/relationships/hyperlink" Target="http://minfin.kalmregion.ru/deyatelnost/byudzhet-respubliki-kalmykiya/uchet-i-otchetnost/" TargetMode="External"/><Relationship Id="rId33" Type="http://schemas.openxmlformats.org/officeDocument/2006/relationships/hyperlink" Target="http://minfin09.ru/&#1088;&#1072;&#1089;&#1093;&#1086;&#1076;&#1099;-&#1073;&#1102;&#1076;&#1078;&#1077;&#1090;&#1072;/" TargetMode="External"/><Relationship Id="rId38" Type="http://schemas.openxmlformats.org/officeDocument/2006/relationships/hyperlink" Target="http://minfin.tatarstan.ru/rus/promezhutochnaya-otchetnost-ob-ispolnenii-byudzhet.htm?pub_id=1907693" TargetMode="External"/><Relationship Id="rId46" Type="http://schemas.openxmlformats.org/officeDocument/2006/relationships/hyperlink" Target="http://minfin-samara.ru/materials-for-basic-parameters/" TargetMode="External"/><Relationship Id="rId59" Type="http://schemas.openxmlformats.org/officeDocument/2006/relationships/hyperlink" Target="https://minfin.khabkrai.ru/portal/Show/Category/255?page=1&amp;ItemId=86" TargetMode="External"/><Relationship Id="rId67" Type="http://schemas.openxmlformats.org/officeDocument/2006/relationships/hyperlink" Target="http://adm.rkursk.ru/index.php?id=693" TargetMode="External"/><Relationship Id="rId103" Type="http://schemas.openxmlformats.org/officeDocument/2006/relationships/hyperlink" Target="https://minfin.sakha.gov.ru/bjudzhet/ispolnenie/2019-god-ispolnenie" TargetMode="External"/><Relationship Id="rId108" Type="http://schemas.openxmlformats.org/officeDocument/2006/relationships/hyperlink" Target="http://finance.pnzreg.ru/docs/pokazateli-ispolneniya/" TargetMode="External"/><Relationship Id="rId20" Type="http://schemas.openxmlformats.org/officeDocument/2006/relationships/hyperlink" Target="https://minfin.gov-murman.ru/open-budget/budget_execution/budget_execution/" TargetMode="External"/><Relationship Id="rId41" Type="http://schemas.openxmlformats.org/officeDocument/2006/relationships/hyperlink" Target="http://budget.permkrai.ru/budget_execution/indicators" TargetMode="External"/><Relationship Id="rId54" Type="http://schemas.openxmlformats.org/officeDocument/2006/relationships/hyperlink" Target="http://budget.govrb.ru/ebudget/Menu/Page/113" TargetMode="External"/><Relationship Id="rId62" Type="http://schemas.openxmlformats.org/officeDocument/2006/relationships/hyperlink" Target="http://iis.minfin.49gov.ru/ebudget/Menu/Page/64" TargetMode="External"/><Relationship Id="rId70" Type="http://schemas.openxmlformats.org/officeDocument/2006/relationships/hyperlink" Target="https://minfin.tularegion.ru/" TargetMode="External"/><Relationship Id="rId75" Type="http://schemas.openxmlformats.org/officeDocument/2006/relationships/hyperlink" Target="http://portal.novkfo.ru/Menu/Page/1" TargetMode="External"/><Relationship Id="rId83" Type="http://schemas.openxmlformats.org/officeDocument/2006/relationships/hyperlink" Target="http://www.minfinchr.ru/" TargetMode="External"/><Relationship Id="rId88" Type="http://schemas.openxmlformats.org/officeDocument/2006/relationships/hyperlink" Target="http://minfin.cap.ru/action/activity/byudzhet/itogi-ispolneniya-respublikanskogo-i-konsolidirova/2019-god" TargetMode="External"/><Relationship Id="rId91" Type="http://schemas.openxmlformats.org/officeDocument/2006/relationships/hyperlink" Target="http://ufo.ulntc.ru:8080/dokumenty/promezhutochnaya-otchetnost/2019-god" TargetMode="External"/><Relationship Id="rId96" Type="http://schemas.openxmlformats.org/officeDocument/2006/relationships/hyperlink" Target="http://www.yamalfin.ru/index.php?option=com_content&amp;view=category&amp;id=25:2010-04-15-02-50-59&amp;layout=default" TargetMode="External"/><Relationship Id="rId111" Type="http://schemas.openxmlformats.org/officeDocument/2006/relationships/printerSettings" Target="../printerSettings/printerSettings14.bin"/><Relationship Id="rId1" Type="http://schemas.openxmlformats.org/officeDocument/2006/relationships/hyperlink" Target="http://beldepfin.ru/deyatelnost/formirovanie-i-ispolnenie-byudzheta/analiz-ispolneniya-byudzhetov/" TargetMode="External"/><Relationship Id="rId6" Type="http://schemas.openxmlformats.org/officeDocument/2006/relationships/hyperlink" Target="http://depfin.adm44.ru/Budget/Otchet/kvot/" TargetMode="External"/><Relationship Id="rId15" Type="http://schemas.openxmlformats.org/officeDocument/2006/relationships/hyperlink" Target="http://budget76.ru/razdely/byudzhetnye-dannye/raskhody-byudzheta/struktura-raskhodov-po-razdelam-byudzhetnoj-klassifikatsii-v-razreze-gosprogramm-i-vidov-raskhodov" TargetMode="External"/><Relationship Id="rId23" Type="http://schemas.openxmlformats.org/officeDocument/2006/relationships/hyperlink" Target="http://dfei.adm-nao.ru/byudzhetnaya-otchetnost/otchetnost-v-sd-nao-sp-nao/" TargetMode="External"/><Relationship Id="rId28" Type="http://schemas.openxmlformats.org/officeDocument/2006/relationships/hyperlink" Target="http://www.minfin34.ru/budget/budget-performance/" TargetMode="External"/><Relationship Id="rId36" Type="http://schemas.openxmlformats.org/officeDocument/2006/relationships/hyperlink" Target="http://openbudsk.ru/promezhutochnaya-otchetnost-ob-ispolnenii-byudzheta-i-analiticheskie-dannye/svedeniya-ob-ispolnenii-konsolidirovannogo-byudzheta-stavropolskogo-kraya-po-raskhodam-v-razreze-raz/" TargetMode="External"/><Relationship Id="rId49" Type="http://schemas.openxmlformats.org/officeDocument/2006/relationships/hyperlink" Target="https://r-19.ru/authorities/ministry-of-finance-of-the-republic-of-khakassia/docs/godovye-i-kvartalnye-otchety-ob-ispolnenii-byudzheta/" TargetMode="External"/><Relationship Id="rId57" Type="http://schemas.openxmlformats.org/officeDocument/2006/relationships/hyperlink" Target="http://ebudget.primorsky.ru/Menu/Page/388" TargetMode="External"/><Relationship Id="rId106" Type="http://schemas.openxmlformats.org/officeDocument/2006/relationships/hyperlink" Target="http://sakhminfin.ru/" TargetMode="External"/><Relationship Id="rId10" Type="http://schemas.openxmlformats.org/officeDocument/2006/relationships/hyperlink" Target="http://minfin-rzn.ru/portal/Menu/Page/103" TargetMode="External"/><Relationship Id="rId31" Type="http://schemas.openxmlformats.org/officeDocument/2006/relationships/hyperlink" Target="http://minfinrd.ru/deyatelnost/statistika-i-otchety/otchety-ob-ispolnenii-byudzheta" TargetMode="External"/><Relationship Id="rId44" Type="http://schemas.openxmlformats.org/officeDocument/2006/relationships/hyperlink" Target="http://mf.nnov.ru:8025/analitika/ispolnenie-byudzheta/osnovnye-kharakteristiki-ispolneniya-oblastnogo-byudzheta" TargetMode="External"/><Relationship Id="rId52" Type="http://schemas.openxmlformats.org/officeDocument/2006/relationships/hyperlink" Target="https://openbudget.mfnso.ru/analitika/otchetnost-ob-ispolnenii-byudzheta/2019-god" TargetMode="External"/><Relationship Id="rId60" Type="http://schemas.openxmlformats.org/officeDocument/2006/relationships/hyperlink" Target="http://ob.fin.amurobl.ru/analitika/raskhody/rashody_svedenia" TargetMode="External"/><Relationship Id="rId65" Type="http://schemas.openxmlformats.org/officeDocument/2006/relationships/hyperlink" Target="http://&#1095;&#1091;&#1082;&#1086;&#1090;&#1082;&#1072;.&#1088;&#1092;/vlast/organy-vlasti/depfin/" TargetMode="External"/><Relationship Id="rId73" Type="http://schemas.openxmlformats.org/officeDocument/2006/relationships/hyperlink" Target="https://df.gov35.ru/otkrytyy-byudzhet/ispolnenie-oblastnogo-byudzheta/analiticheskie-materialy/2019-god/" TargetMode="External"/><Relationship Id="rId78" Type="http://schemas.openxmlformats.org/officeDocument/2006/relationships/hyperlink" Target="http://mef.mosreg.ru/" TargetMode="External"/><Relationship Id="rId81" Type="http://schemas.openxmlformats.org/officeDocument/2006/relationships/hyperlink" Target="http://portal.minfinrd.ru/Show/Category/26?ItemId=111" TargetMode="External"/><Relationship Id="rId86" Type="http://schemas.openxmlformats.org/officeDocument/2006/relationships/hyperlink" Target="http://mari-el.gov.ru/minfin/Pages/budget_spending.aspx" TargetMode="External"/><Relationship Id="rId94" Type="http://schemas.openxmlformats.org/officeDocument/2006/relationships/hyperlink" Target="http://open.minfin74.ru/otchet/1638075493" TargetMode="External"/><Relationship Id="rId99" Type="http://schemas.openxmlformats.org/officeDocument/2006/relationships/hyperlink" Target="http://fin22.ru/isp/kons/k2019/" TargetMode="External"/><Relationship Id="rId101" Type="http://schemas.openxmlformats.org/officeDocument/2006/relationships/hyperlink" Target="http://mfnso.nso.ru/page/534" TargetMode="External"/><Relationship Id="rId4" Type="http://schemas.openxmlformats.org/officeDocument/2006/relationships/hyperlink" Target="http://df.ivanovoobl.ru/regionalnye-finansy/ispolnenie-byudzheta/informatsionno-analiticheskie-materialy/informatsiya-ob-ispolnenii-byudzhetov-ivanovskoy-oblasti/" TargetMode="External"/><Relationship Id="rId9" Type="http://schemas.openxmlformats.org/officeDocument/2006/relationships/hyperlink" Target="https://minfin.ryazangov.ru/activities/budget/budget_execution/otchet/2019%20%D0%B3%D0%BE%D0%B4/index.php" TargetMode="External"/><Relationship Id="rId13" Type="http://schemas.openxmlformats.org/officeDocument/2006/relationships/hyperlink" Target="http://portal.tverfin.ru/portal/Menu/Page/595" TargetMode="External"/><Relationship Id="rId18" Type="http://schemas.openxmlformats.org/officeDocument/2006/relationships/hyperlink" Target="https://dvinaland.ru/gov/iogv/minfin/docList/" TargetMode="External"/><Relationship Id="rId39" Type="http://schemas.openxmlformats.org/officeDocument/2006/relationships/hyperlink" Target="https://budget.cap.ru/Show/Category/259?ItemId=796" TargetMode="External"/><Relationship Id="rId109" Type="http://schemas.openxmlformats.org/officeDocument/2006/relationships/hyperlink" Target="http://mf.omskportal.ru/oiv/mf/otrasl/otkrbudg/ispolnenie/2019/03" TargetMode="External"/><Relationship Id="rId34" Type="http://schemas.openxmlformats.org/officeDocument/2006/relationships/hyperlink" Target="http://minfin.alania.gov.ru/activity/reporting/execution" TargetMode="External"/><Relationship Id="rId50" Type="http://schemas.openxmlformats.org/officeDocument/2006/relationships/hyperlink" Target="http://openbudget.gfu.ru/ispolnenie-budgeta/analiticheskie-dannye/section.php?IBLOCK_ID=26&amp;SECTION_ID=3542" TargetMode="External"/><Relationship Id="rId55" Type="http://schemas.openxmlformats.org/officeDocument/2006/relationships/hyperlink" Target="http://minfin.krskstate.ru/openbudget/execute" TargetMode="External"/><Relationship Id="rId76" Type="http://schemas.openxmlformats.org/officeDocument/2006/relationships/hyperlink" Target="http://bks.pskov.ru/ebudget/Menu/Page/353" TargetMode="External"/><Relationship Id="rId97" Type="http://schemas.openxmlformats.org/officeDocument/2006/relationships/hyperlink" Target="https://www.minfin-altai.ru/deyatelnost/otchety-i-svedeniya-ob-ispolnenii-byudzheta/otchety-ob-ispolnenii-konsolidirovannogo-byudzheta-respubliki-altay/two-thousand-nineteen.php" TargetMode="External"/><Relationship Id="rId104" Type="http://schemas.openxmlformats.org/officeDocument/2006/relationships/hyperlink" Target="https://minfin.75.ru/byudzhet/130579-informacionnye-i-analiticheskie-materialy" TargetMode="External"/><Relationship Id="rId7" Type="http://schemas.openxmlformats.org/officeDocument/2006/relationships/hyperlink" Target="http://ufin48.ru/Show/Category/39?ItemId=30" TargetMode="External"/><Relationship Id="rId71" Type="http://schemas.openxmlformats.org/officeDocument/2006/relationships/hyperlink" Target="https://www.yarregion.ru/depts/depfin/tmpPages/docs.aspx" TargetMode="External"/><Relationship Id="rId92" Type="http://schemas.openxmlformats.org/officeDocument/2006/relationships/hyperlink" Target="https://admtyumen.ru/ogv_ru/finance/finance/ot.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http://minfin.kalmregion.ru/deyatelnost/byudzhet-respubliki-kalmykiya/uchet-i-otchetnost/" TargetMode="External"/><Relationship Id="rId21" Type="http://schemas.openxmlformats.org/officeDocument/2006/relationships/hyperlink" Target="https://b4u.gov-murman.ru/stages/" TargetMode="External"/><Relationship Id="rId42" Type="http://schemas.openxmlformats.org/officeDocument/2006/relationships/hyperlink" Target="http://budget.permkrai.ru/budget_execution/indicators" TargetMode="External"/><Relationship Id="rId47" Type="http://schemas.openxmlformats.org/officeDocument/2006/relationships/hyperlink" Target="http://saratov.gov.ru/gov/auth/minfin/spravky/execution/2019/" TargetMode="External"/><Relationship Id="rId63" Type="http://schemas.openxmlformats.org/officeDocument/2006/relationships/hyperlink" Target="http://ebudget.primorsky.ru/Menu/Page/388" TargetMode="External"/><Relationship Id="rId68" Type="http://schemas.openxmlformats.org/officeDocument/2006/relationships/hyperlink" Target="http://openbudget.sakhminfin.ru/Menu/Page/503" TargetMode="External"/><Relationship Id="rId84" Type="http://schemas.openxmlformats.org/officeDocument/2006/relationships/hyperlink" Target="https://minfin.rk.gov.ru/ru/structure/2019_02_14_14_20_2019" TargetMode="External"/><Relationship Id="rId89" Type="http://schemas.openxmlformats.org/officeDocument/2006/relationships/hyperlink" Target="https://minfin.bashkortostan.ru/documents/reports/" TargetMode="External"/><Relationship Id="rId112" Type="http://schemas.openxmlformats.org/officeDocument/2006/relationships/hyperlink" Target="http://www.yarregion.ru/depts/depfin/tmpPages/docs.aspx%20(&#1088;&#1072;&#1079;&#1076;&#1077;&#1083;%20%22&#1041;&#1102;&#1076;&#1078;&#1077;&#1090;&#1085;&#1086;&#1077;%20&#1079;&#1072;&#1082;&#1086;&#1085;&#1086;&#1076;&#1072;&#1090;&#1077;&#1083;&#1100;&#1089;&#1090;&#1074;&#1086;%22)" TargetMode="External"/><Relationship Id="rId2" Type="http://schemas.openxmlformats.org/officeDocument/2006/relationships/hyperlink" Target="https://dtf.avo.ru/otcet-ob-ispolnenii-oblastnogo-budzeta" TargetMode="External"/><Relationship Id="rId16" Type="http://schemas.openxmlformats.org/officeDocument/2006/relationships/hyperlink" Target="https://budget.mos.ru/budget_isp_o" TargetMode="External"/><Relationship Id="rId29" Type="http://schemas.openxmlformats.org/officeDocument/2006/relationships/hyperlink" Target="http://www.minfin34.ru/budget/budget-performance/" TargetMode="External"/><Relationship Id="rId107" Type="http://schemas.openxmlformats.org/officeDocument/2006/relationships/hyperlink" Target="https://fin.sev.gov.ru/ispolnenie-bydzheta/otchyety-ob-ispolnenii-byudzheta-sevastopolya/" TargetMode="External"/><Relationship Id="rId11" Type="http://schemas.openxmlformats.org/officeDocument/2006/relationships/hyperlink" Target="https://fin.tmbreg.ru/6347/6366/8679.html" TargetMode="External"/><Relationship Id="rId24" Type="http://schemas.openxmlformats.org/officeDocument/2006/relationships/hyperlink" Target="http://dfei.adm-nao.ru/byudzhetnaya-otchetnost/otchetnost-v-sd-nao-sp-nao/" TargetMode="External"/><Relationship Id="rId32" Type="http://schemas.openxmlformats.org/officeDocument/2006/relationships/hyperlink" Target="http://minfinrd.ru/normativnye_pravovye_akty/index" TargetMode="External"/><Relationship Id="rId37" Type="http://schemas.openxmlformats.org/officeDocument/2006/relationships/hyperlink" Target="http://forcitizens.ru/ob/dokumenty/promezhutochnaya-otchetnost/promezhutochnaya-otchetnost-za-2019-god" TargetMode="External"/><Relationship Id="rId40" Type="http://schemas.openxmlformats.org/officeDocument/2006/relationships/hyperlink" Target="http://www.mfur.ru/budjet/ispolnenie/otchet_ispolnenie/2019-god.php" TargetMode="External"/><Relationship Id="rId45" Type="http://schemas.openxmlformats.org/officeDocument/2006/relationships/hyperlink" Target="http://finance.pnzreg.ru/docs/nsb/ppo/" TargetMode="External"/><Relationship Id="rId53" Type="http://schemas.openxmlformats.org/officeDocument/2006/relationships/hyperlink" Target="https://minfin.rtyva.ru/node/7602/" TargetMode="External"/><Relationship Id="rId58" Type="http://schemas.openxmlformats.org/officeDocument/2006/relationships/hyperlink" Target="http://egov-buryatia.ru/minfin/activities/documents/inye-normativno-pravovye-akty/" TargetMode="External"/><Relationship Id="rId66" Type="http://schemas.openxmlformats.org/officeDocument/2006/relationships/hyperlink" Target="https://minfin.49gov.ru/activities/reports/" TargetMode="External"/><Relationship Id="rId74" Type="http://schemas.openxmlformats.org/officeDocument/2006/relationships/hyperlink" Target="https://orel-region.ru/index.php?head=17&amp;part=19&amp;page=54" TargetMode="External"/><Relationship Id="rId79" Type="http://schemas.openxmlformats.org/officeDocument/2006/relationships/hyperlink" Target="https://minfin39.ru/documents/" TargetMode="External"/><Relationship Id="rId87" Type="http://schemas.openxmlformats.org/officeDocument/2006/relationships/hyperlink" Target="http://www.minfinchr.ru/" TargetMode="External"/><Relationship Id="rId102" Type="http://schemas.openxmlformats.org/officeDocument/2006/relationships/hyperlink" Target="https://minfin.sakha.gov.ru/2019-god-ispolnenie" TargetMode="External"/><Relationship Id="rId110" Type="http://schemas.openxmlformats.org/officeDocument/2006/relationships/hyperlink" Target="http://mari-el.gov.ru/minfin/SitePages/rasp_otcheta.aspx" TargetMode="External"/><Relationship Id="rId5" Type="http://schemas.openxmlformats.org/officeDocument/2006/relationships/hyperlink" Target="http://admoblkaluga.ru/main/work/finances/budget/reports.php" TargetMode="External"/><Relationship Id="rId61" Type="http://schemas.openxmlformats.org/officeDocument/2006/relationships/hyperlink" Target="https://minfin.kamgov.ru/otcety_ispolnenie/otcet-ob-ispolnenii-kraevogo-budzeta-za-2019-god" TargetMode="External"/><Relationship Id="rId82" Type="http://schemas.openxmlformats.org/officeDocument/2006/relationships/hyperlink" Target="http://portal.novkfo.ru/Menu/Page/1" TargetMode="External"/><Relationship Id="rId90" Type="http://schemas.openxmlformats.org/officeDocument/2006/relationships/hyperlink" Target="http://minfin.tatarstan.ru/rus/otcheti-ob-ispolnenii-byudzheta-respubliki.htm" TargetMode="External"/><Relationship Id="rId95" Type="http://schemas.openxmlformats.org/officeDocument/2006/relationships/hyperlink" Target="http://www.minfin74.ru/mBudget/execution/quarterly/" TargetMode="External"/><Relationship Id="rId19" Type="http://schemas.openxmlformats.org/officeDocument/2006/relationships/hyperlink" Target="http://budget.lenobl.ru/documents/?page=1&amp;sortOrder=&amp;type=&amp;sortName=&amp;sortDate=" TargetMode="External"/><Relationship Id="rId14" Type="http://schemas.openxmlformats.org/officeDocument/2006/relationships/hyperlink" Target="https://dfto.ru/razdel/ispolnenie-byudzheta/otchety" TargetMode="External"/><Relationship Id="rId22" Type="http://schemas.openxmlformats.org/officeDocument/2006/relationships/hyperlink" Target="http://finance.pskov.ru/doc/documents" TargetMode="External"/><Relationship Id="rId27" Type="http://schemas.openxmlformats.org/officeDocument/2006/relationships/hyperlink" Target="https://minfinkubani.ru/budget_isp/budget_execution.php" TargetMode="External"/><Relationship Id="rId30" Type="http://schemas.openxmlformats.org/officeDocument/2006/relationships/hyperlink" Target="http://www.minfin.donland.ru/isp_bg" TargetMode="External"/><Relationship Id="rId35" Type="http://schemas.openxmlformats.org/officeDocument/2006/relationships/hyperlink" Target="http://minfin09.ru/category/&#1080;&#1089;&#1087;&#1086;&#1083;&#1085;&#1077;&#1085;&#1080;&#1077;-&#1073;&#1102;&#1076;&#1078;&#1077;&#1090;&#1072;-&#1088;&#1077;&#1089;&#1087;&#1091;&#1073;&#1083;&#1080;&#1082;&#1080;/" TargetMode="External"/><Relationship Id="rId43" Type="http://schemas.openxmlformats.org/officeDocument/2006/relationships/hyperlink" Target="http://www.minfin.kirov.ru/otkrytyy-byudzhet/dlya-spetsialistov/oblastnoy-byudzhet/ispolnenie-oblastnogo-byudzheta-2019/" TargetMode="External"/><Relationship Id="rId48" Type="http://schemas.openxmlformats.org/officeDocument/2006/relationships/hyperlink" Target="http://ufo.ulntc.ru/index.php?mgf=budget/isp&amp;slep=net" TargetMode="External"/><Relationship Id="rId56" Type="http://schemas.openxmlformats.org/officeDocument/2006/relationships/hyperlink" Target="https://openbudget.mfnso.ru/analitika/otchetnost-ob-ispolnenii-byudzheta/2019-god" TargetMode="External"/><Relationship Id="rId64" Type="http://schemas.openxmlformats.org/officeDocument/2006/relationships/hyperlink" Target="https://primorsky.ru/authorities/executive-agencies/departments/finance/otchyety-ob-ispolnenii-kraevogo-byudzheta/2019-god/" TargetMode="External"/><Relationship Id="rId69" Type="http://schemas.openxmlformats.org/officeDocument/2006/relationships/hyperlink" Target="http://www.eao.ru/isp-vlast/finansovoe-upravlenie-pravitelstva/ispolnenie-byudzheta/" TargetMode="External"/><Relationship Id="rId77" Type="http://schemas.openxmlformats.org/officeDocument/2006/relationships/hyperlink" Target="https://www.mos.ru/findep/function/napravleniia-deyatelnosti/itogi-ispolneniia-biudzheta-goroda-moskvy/" TargetMode="External"/><Relationship Id="rId100" Type="http://schemas.openxmlformats.org/officeDocument/2006/relationships/hyperlink" Target="http://gfu.ru/budget/" TargetMode="External"/><Relationship Id="rId105" Type="http://schemas.openxmlformats.org/officeDocument/2006/relationships/hyperlink" Target="http://sakhminfin.ru/" TargetMode="External"/><Relationship Id="rId113" Type="http://schemas.openxmlformats.org/officeDocument/2006/relationships/hyperlink" Target="http://minfin.orb.ru/&#1086;&#1090;&#1095;&#1077;&#1090;&#1099;-&#1086;&#1073;-&#1080;&#1089;&#1087;&#1086;&#1083;&#1085;&#1077;&#1085;&#1080;&#1080;-&#1073;&#1102;&#1076;&#1078;&#1077;&#1090;&#1072;/" TargetMode="External"/><Relationship Id="rId8" Type="http://schemas.openxmlformats.org/officeDocument/2006/relationships/hyperlink" Target="https://budget.mosreg.ru/byudzhet-dlya-grazhdan/informaciya-ob-ispolnenii-byudzheta/" TargetMode="External"/><Relationship Id="rId51" Type="http://schemas.openxmlformats.org/officeDocument/2006/relationships/hyperlink" Target="https://minfin.midural.ru/document/category/21" TargetMode="External"/><Relationship Id="rId72" Type="http://schemas.openxmlformats.org/officeDocument/2006/relationships/hyperlink" Target="http://bryanskoblfin.ru/Show/Category/11?ItemId=5" TargetMode="External"/><Relationship Id="rId80" Type="http://schemas.openxmlformats.org/officeDocument/2006/relationships/hyperlink" Target="http://finance.lenobl.ru/" TargetMode="External"/><Relationship Id="rId85" Type="http://schemas.openxmlformats.org/officeDocument/2006/relationships/hyperlink" Target="http://mef.mosreg.ru/" TargetMode="External"/><Relationship Id="rId93" Type="http://schemas.openxmlformats.org/officeDocument/2006/relationships/hyperlink" Target="https://admtyumen.ru/ogv_ru/finance/finance/ot.htm" TargetMode="External"/><Relationship Id="rId98" Type="http://schemas.openxmlformats.org/officeDocument/2006/relationships/hyperlink" Target="https://r-19.ru/authorities/ministry-of-finance-of-the-republic-of-khakassia/docs/1748/" TargetMode="External"/><Relationship Id="rId3" Type="http://schemas.openxmlformats.org/officeDocument/2006/relationships/hyperlink" Target="http://www.gfu.vrn.ru/regulatory/ispolnenie-byudzheta/otchety-ob-ispolnenii-oblastnogo-byudzheta.php" TargetMode="External"/><Relationship Id="rId12" Type="http://schemas.openxmlformats.org/officeDocument/2006/relationships/hyperlink" Target="https://www.tverfin.ru/np-baza/regionalnye-normativnye-pravovye-akty/" TargetMode="External"/><Relationship Id="rId17" Type="http://schemas.openxmlformats.org/officeDocument/2006/relationships/hyperlink" Target="http://minfin.karelia.ru/ispolnenie-bjudzheta-respubliki-karelija-za-2019-god/" TargetMode="External"/><Relationship Id="rId25" Type="http://schemas.openxmlformats.org/officeDocument/2006/relationships/hyperlink" Target="http://www.minfin01-maykop.ru/Show/Category/10?ItemId=57" TargetMode="External"/><Relationship Id="rId33" Type="http://schemas.openxmlformats.org/officeDocument/2006/relationships/hyperlink" Target="http://portal.minfinrd.ru/Show/Category/26?ItemId=111" TargetMode="External"/><Relationship Id="rId38" Type="http://schemas.openxmlformats.org/officeDocument/2006/relationships/hyperlink" Target="http://openbudsk.ru/promezhutochnaya-otchetnost-ob-ispolnenii-byudzheta-i-analiticheskie-dannye/otchety-ob-ispolnenii-byudzheta-stavropolskogo-kraya/" TargetMode="External"/><Relationship Id="rId46" Type="http://schemas.openxmlformats.org/officeDocument/2006/relationships/hyperlink" Target="http://minfin-samara.ru/materials-for-basic-parameters/" TargetMode="External"/><Relationship Id="rId59" Type="http://schemas.openxmlformats.org/officeDocument/2006/relationships/hyperlink" Target="http://budget.govrb.ru/ebudget/Show/Content/257?ParentItemId=233" TargetMode="External"/><Relationship Id="rId67" Type="http://schemas.openxmlformats.org/officeDocument/2006/relationships/hyperlink" Target="http://iis.minfin.49gov.ru/ebudget/Menu/Page/64" TargetMode="External"/><Relationship Id="rId103" Type="http://schemas.openxmlformats.org/officeDocument/2006/relationships/hyperlink" Target="https://minfin.75.ru/dokumenty" TargetMode="External"/><Relationship Id="rId108" Type="http://schemas.openxmlformats.org/officeDocument/2006/relationships/hyperlink" Target="http://mf.omskportal.ru/oiv/mf/otrasl/otkrbudg/ispolnenie/2019" TargetMode="External"/><Relationship Id="rId20" Type="http://schemas.openxmlformats.org/officeDocument/2006/relationships/hyperlink" Target="https://minfin.gov-murman.ru/open-budget/budget_execution/budget_execution/" TargetMode="External"/><Relationship Id="rId41" Type="http://schemas.openxmlformats.org/officeDocument/2006/relationships/hyperlink" Target="http://mfin.permkrai.ru/execution/docbud/2019/" TargetMode="External"/><Relationship Id="rId54" Type="http://schemas.openxmlformats.org/officeDocument/2006/relationships/hyperlink" Target="http://fin22.ru/regul/normal/" TargetMode="External"/><Relationship Id="rId62" Type="http://schemas.openxmlformats.org/officeDocument/2006/relationships/hyperlink" Target="http://openbudget.kamgov.ru/Dashboard" TargetMode="External"/><Relationship Id="rId70" Type="http://schemas.openxmlformats.org/officeDocument/2006/relationships/hyperlink" Target="http://&#1095;&#1091;&#1082;&#1086;&#1090;&#1082;&#1072;.&#1088;&#1092;/vlast/organy-vlasti/depfin/" TargetMode="External"/><Relationship Id="rId75" Type="http://schemas.openxmlformats.org/officeDocument/2006/relationships/hyperlink" Target="http://www.finsmol.ru/start" TargetMode="External"/><Relationship Id="rId83" Type="http://schemas.openxmlformats.org/officeDocument/2006/relationships/hyperlink" Target="http://bks.pskov.ru/ebudget/Menu/Page/352" TargetMode="External"/><Relationship Id="rId88" Type="http://schemas.openxmlformats.org/officeDocument/2006/relationships/hyperlink" Target="http://www.mfsk.ru/" TargetMode="External"/><Relationship Id="rId91" Type="http://schemas.openxmlformats.org/officeDocument/2006/relationships/hyperlink" Target="http://minfin.cap.ru/action/activity/byudzhet/otcheti-ob-ispolnenii-respublikanskogo-byudzheta-c/2019-god" TargetMode="External"/><Relationship Id="rId96" Type="http://schemas.openxmlformats.org/officeDocument/2006/relationships/hyperlink" Target="https://depfin.admhmao.ru/otkrytyy-byudzhet/ispolnenie-byudzheta/ispolnenie-byudzheta-avtonomnogo-okruga/otchet-ob-ispolnenii-byudzheta-khanty-mansiyskogo-avtonomnogo-okruga-yugry/otchet-ob-ispolnenii-byudzheta-za-2019-god/" TargetMode="External"/><Relationship Id="rId111" Type="http://schemas.openxmlformats.org/officeDocument/2006/relationships/hyperlink" Target="https://volgafin.volgograd.ru/norms/acts/15905/" TargetMode="External"/><Relationship Id="rId1" Type="http://schemas.openxmlformats.org/officeDocument/2006/relationships/hyperlink" Target="http://beldepfin.ru/deyatelnost/formirovanie-i-ispolnenie-byudzheta/oblastnoj-byudzhet/" TargetMode="External"/><Relationship Id="rId6" Type="http://schemas.openxmlformats.org/officeDocument/2006/relationships/hyperlink" Target="http://depfin.adm44.ru/Budget/Otchet/kvot/" TargetMode="External"/><Relationship Id="rId15" Type="http://schemas.openxmlformats.org/officeDocument/2006/relationships/hyperlink" Target="http://budget76.ru/razdely/byudzhetnye-dannye/osnovnye-pokazateli-ispolneniya/ispolnenie-byudzheta-munitsipalnykh-obrazovanij" TargetMode="External"/><Relationship Id="rId23" Type="http://schemas.openxmlformats.org/officeDocument/2006/relationships/hyperlink" Target="https://fincom.gov.spb.ru/budget/implementation/promezhutok/1" TargetMode="External"/><Relationship Id="rId28" Type="http://schemas.openxmlformats.org/officeDocument/2006/relationships/hyperlink" Target="https://minfin.astrobl.ru/site-page/otchety-po-kvartalam" TargetMode="External"/><Relationship Id="rId36" Type="http://schemas.openxmlformats.org/officeDocument/2006/relationships/hyperlink" Target="http://minfin.alania.gov.ru/activity/reporting/execution" TargetMode="External"/><Relationship Id="rId49" Type="http://schemas.openxmlformats.org/officeDocument/2006/relationships/hyperlink" Target="http://ufo.ulntc.ru:8080/dokumenty/promezhutochnaya-otchetnost/2019-god" TargetMode="External"/><Relationship Id="rId57" Type="http://schemas.openxmlformats.org/officeDocument/2006/relationships/hyperlink" Target="http://acts.findep.org/pravovie-akti-administratsii-tomskoy-oblasti-i-gubernatora-tomskoy-oblasti.html" TargetMode="External"/><Relationship Id="rId106" Type="http://schemas.openxmlformats.org/officeDocument/2006/relationships/hyperlink" Target="https://minfin.rkomi.ru/deyatelnost/byudjet/ispolnenie-respublikanskogo-i-konsolidirovannogo-byudjetov-respubliki-komi/svedeniya-ob-ispolnenii-respublikanskogo-i-konsolidirovannogo-byudjeta/2019-god" TargetMode="External"/><Relationship Id="rId114" Type="http://schemas.openxmlformats.org/officeDocument/2006/relationships/printerSettings" Target="../printerSettings/printerSettings4.bin"/><Relationship Id="rId10" Type="http://schemas.openxmlformats.org/officeDocument/2006/relationships/hyperlink" Target="http://minfin-rzn.ru/portal/Menu/Page/31" TargetMode="External"/><Relationship Id="rId31" Type="http://schemas.openxmlformats.org/officeDocument/2006/relationships/hyperlink" Target="http://www.ob.sev.gov.ru/dokumenty/promezhutochnaya-otchetnost" TargetMode="External"/><Relationship Id="rId44" Type="http://schemas.openxmlformats.org/officeDocument/2006/relationships/hyperlink" Target="http://mf.nnov.ru/index.php?option=com_k2&amp;view=item&amp;id=1514:otchety-ob-ispolnenii-oblastnogo-byudzheta-za-kvartal-polugodie-9-mesyatsev-i-god&amp;Itemid=554" TargetMode="External"/><Relationship Id="rId52" Type="http://schemas.openxmlformats.org/officeDocument/2006/relationships/hyperlink" Target="https://www.minfin-altai.ru/deyatelnost/otchety-i-svedeniya-ob-ispolnenii-byudzheta/otchety-ob-ispolnenii-respublikanskogo-byudzheta-respubliki-altay/two-thousand-nineteen.php" TargetMode="External"/><Relationship Id="rId60" Type="http://schemas.openxmlformats.org/officeDocument/2006/relationships/hyperlink" Target="http://&#1086;&#1090;&#1082;&#1088;&#1099;&#1090;&#1099;&#1081;&#1073;&#1102;&#1076;&#1078;&#1077;&#1090;.&#1079;&#1072;&#1073;&#1072;&#1081;&#1082;&#1072;&#1083;&#1100;&#1089;&#1082;&#1080;&#1081;&#1082;&#1088;&#1072;&#1081;.&#1088;&#1092;/portal/Show/Category/4?ItemId=24" TargetMode="External"/><Relationship Id="rId65" Type="http://schemas.openxmlformats.org/officeDocument/2006/relationships/hyperlink" Target="http://ob.fin.amurobl.ru/dokumenty/otchetnost/promezhutochnaya_otchetnost" TargetMode="External"/><Relationship Id="rId73" Type="http://schemas.openxmlformats.org/officeDocument/2006/relationships/hyperlink" Target="http://adm.rkursk.ru/index.php?id=693" TargetMode="External"/><Relationship Id="rId78" Type="http://schemas.openxmlformats.org/officeDocument/2006/relationships/hyperlink" Target="https://df.gov35.ru/otkrytyy-byudzhet/ispolnenie-oblastnogo-byudzheta/normativnye-dokumenty-po-ispolneniyu-obl-byudzheta/" TargetMode="External"/><Relationship Id="rId81" Type="http://schemas.openxmlformats.org/officeDocument/2006/relationships/hyperlink" Target="http://novkfo.ru/documents/24.html" TargetMode="External"/><Relationship Id="rId86" Type="http://schemas.openxmlformats.org/officeDocument/2006/relationships/hyperlink" Target="https://mfri.ru/index.php/open-budget/promezhutochnaya-otchetnost-ob-ispolnenii-byudzheta-i-analiticheskie-dannye" TargetMode="External"/><Relationship Id="rId94" Type="http://schemas.openxmlformats.org/officeDocument/2006/relationships/hyperlink" Target="http://open.minfin74.ru/otchet/1638075493" TargetMode="External"/><Relationship Id="rId99" Type="http://schemas.openxmlformats.org/officeDocument/2006/relationships/hyperlink" Target="http://minfin.krskstate.ru/openbudget/execute" TargetMode="External"/><Relationship Id="rId101" Type="http://schemas.openxmlformats.org/officeDocument/2006/relationships/hyperlink" Target="http://mfnso.nso.ru/page/534" TargetMode="External"/><Relationship Id="rId4" Type="http://schemas.openxmlformats.org/officeDocument/2006/relationships/hyperlink" Target="http://df.ivanovoobl.ru/regionalnye-finansy/ispolnenie-byudzheta/otchety-ob-ispolnenii-oblastnogo-byudzheta/" TargetMode="External"/><Relationship Id="rId9" Type="http://schemas.openxmlformats.org/officeDocument/2006/relationships/hyperlink" Target="https://minfin.ryazangov.ru/activities/budget/budget_execution/otchetobl/2019/index.php" TargetMode="External"/><Relationship Id="rId13" Type="http://schemas.openxmlformats.org/officeDocument/2006/relationships/hyperlink" Target="http://portal.tverfin.ru/portal/Menu/Page/595" TargetMode="External"/><Relationship Id="rId18" Type="http://schemas.openxmlformats.org/officeDocument/2006/relationships/hyperlink" Target="https://dvinaland.ru/gov/iogv/minfin/docList/" TargetMode="External"/><Relationship Id="rId39" Type="http://schemas.openxmlformats.org/officeDocument/2006/relationships/hyperlink" Target="https://www.minfinrm.ru/budget/otch-isp/2019-god/" TargetMode="External"/><Relationship Id="rId109" Type="http://schemas.openxmlformats.org/officeDocument/2006/relationships/hyperlink" Target="http://budget.sakha.gov.ru/ebudget/Menu/Page/173" TargetMode="External"/><Relationship Id="rId34" Type="http://schemas.openxmlformats.org/officeDocument/2006/relationships/hyperlink" Target="http://pravitelstvo.kbr.ru/oigv/minfin/new/ispolnenie_byudzheta/otchety.php" TargetMode="External"/><Relationship Id="rId50" Type="http://schemas.openxmlformats.org/officeDocument/2006/relationships/hyperlink" Target="http://www.finupr.kurganobl.ru/index.php?test=ispol" TargetMode="External"/><Relationship Id="rId55" Type="http://schemas.openxmlformats.org/officeDocument/2006/relationships/hyperlink" Target="https://www.ofukem.ru/reports/quarterly-reports/" TargetMode="External"/><Relationship Id="rId76" Type="http://schemas.openxmlformats.org/officeDocument/2006/relationships/hyperlink" Target="https://minfin.tularegion.ru/" TargetMode="External"/><Relationship Id="rId97" Type="http://schemas.openxmlformats.org/officeDocument/2006/relationships/hyperlink" Target="http://www.yamalfin.ru/index.php?option=com_content&amp;view=category&amp;id=25:2010-04-15-02-50-59&amp;layout=default" TargetMode="External"/><Relationship Id="rId104" Type="http://schemas.openxmlformats.org/officeDocument/2006/relationships/hyperlink" Target="https://minfin.khabkrai.ru/portal/Show/Category/255?ItemId=86" TargetMode="External"/><Relationship Id="rId7" Type="http://schemas.openxmlformats.org/officeDocument/2006/relationships/hyperlink" Target="http://ufin48.ru/Show/Category/39?ItemId=30" TargetMode="External"/><Relationship Id="rId71" Type="http://schemas.openxmlformats.org/officeDocument/2006/relationships/hyperlink" Target="http://budget.minfin-samara.ru/dokumenty/" TargetMode="External"/><Relationship Id="rId92" Type="http://schemas.openxmlformats.org/officeDocument/2006/relationships/hyperlink" Target="http://budget.orb.ru/"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fin.donland.ru/isp_bg" TargetMode="External"/><Relationship Id="rId21" Type="http://schemas.openxmlformats.org/officeDocument/2006/relationships/hyperlink" Target="http://dfei.adm-nao.ru/byudzhetnaya-otchetnost/otchetnost-v-sd-nao-sp-nao/" TargetMode="External"/><Relationship Id="rId42" Type="http://schemas.openxmlformats.org/officeDocument/2006/relationships/hyperlink" Target="http://minfin.orb.ru/&#1086;&#1090;&#1095;&#1077;&#1090;&#1099;-&#1086;&#1073;-&#1080;&#1089;&#1087;&#1086;&#1083;&#1085;&#1077;&#1085;&#1080;&#1080;-&#1073;&#1102;&#1076;&#1078;&#1077;&#1090;&#1072;/" TargetMode="External"/><Relationship Id="rId47" Type="http://schemas.openxmlformats.org/officeDocument/2006/relationships/hyperlink" Target="https://minfin.midural.ru/document/category/21" TargetMode="External"/><Relationship Id="rId63" Type="http://schemas.openxmlformats.org/officeDocument/2006/relationships/hyperlink" Target="https://orel-region.ru/index.php?head=17&amp;part=19&amp;page=54" TargetMode="External"/><Relationship Id="rId68" Type="http://schemas.openxmlformats.org/officeDocument/2006/relationships/hyperlink" Target="https://df.gov35.ru/otkrytyy-byudzhet/ispolnenie-oblastnogo-byudzheta/normativnye-dokumenty-po-ispolneniyu-obl-byudzheta/" TargetMode="External"/><Relationship Id="rId84" Type="http://schemas.openxmlformats.org/officeDocument/2006/relationships/hyperlink" Target="http://www.yamalfin.ru/index.php?option=com_content&amp;view=category&amp;id=25:2010-04-15-02-50-59&amp;layout=default" TargetMode="External"/><Relationship Id="rId89" Type="http://schemas.openxmlformats.org/officeDocument/2006/relationships/hyperlink" Target="http://mfnso.nso.ru/page/534" TargetMode="External"/><Relationship Id="rId7" Type="http://schemas.openxmlformats.org/officeDocument/2006/relationships/hyperlink" Target="https://fin.tmbreg.ru/6347/6366/8679.html" TargetMode="External"/><Relationship Id="rId71" Type="http://schemas.openxmlformats.org/officeDocument/2006/relationships/hyperlink" Target="http://novkfo.ru/2019-god-0.html" TargetMode="External"/><Relationship Id="rId92" Type="http://schemas.openxmlformats.org/officeDocument/2006/relationships/hyperlink" Target="https://minfin.sakha.gov.ru/bjudzhet/ispolnenie/2019-god-ispolnenie" TargetMode="External"/><Relationship Id="rId2" Type="http://schemas.openxmlformats.org/officeDocument/2006/relationships/hyperlink" Target="http://df.ivanovoobl.ru/regionalnye-finansy/ispolnenie-byudzheta/otchety-ob-ispolnenii-oblastnogo-byudzheta/" TargetMode="External"/><Relationship Id="rId16" Type="http://schemas.openxmlformats.org/officeDocument/2006/relationships/hyperlink" Target="http://budget.lenobl.ru/documents/?page=1&amp;sortOrder=&amp;type=&amp;sortName=&amp;sortDate=" TargetMode="External"/><Relationship Id="rId29" Type="http://schemas.openxmlformats.org/officeDocument/2006/relationships/hyperlink" Target="http://pravitelstvo.kbr.ru/oigv/minfin/new/ispolnenie_byudzheta/otchety.php" TargetMode="External"/><Relationship Id="rId107" Type="http://schemas.openxmlformats.org/officeDocument/2006/relationships/hyperlink" Target="http://ob.fin.amurobl.ru/dokumenty/otchetnost/promezhutochnaya_otchetnost" TargetMode="External"/><Relationship Id="rId11" Type="http://schemas.openxmlformats.org/officeDocument/2006/relationships/hyperlink" Target="http://www.yarregion.ru/depts/depfin/tmpPages/docs.aspx" TargetMode="External"/><Relationship Id="rId24" Type="http://schemas.openxmlformats.org/officeDocument/2006/relationships/hyperlink" Target="https://minfin.astrobl.ru/site-page/otchety-po-kvartalam" TargetMode="External"/><Relationship Id="rId32" Type="http://schemas.openxmlformats.org/officeDocument/2006/relationships/hyperlink" Target="http://forcitizens.ru/ob/dokumenty/promezhutochnaya-otchetnost/promezhutochnaya-otchetnost-za-2019-god" TargetMode="External"/><Relationship Id="rId37" Type="http://schemas.openxmlformats.org/officeDocument/2006/relationships/hyperlink" Target="https://budget.cap.ru/Show/Category/256?ItemId=793" TargetMode="External"/><Relationship Id="rId40" Type="http://schemas.openxmlformats.org/officeDocument/2006/relationships/hyperlink" Target="http://www.minfin.kirov.ru/otkrytyy-byudzhet/dlya-spetsialistov/oblastnoy-byudzhet/ispolnenie-oblastnogo-byudzheta-2019/" TargetMode="External"/><Relationship Id="rId45" Type="http://schemas.openxmlformats.org/officeDocument/2006/relationships/hyperlink" Target="http://ufo.ulntc.ru/index.php?mgf=budget/isp&amp;slep=net" TargetMode="External"/><Relationship Id="rId53" Type="http://schemas.openxmlformats.org/officeDocument/2006/relationships/hyperlink" Target="https://primorsky.ru/authorities/executive-agencies/departments/finance/otchyety-ob-ispolnenii-kraevogo-byudzheta/2019-god/" TargetMode="External"/><Relationship Id="rId58" Type="http://schemas.openxmlformats.org/officeDocument/2006/relationships/hyperlink" Target="http://&#1095;&#1091;&#1082;&#1086;&#1090;&#1082;&#1072;.&#1088;&#1092;/vlast/organy-vlasti/depfin/" TargetMode="External"/><Relationship Id="rId66" Type="http://schemas.openxmlformats.org/officeDocument/2006/relationships/hyperlink" Target="https://minfin.tularegion.ru/" TargetMode="External"/><Relationship Id="rId74" Type="http://schemas.openxmlformats.org/officeDocument/2006/relationships/hyperlink" Target="http://portal.minfinrd.ru/Show/Category/26?ItemId=111" TargetMode="External"/><Relationship Id="rId79" Type="http://schemas.openxmlformats.org/officeDocument/2006/relationships/hyperlink" Target="http://minfin.cap.ru/action/activity/byudzhet/itogi-ispolneniya-respublikanskogo-i-konsolidirova/2019-god" TargetMode="External"/><Relationship Id="rId87" Type="http://schemas.openxmlformats.org/officeDocument/2006/relationships/hyperlink" Target="http://minfin.krskstate.ru/openbudget/execute" TargetMode="External"/><Relationship Id="rId102" Type="http://schemas.openxmlformats.org/officeDocument/2006/relationships/hyperlink" Target="https://minfin.rtyva.ru/node/6593/" TargetMode="External"/><Relationship Id="rId5" Type="http://schemas.openxmlformats.org/officeDocument/2006/relationships/hyperlink" Target="https://budget.mosreg.ru/byudzhet-dlya-grazhdan/informaciya-ob-ispolnenii-byudzheta/" TargetMode="External"/><Relationship Id="rId61" Type="http://schemas.openxmlformats.org/officeDocument/2006/relationships/hyperlink" Target="http://depfin.adm44.ru/Budget/Otchet/mesot/" TargetMode="External"/><Relationship Id="rId82" Type="http://schemas.openxmlformats.org/officeDocument/2006/relationships/hyperlink" Target="http://www.minfin74.ru/mBudget/execution/quarterly/" TargetMode="External"/><Relationship Id="rId90" Type="http://schemas.openxmlformats.org/officeDocument/2006/relationships/hyperlink" Target="http://egov-buryatia.ru/minfin/activities/documents/inye-normativno-pravovye-akty/" TargetMode="External"/><Relationship Id="rId95" Type="http://schemas.openxmlformats.org/officeDocument/2006/relationships/hyperlink" Target="https://minfin.khabkrai.ru/portal/Show/Category/255?ItemId=86" TargetMode="External"/><Relationship Id="rId19" Type="http://schemas.openxmlformats.org/officeDocument/2006/relationships/hyperlink" Target="http://finance.pskov.ru/ob-upravlenii/byudzhet" TargetMode="External"/><Relationship Id="rId14" Type="http://schemas.openxmlformats.org/officeDocument/2006/relationships/hyperlink" Target="https://dvinaland.ru/gov/iogv/minfin/docList/" TargetMode="External"/><Relationship Id="rId22" Type="http://schemas.openxmlformats.org/officeDocument/2006/relationships/hyperlink" Target="http://minfin.kalmregion.ru/deyatelnost/byudzhet-respubliki-kalmykiya/uchet-i-otchetnost/" TargetMode="External"/><Relationship Id="rId27" Type="http://schemas.openxmlformats.org/officeDocument/2006/relationships/hyperlink" Target="http://www.ob.sev.gov.ru/dokumenty/promezhutochnaya-otchetnost" TargetMode="External"/><Relationship Id="rId30" Type="http://schemas.openxmlformats.org/officeDocument/2006/relationships/hyperlink" Target="http://minfin09.ru/%d0%b4%d0%be%d1%85%d0%be%d0%b4%d1%8b-%d0%b1%d1%8e%d0%b4%d0%b6%d0%b5%d1%82%d0%b0/" TargetMode="External"/><Relationship Id="rId35" Type="http://schemas.openxmlformats.org/officeDocument/2006/relationships/hyperlink" Target="https://www.minfinrm.ru/budget/otch-isp/2019-god/" TargetMode="External"/><Relationship Id="rId43" Type="http://schemas.openxmlformats.org/officeDocument/2006/relationships/hyperlink" Target="http://finance.pnzreg.ru/docs/pokazateli-ispolneniya/svodki/ispbudpo/2019/" TargetMode="External"/><Relationship Id="rId48" Type="http://schemas.openxmlformats.org/officeDocument/2006/relationships/hyperlink" Target="https://www.minfin-altai.ru/deyatelnost/otchety-i-svedeniya-ob-ispolnenii-byudzheta/otchety-ob-ispolnenii-respublikanskogo-byudzheta-respubliki-altay/two-thousand-nineteen.php" TargetMode="External"/><Relationship Id="rId56" Type="http://schemas.openxmlformats.org/officeDocument/2006/relationships/hyperlink" Target="http://openbudget.sakhminfin.ru/Menu/Page/503" TargetMode="External"/><Relationship Id="rId64" Type="http://schemas.openxmlformats.org/officeDocument/2006/relationships/hyperlink" Target="https://minfin.ryazangov.ru/activities/budget/budget_execution/otchetobl/2019/index.php" TargetMode="External"/><Relationship Id="rId69" Type="http://schemas.openxmlformats.org/officeDocument/2006/relationships/hyperlink" Target="http://finance.lenobl.ru/" TargetMode="External"/><Relationship Id="rId77" Type="http://schemas.openxmlformats.org/officeDocument/2006/relationships/hyperlink" Target="https://minfin.bashkortostan.ru/documents/reports/" TargetMode="External"/><Relationship Id="rId100" Type="http://schemas.openxmlformats.org/officeDocument/2006/relationships/hyperlink" Target="http://budget.minfin-samara.ru/razdely/ispolnenie-budzheta/dohodi-budzheta/" TargetMode="External"/><Relationship Id="rId105" Type="http://schemas.openxmlformats.org/officeDocument/2006/relationships/hyperlink" Target="https://dtf.avo.ru/otcet-ob-ispolnenii-oblastnogo-budzeta." TargetMode="External"/><Relationship Id="rId8" Type="http://schemas.openxmlformats.org/officeDocument/2006/relationships/hyperlink" Target="http://portal.tverfin.ru/portal/Menu/Page/595" TargetMode="External"/><Relationship Id="rId51" Type="http://schemas.openxmlformats.org/officeDocument/2006/relationships/hyperlink" Target="http://www.findep.org/kvartal-19.html" TargetMode="External"/><Relationship Id="rId72" Type="http://schemas.openxmlformats.org/officeDocument/2006/relationships/hyperlink" Target="https://minfin.rk.gov.ru/ru/structure/2019_02_14_14_20_2019" TargetMode="External"/><Relationship Id="rId80" Type="http://schemas.openxmlformats.org/officeDocument/2006/relationships/hyperlink" Target="http://saratov.gov.ru/gov/auth/minfin/spravky/execution/2019/" TargetMode="External"/><Relationship Id="rId85" Type="http://schemas.openxmlformats.org/officeDocument/2006/relationships/hyperlink" Target="https://r-19.ru/authorities/ministry-of-finance-of-the-republic-of-khakassia/docs/6616/" TargetMode="External"/><Relationship Id="rId93" Type="http://schemas.openxmlformats.org/officeDocument/2006/relationships/hyperlink" Target="https://minfin.75.ru/byudzhet/130579-informacionnye-i-analiticheskie-materialy" TargetMode="External"/><Relationship Id="rId98" Type="http://schemas.openxmlformats.org/officeDocument/2006/relationships/hyperlink" Target="http://www.minfin01-maykop.ru/Show/Category/10?ItemId=57" TargetMode="External"/><Relationship Id="rId3" Type="http://schemas.openxmlformats.org/officeDocument/2006/relationships/hyperlink" Target="http://admoblkaluga.ru/main/work/finances/budget/reports.php" TargetMode="External"/><Relationship Id="rId12" Type="http://schemas.openxmlformats.org/officeDocument/2006/relationships/hyperlink" Target="https://budget.mos.ru/isp_inc" TargetMode="External"/><Relationship Id="rId17" Type="http://schemas.openxmlformats.org/officeDocument/2006/relationships/hyperlink" Target="https://minfin.gov-murman.ru/open-budget/budget_execution/budget_execution/" TargetMode="External"/><Relationship Id="rId25" Type="http://schemas.openxmlformats.org/officeDocument/2006/relationships/hyperlink" Target="http://www.minfin34.ru/budget/budget-performance/" TargetMode="External"/><Relationship Id="rId33" Type="http://schemas.openxmlformats.org/officeDocument/2006/relationships/hyperlink" Target="http://openbudsk.ru/promezhutochnaya-otchetnost-ob-ispolnenii-byudzheta-i-analiticheskie-dannye/svedeniya-ob-ispolnenii-byudzheta-stavropolskogo-kraya-po-dokhodam-v-razreze-vidov-dokhodov-v-sravne/" TargetMode="External"/><Relationship Id="rId38" Type="http://schemas.openxmlformats.org/officeDocument/2006/relationships/hyperlink" Target="http://mfin.permkrai.ru/execution/smeta/krai_bud/2019/" TargetMode="External"/><Relationship Id="rId46" Type="http://schemas.openxmlformats.org/officeDocument/2006/relationships/hyperlink" Target="http://www.finupr.kurganobl.ru/index.php?test=ispol" TargetMode="External"/><Relationship Id="rId59" Type="http://schemas.openxmlformats.org/officeDocument/2006/relationships/hyperlink" Target="http://bryanskoblfin.ru/Show/Category/11?ItemId=5" TargetMode="External"/><Relationship Id="rId67" Type="http://schemas.openxmlformats.org/officeDocument/2006/relationships/hyperlink" Target="https://www.mos.ru/findep/function/napravleniia-deyatelnosti/itogi-ispolneniia-biudzheta-goroda-moskvy/" TargetMode="External"/><Relationship Id="rId103" Type="http://schemas.openxmlformats.org/officeDocument/2006/relationships/hyperlink" Target="http://mf.omskportal.ru/oiv/mf/otrasl/otkrbudg/ispolnenie/2019/03" TargetMode="External"/><Relationship Id="rId108" Type="http://schemas.openxmlformats.org/officeDocument/2006/relationships/printerSettings" Target="../printerSettings/printerSettings5.bin"/><Relationship Id="rId20" Type="http://schemas.openxmlformats.org/officeDocument/2006/relationships/hyperlink" Target="https://fincom.gov.spb.ru/budget/implementation/promezhutok/1" TargetMode="External"/><Relationship Id="rId41" Type="http://schemas.openxmlformats.org/officeDocument/2006/relationships/hyperlink" Target="http://mf.nnov.ru/index.php?option=com_k2&amp;view=item&amp;id=1514:otchety-ob-ispolnenii-oblastnogo-byudzheta-za-kvartal-polugodie-9-mesyatsev-i-god&amp;Itemid=554" TargetMode="External"/><Relationship Id="rId54" Type="http://schemas.openxmlformats.org/officeDocument/2006/relationships/hyperlink" Target="http://ebudget.primorsky.ru/Menu/Page/388" TargetMode="External"/><Relationship Id="rId62" Type="http://schemas.openxmlformats.org/officeDocument/2006/relationships/hyperlink" Target="http://adm.rkursk.ru/index.php?id=693" TargetMode="External"/><Relationship Id="rId70" Type="http://schemas.openxmlformats.org/officeDocument/2006/relationships/hyperlink" Target="http://portal.novkfo.ru/Menu/Page/1" TargetMode="External"/><Relationship Id="rId75" Type="http://schemas.openxmlformats.org/officeDocument/2006/relationships/hyperlink" Target="https://mfri.ru/index.php/open-budget/promezhutochnaya-otchetnost-ob-ispolnenii-byudzheta-i-analiticheskie-dannye" TargetMode="External"/><Relationship Id="rId83" Type="http://schemas.openxmlformats.org/officeDocument/2006/relationships/hyperlink" Target="https://depfin.admhmao.ru/otkrytyy-byudzhet/ispolnenie-byudzheta/ispolnenie-byudzheta-avtonomnogo-okruga/otchet-ob-ispolnenii-byudzheta-khanty-mansiyskogo-avtonomnogo-okruga-yugry/otchet-ob-ispolnenii-byudzheta-za-2019-god/" TargetMode="External"/><Relationship Id="rId88" Type="http://schemas.openxmlformats.org/officeDocument/2006/relationships/hyperlink" Target="http://gfu.ru/budget/" TargetMode="External"/><Relationship Id="rId91" Type="http://schemas.openxmlformats.org/officeDocument/2006/relationships/hyperlink" Target="http://budget.govrb.ru/ebudget/Show/Content/257?ParentItemId=233" TargetMode="External"/><Relationship Id="rId96" Type="http://schemas.openxmlformats.org/officeDocument/2006/relationships/hyperlink" Target="http://sakhminfin.ru/" TargetMode="External"/><Relationship Id="rId1" Type="http://schemas.openxmlformats.org/officeDocument/2006/relationships/hyperlink" Target="http://beldepfin.ru/deyatelnost/formirovanie-i-ispolnenie-byudzheta/oblastnoj-byudzhet/" TargetMode="External"/><Relationship Id="rId6" Type="http://schemas.openxmlformats.org/officeDocument/2006/relationships/hyperlink" Target="http://www.finsmol.ru/minfin/nJv5HcKn" TargetMode="External"/><Relationship Id="rId15" Type="http://schemas.openxmlformats.org/officeDocument/2006/relationships/hyperlink" Target="https://minfin39.ru/documents/" TargetMode="External"/><Relationship Id="rId23" Type="http://schemas.openxmlformats.org/officeDocument/2006/relationships/hyperlink" Target="https://minfinkubani.ru/budget_isp/information_analytics/information_analytics.php" TargetMode="External"/><Relationship Id="rId28" Type="http://schemas.openxmlformats.org/officeDocument/2006/relationships/hyperlink" Target="http://minfinrd.ru/otchetnost" TargetMode="External"/><Relationship Id="rId36" Type="http://schemas.openxmlformats.org/officeDocument/2006/relationships/hyperlink" Target="http://www.mfur.ru/budjet/ispolnenie/otchet_ispolnenie/2019-god.php" TargetMode="External"/><Relationship Id="rId49" Type="http://schemas.openxmlformats.org/officeDocument/2006/relationships/hyperlink" Target="https://www.ofukem.ru/reports/quarterly-reports/" TargetMode="External"/><Relationship Id="rId57" Type="http://schemas.openxmlformats.org/officeDocument/2006/relationships/hyperlink" Target="http://www.eao.ru/isp-vlast/finansovoe-upravlenie-pravitelstva/ispolnenie-byudzheta/" TargetMode="External"/><Relationship Id="rId106" Type="http://schemas.openxmlformats.org/officeDocument/2006/relationships/hyperlink" Target="https://volgafin.volgograd.ru/norms/acts/15905/" TargetMode="External"/><Relationship Id="rId10" Type="http://schemas.openxmlformats.org/officeDocument/2006/relationships/hyperlink" Target="http://budget76.ru/razdely/byudzhetnye-dannye/dokhody-byudzheta/informatsiya-ob-ispolnenii-nalogovykh-i-nenalogovykh-dokhodov-byudzhetov" TargetMode="External"/><Relationship Id="rId31" Type="http://schemas.openxmlformats.org/officeDocument/2006/relationships/hyperlink" Target="http://minfin.alania.gov.ru/index.php/activity/reporting/monthlyreporting" TargetMode="External"/><Relationship Id="rId44" Type="http://schemas.openxmlformats.org/officeDocument/2006/relationships/hyperlink" Target="http://minfin-samara.ru/reports-on-the-budget/" TargetMode="External"/><Relationship Id="rId52" Type="http://schemas.openxmlformats.org/officeDocument/2006/relationships/hyperlink" Target="https://minfin.kamgov.ru/otcety_ispolnenie/otcet-ob-ispolnenii-kraevogo-budzeta-za-2019-god" TargetMode="External"/><Relationship Id="rId60" Type="http://schemas.openxmlformats.org/officeDocument/2006/relationships/hyperlink" Target="http://www.gfu.vrn.ru/regulatory/ispolnenie-byudzheta/analiticheskaya-informatsiya-po-ispolneniyu-oblastnogo-i-konsolidirovannogo-byudzheta/" TargetMode="External"/><Relationship Id="rId65" Type="http://schemas.openxmlformats.org/officeDocument/2006/relationships/hyperlink" Target="https://www.tverfin.ru/deyatelnost-ministerstva/" TargetMode="External"/><Relationship Id="rId73" Type="http://schemas.openxmlformats.org/officeDocument/2006/relationships/hyperlink" Target="http://mef.mosreg.ru/" TargetMode="External"/><Relationship Id="rId78" Type="http://schemas.openxmlformats.org/officeDocument/2006/relationships/hyperlink" Target="http://minfin.tatarstan.ru/rus/promezhutochnaya-otchetnost-ob-ispolnenii-byudzhet.htm" TargetMode="External"/><Relationship Id="rId81" Type="http://schemas.openxmlformats.org/officeDocument/2006/relationships/hyperlink" Target="https://admtyumen.ru/ogv_ru/finance/finance/ot.htm" TargetMode="External"/><Relationship Id="rId86" Type="http://schemas.openxmlformats.org/officeDocument/2006/relationships/hyperlink" Target="http://fin22.ru/isp/ispbud/o2019/" TargetMode="External"/><Relationship Id="rId94" Type="http://schemas.openxmlformats.org/officeDocument/2006/relationships/hyperlink" Target="http://&#1086;&#1090;&#1082;&#1088;&#1099;&#1090;&#1099;&#1081;&#1073;&#1102;&#1076;&#1078;&#1077;&#1090;.&#1079;&#1072;&#1073;&#1072;&#1081;&#1082;&#1072;&#1083;&#1100;&#1089;&#1082;&#1080;&#1081;&#1082;&#1088;&#1072;&#1081;.&#1088;&#1092;/portal/Show/Category/4?ItemId=24" TargetMode="External"/><Relationship Id="rId99" Type="http://schemas.openxmlformats.org/officeDocument/2006/relationships/hyperlink" Target="https://fin.sev.gov.ru/ispolnenie-bydzheta/otchyety-ob-ispolnenii-byudzheta-sevastopolya/" TargetMode="External"/><Relationship Id="rId101" Type="http://schemas.openxmlformats.org/officeDocument/2006/relationships/hyperlink" Target="http://ufo.ulntc.ru:8080/dokumenty/promezhutochnaya-otchetnost/2019-god" TargetMode="External"/><Relationship Id="rId4" Type="http://schemas.openxmlformats.org/officeDocument/2006/relationships/hyperlink" Target="http://ufin48.ru/Show/Category/39?ItemId=30" TargetMode="External"/><Relationship Id="rId9" Type="http://schemas.openxmlformats.org/officeDocument/2006/relationships/hyperlink" Target="https://dfto.ru/razdel/ispolnenie-byudzheta/otchety" TargetMode="External"/><Relationship Id="rId13" Type="http://schemas.openxmlformats.org/officeDocument/2006/relationships/hyperlink" Target="http://minfin.karelia.ru/ispolnenie-bjudzheta-respubliki-karelija-za-2019-god/" TargetMode="External"/><Relationship Id="rId18" Type="http://schemas.openxmlformats.org/officeDocument/2006/relationships/hyperlink" Target="https://b4u.gov-murman.ru/stages/" TargetMode="External"/><Relationship Id="rId39" Type="http://schemas.openxmlformats.org/officeDocument/2006/relationships/hyperlink" Target="http://budget.permkrai.ru/budget_execution/incomes" TargetMode="External"/><Relationship Id="rId34" Type="http://schemas.openxmlformats.org/officeDocument/2006/relationships/hyperlink" Target="http://mari-el.gov.ru/minfin/Pages/record2019.aspx" TargetMode="External"/><Relationship Id="rId50" Type="http://schemas.openxmlformats.org/officeDocument/2006/relationships/hyperlink" Target="https://openbudget.mfnso.ru/analitika/otchetnost-ob-ispolnenii-byudzheta/2019-god" TargetMode="External"/><Relationship Id="rId55" Type="http://schemas.openxmlformats.org/officeDocument/2006/relationships/hyperlink" Target="http://iis.minfin.49gov.ru/ebudget/Menu/Page/64" TargetMode="External"/><Relationship Id="rId76" Type="http://schemas.openxmlformats.org/officeDocument/2006/relationships/hyperlink" Target="http://www.mfsk.ru/working/buh-uchet/konsol-otchet" TargetMode="External"/><Relationship Id="rId97" Type="http://schemas.openxmlformats.org/officeDocument/2006/relationships/hyperlink" Target="https://minfin.rkomi.ru/deyatelnost/byudjet/ispolnenie-respublikanskogo-i-konsolidirovannogo-byudjetov-respubliki-komi/svedeniya-ob-ispolnenii-respublikanskogo-i-konsolidirovannogo-byudjeta/2019-god" TargetMode="External"/><Relationship Id="rId104" Type="http://schemas.openxmlformats.org/officeDocument/2006/relationships/hyperlink" Target="https://minfin.49gov.ru/activities/budget/consolidated_budget/"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minfinkubani.ru/budget_isp/information_analytics/information_analytics.php" TargetMode="External"/><Relationship Id="rId21" Type="http://schemas.openxmlformats.org/officeDocument/2006/relationships/hyperlink" Target="https://b4u.gov-murman.ru/stages/" TargetMode="External"/><Relationship Id="rId42" Type="http://schemas.openxmlformats.org/officeDocument/2006/relationships/hyperlink" Target="http://budget.permkrai.ru/budget_execution/expenses_types" TargetMode="External"/><Relationship Id="rId47" Type="http://schemas.openxmlformats.org/officeDocument/2006/relationships/hyperlink" Target="http://minfin-samara.ru/reports-on-the-budget/" TargetMode="External"/><Relationship Id="rId63" Type="http://schemas.openxmlformats.org/officeDocument/2006/relationships/hyperlink" Target="http://iis.minfin.49gov.ru/ebudget/Menu/Page/64" TargetMode="External"/><Relationship Id="rId68" Type="http://schemas.openxmlformats.org/officeDocument/2006/relationships/hyperlink" Target="http://bryanskoblfin.ru/Show/Category/11?ItemId=5" TargetMode="External"/><Relationship Id="rId84" Type="http://schemas.openxmlformats.org/officeDocument/2006/relationships/hyperlink" Target="http://www.mfsk.ru/working/buh-uchet/konsol-otchet" TargetMode="External"/><Relationship Id="rId89" Type="http://schemas.openxmlformats.org/officeDocument/2006/relationships/hyperlink" Target="https://admtyumen.ru/ogv_ru/finance/finance/ot.htm" TargetMode="External"/><Relationship Id="rId2" Type="http://schemas.openxmlformats.org/officeDocument/2006/relationships/hyperlink" Target="http://www.gfu.vrn.ru/regulatory/ispolnenie-byudzheta/ezhekvartalnaya-informatsiya-ob-ispolnenii-oblastnogo-byudzheta.php" TargetMode="External"/><Relationship Id="rId16" Type="http://schemas.openxmlformats.org/officeDocument/2006/relationships/hyperlink" Target="http://minfin.karelia.ru/ispolnenie-bjudzheta-respubliki-karelija-za-2019-god/" TargetMode="External"/><Relationship Id="rId29" Type="http://schemas.openxmlformats.org/officeDocument/2006/relationships/hyperlink" Target="http://www.minfin.donland.ru/isp_bg" TargetMode="External"/><Relationship Id="rId107" Type="http://schemas.openxmlformats.org/officeDocument/2006/relationships/hyperlink" Target="https://minfin.49gov.ru/activities/budget/consolidated_budget/" TargetMode="External"/><Relationship Id="rId11" Type="http://schemas.openxmlformats.org/officeDocument/2006/relationships/hyperlink" Target="http://portal.tverfin.ru/portal/Menu/Page/595" TargetMode="External"/><Relationship Id="rId24" Type="http://schemas.openxmlformats.org/officeDocument/2006/relationships/hyperlink" Target="http://dfei.adm-nao.ru/byudzhetnaya-otchetnost/otchetnost-v-sd-nao-sp-nao/" TargetMode="External"/><Relationship Id="rId32" Type="http://schemas.openxmlformats.org/officeDocument/2006/relationships/hyperlink" Target="http://pravitelstvo.kbr.ru/oigv/minfin/new/ispolnenie_byudzheta/otchety.php" TargetMode="External"/><Relationship Id="rId37" Type="http://schemas.openxmlformats.org/officeDocument/2006/relationships/hyperlink" Target="https://www.minfinrm.ru/budget/otch-isp/2019-god/" TargetMode="External"/><Relationship Id="rId40" Type="http://schemas.openxmlformats.org/officeDocument/2006/relationships/hyperlink" Target="https://budget.cap.ru/Show/Category/258?ItemId=795" TargetMode="External"/><Relationship Id="rId45" Type="http://schemas.openxmlformats.org/officeDocument/2006/relationships/hyperlink" Target="http://minfin.orb.ru/&#1086;&#1090;&#1095;&#1077;&#1090;&#1099;-&#1086;&#1073;-&#1080;&#1089;&#1087;&#1086;&#1083;&#1085;&#1077;&#1085;&#1080;&#1080;-&#1073;&#1102;&#1076;&#1078;&#1077;&#1090;&#1072;/" TargetMode="External"/><Relationship Id="rId53" Type="http://schemas.openxmlformats.org/officeDocument/2006/relationships/hyperlink" Target="https://www.ofukem.ru/reports/quarterly-reports/" TargetMode="External"/><Relationship Id="rId58" Type="http://schemas.openxmlformats.org/officeDocument/2006/relationships/hyperlink" Target="https://minfin.kamgov.ru/otcety_ispolnenie/otcet-ob-ispolnenii-kraevogo-budzeta-za-2019-god" TargetMode="External"/><Relationship Id="rId66" Type="http://schemas.openxmlformats.org/officeDocument/2006/relationships/hyperlink" Target="http://&#1095;&#1091;&#1082;&#1086;&#1090;&#1082;&#1072;.&#1088;&#1092;/vlast/organy-vlasti/depfin/" TargetMode="External"/><Relationship Id="rId74" Type="http://schemas.openxmlformats.org/officeDocument/2006/relationships/hyperlink" Target="https://www.mos.ru/findep/function/napravleniia-deyatelnosti/itogi-ispolneniia-biudzheta-goroda-moskvy/" TargetMode="External"/><Relationship Id="rId79" Type="http://schemas.openxmlformats.org/officeDocument/2006/relationships/hyperlink" Target="https://minfin.rk.gov.ru/ru/structure/2019_02_14_14_20_2019" TargetMode="External"/><Relationship Id="rId87" Type="http://schemas.openxmlformats.org/officeDocument/2006/relationships/hyperlink" Target="http://minfin.cap.ru/action/activity/byudzhet/itogi-ispolneniya-respublikanskogo-i-konsolidirova/2019-god" TargetMode="External"/><Relationship Id="rId102" Type="http://schemas.openxmlformats.org/officeDocument/2006/relationships/hyperlink" Target="http://www.minfin01-maykop.ru/Show/Category/10?ItemId=57" TargetMode="External"/><Relationship Id="rId5" Type="http://schemas.openxmlformats.org/officeDocument/2006/relationships/hyperlink" Target="http://depfin.adm44.ru/Budget/Otchet/kvot/" TargetMode="External"/><Relationship Id="rId61" Type="http://schemas.openxmlformats.org/officeDocument/2006/relationships/hyperlink" Target="https://minfin.khabkrai.ru/portal/Show/Category/255?page=2&amp;ItemId=86" TargetMode="External"/><Relationship Id="rId82" Type="http://schemas.openxmlformats.org/officeDocument/2006/relationships/hyperlink" Target="http://portal.minfinrd.ru/Show/Category/26?ItemId=111" TargetMode="External"/><Relationship Id="rId90" Type="http://schemas.openxmlformats.org/officeDocument/2006/relationships/hyperlink" Target="https://depfin.admhmao.ru/otkrytyy-byudzhet/ispolnenie-byudzheta/ispolnenie-byudzheta-avtonomnogo-okruga/otchet-ob-ispolnenii-byudzheta-khanty-mansiyskogo-avtonomnogo-okruga-yugry/otchet-ob-ispolnenii-byudzheta-za-2019-god/" TargetMode="External"/><Relationship Id="rId95" Type="http://schemas.openxmlformats.org/officeDocument/2006/relationships/hyperlink" Target="http://mfnso.nso.ru/page/534" TargetMode="External"/><Relationship Id="rId19" Type="http://schemas.openxmlformats.org/officeDocument/2006/relationships/hyperlink" Target="http://budget.lenobl.ru/documents/?page=1&amp;sortOrder=&amp;type=&amp;sortName=&amp;sortDate=" TargetMode="External"/><Relationship Id="rId14" Type="http://schemas.openxmlformats.org/officeDocument/2006/relationships/hyperlink" Target="http://budget76.ru/razdely/byudzhetnye-dannye/raskhody-byudzheta/struktura-raskhodov-po-razdelam-byudzhetnoj-klassifikatsii-v-razreze-gosprogramm-i-vidov-raskhodov" TargetMode="External"/><Relationship Id="rId22" Type="http://schemas.openxmlformats.org/officeDocument/2006/relationships/hyperlink" Target="http://novkfo.ru/documents/235.html" TargetMode="External"/><Relationship Id="rId27" Type="http://schemas.openxmlformats.org/officeDocument/2006/relationships/hyperlink" Target="https://minfin.astrobl.ru/site-page/otchety-po-kvartalam" TargetMode="External"/><Relationship Id="rId30" Type="http://schemas.openxmlformats.org/officeDocument/2006/relationships/hyperlink" Target="http://www.ob.sev.gov.ru/dokumenty/promezhutochnaya-otchetnost" TargetMode="External"/><Relationship Id="rId35" Type="http://schemas.openxmlformats.org/officeDocument/2006/relationships/hyperlink" Target="http://forcitizens.ru/ob/dokumenty/promezhutochnaya-otchetnost/promezhutochnaya-otchetnost-za-2019-god" TargetMode="External"/><Relationship Id="rId43" Type="http://schemas.openxmlformats.org/officeDocument/2006/relationships/hyperlink" Target="http://www.minfin.kirov.ru/otkrytyy-byudzhet/dlya-spetsialistov/oblastnoy-byudzhet/ispolnenie-oblastnogo-byudzheta-2019/" TargetMode="External"/><Relationship Id="rId48" Type="http://schemas.openxmlformats.org/officeDocument/2006/relationships/hyperlink" Target="http://ufo.ulntc.ru/index.php?mgf=budget/isp&amp;slep=net" TargetMode="External"/><Relationship Id="rId56" Type="http://schemas.openxmlformats.org/officeDocument/2006/relationships/hyperlink" Target="http://minfin.krskstate.ru/openbudget/execute" TargetMode="External"/><Relationship Id="rId64" Type="http://schemas.openxmlformats.org/officeDocument/2006/relationships/hyperlink" Target="http://openbudget.sakhminfin.ru/Menu/Page/503" TargetMode="External"/><Relationship Id="rId69" Type="http://schemas.openxmlformats.org/officeDocument/2006/relationships/hyperlink" Target="https://dtf.avo.ru/analiz-ispolnenia-oblastnogo-budzeta-vladimirskoj-oblasti" TargetMode="External"/><Relationship Id="rId77" Type="http://schemas.openxmlformats.org/officeDocument/2006/relationships/hyperlink" Target="http://portal.novkfo.ru/Menu/Page/1" TargetMode="External"/><Relationship Id="rId100" Type="http://schemas.openxmlformats.org/officeDocument/2006/relationships/hyperlink" Target="http://sakhminfin.ru/" TargetMode="External"/><Relationship Id="rId105" Type="http://schemas.openxmlformats.org/officeDocument/2006/relationships/hyperlink" Target="https://minfin.rtyva.ru/node/6593/" TargetMode="External"/><Relationship Id="rId8" Type="http://schemas.openxmlformats.org/officeDocument/2006/relationships/hyperlink" Target="https://minfin.ryazangov.ru/activities/budget/budget_execution/infor/" TargetMode="External"/><Relationship Id="rId51" Type="http://schemas.openxmlformats.org/officeDocument/2006/relationships/hyperlink" Target="https://www.minfin-altai.ru/deyatelnost/otchety-i-svedeniya-ob-ispolnenii-byudzheta/otchety-ob-ispolnenii-respublikanskogo-byudzheta-respubliki-altay/two-thousand-nineteen.php" TargetMode="External"/><Relationship Id="rId72" Type="http://schemas.openxmlformats.org/officeDocument/2006/relationships/hyperlink" Target="https://www.tverfin.ru/deyatelnost-ministerstva/" TargetMode="External"/><Relationship Id="rId80" Type="http://schemas.openxmlformats.org/officeDocument/2006/relationships/hyperlink" Target="http://mef.mosreg.ru/" TargetMode="External"/><Relationship Id="rId85" Type="http://schemas.openxmlformats.org/officeDocument/2006/relationships/hyperlink" Target="https://minfin.bashkortostan.ru/documents/reports/" TargetMode="External"/><Relationship Id="rId93" Type="http://schemas.openxmlformats.org/officeDocument/2006/relationships/hyperlink" Target="http://fin22.ru/isp/ispbud/o2019/" TargetMode="External"/><Relationship Id="rId98" Type="http://schemas.openxmlformats.org/officeDocument/2006/relationships/hyperlink" Target="https://minfin.sakha.gov.ru/bjudzhet/ispolnenie/2019-god-ispolnenie" TargetMode="External"/><Relationship Id="rId3" Type="http://schemas.openxmlformats.org/officeDocument/2006/relationships/hyperlink" Target="http://df.ivanovoobl.ru/regionalnye-finansy/ispolnenie-byudzheta/otchety-ob-ispolnenii-oblastnogo-byudzheta/" TargetMode="External"/><Relationship Id="rId12" Type="http://schemas.openxmlformats.org/officeDocument/2006/relationships/hyperlink" Target="https://dfto.ru/razdel/ispolnenie-byudzheta/otchety" TargetMode="External"/><Relationship Id="rId17" Type="http://schemas.openxmlformats.org/officeDocument/2006/relationships/hyperlink" Target="https://dvinaland.ru/gov/iogv/minfin/docList/" TargetMode="External"/><Relationship Id="rId25" Type="http://schemas.openxmlformats.org/officeDocument/2006/relationships/hyperlink" Target="http://minfin.kalmregion.ru/deyatelnost/byudzhet-respubliki-kalmykiya/uchet-i-otchetnost/" TargetMode="External"/><Relationship Id="rId33" Type="http://schemas.openxmlformats.org/officeDocument/2006/relationships/hyperlink" Target="http://minfin09.ru/&#1088;&#1072;&#1089;&#1093;&#1086;&#1076;&#1099;-&#1073;&#1102;&#1076;&#1078;&#1077;&#1090;&#1072;/" TargetMode="External"/><Relationship Id="rId38" Type="http://schemas.openxmlformats.org/officeDocument/2006/relationships/hyperlink" Target="http://minfin.tatarstan.ru/rus/promezhutochnaya-otchetnost-ob-ispolnenii-byudzhet.htm" TargetMode="External"/><Relationship Id="rId46" Type="http://schemas.openxmlformats.org/officeDocument/2006/relationships/hyperlink" Target="http://finance.pnzreg.ru/docs/pokazateli-ispolneniya/svodki/ispbudpo/2019/" TargetMode="External"/><Relationship Id="rId59" Type="http://schemas.openxmlformats.org/officeDocument/2006/relationships/hyperlink" Target="https://primorsky.ru/authorities/executive-agencies/departments/finance/report/2019-god.php" TargetMode="External"/><Relationship Id="rId67" Type="http://schemas.openxmlformats.org/officeDocument/2006/relationships/hyperlink" Target="http://www.minfin74.ru/mBudget/execution/monthly/" TargetMode="External"/><Relationship Id="rId103" Type="http://schemas.openxmlformats.org/officeDocument/2006/relationships/hyperlink" Target="https://fin.sev.gov.ru/ispolnenie-bydzheta/otchyety-ob-ispolnenii-byudzheta-sevastopolya/" TargetMode="External"/><Relationship Id="rId108" Type="http://schemas.openxmlformats.org/officeDocument/2006/relationships/hyperlink" Target="https://volgafin.volgograd.ru/norms/acts/15905/" TargetMode="External"/><Relationship Id="rId20" Type="http://schemas.openxmlformats.org/officeDocument/2006/relationships/hyperlink" Target="https://minfin.gov-murman.ru/open-budget/budget_execution/budget_execution/" TargetMode="External"/><Relationship Id="rId41" Type="http://schemas.openxmlformats.org/officeDocument/2006/relationships/hyperlink" Target="http://mfin.permkrai.ru/execution/smeta/krai_bud/2019/" TargetMode="External"/><Relationship Id="rId54" Type="http://schemas.openxmlformats.org/officeDocument/2006/relationships/hyperlink" Target="https://openbudget.mfnso.ru/analitika/otchetnost-ob-ispolnenii-byudzheta/2019-god" TargetMode="External"/><Relationship Id="rId62" Type="http://schemas.openxmlformats.org/officeDocument/2006/relationships/hyperlink" Target="http://ob.fin.amurobl.ru/analitika/raskhody/rashody_svedenia" TargetMode="External"/><Relationship Id="rId70" Type="http://schemas.openxmlformats.org/officeDocument/2006/relationships/hyperlink" Target="http://adm.rkursk.ru/index.php?id=693" TargetMode="External"/><Relationship Id="rId75" Type="http://schemas.openxmlformats.org/officeDocument/2006/relationships/hyperlink" Target="https://df.gov35.ru/otkrytyy-byudzhet/ispolnenie-oblastnogo-byudzheta/normativnye-dokumenty-po-ispolneniyu-obl-byudzheta/" TargetMode="External"/><Relationship Id="rId83" Type="http://schemas.openxmlformats.org/officeDocument/2006/relationships/hyperlink" Target="https://mfri.ru/index.php/open-budget/promezhutochnaya-otchetnost-ob-ispolnenii-byudzheta-i-analiticheskie-dannye" TargetMode="External"/><Relationship Id="rId88" Type="http://schemas.openxmlformats.org/officeDocument/2006/relationships/hyperlink" Target="http://saratov.gov.ru/gov/auth/minfin/spravky/execution/2019/" TargetMode="External"/><Relationship Id="rId91" Type="http://schemas.openxmlformats.org/officeDocument/2006/relationships/hyperlink" Target="http://www.yamalfin.ru/index.php?option=com_content&amp;view=category&amp;id=25:2010-04-15-02-50-59&amp;layout=default" TargetMode="External"/><Relationship Id="rId96" Type="http://schemas.openxmlformats.org/officeDocument/2006/relationships/hyperlink" Target="http://egov-buryatia.ru/minfin/activities/documents/inye-normativno-pravovye-akty/" TargetMode="External"/><Relationship Id="rId1" Type="http://schemas.openxmlformats.org/officeDocument/2006/relationships/hyperlink" Target="http://beldepfin.ru/deyatelnost/formirovanie-i-ispolnenie-byudzheta/oblastnoj-byudzhet/" TargetMode="External"/><Relationship Id="rId6" Type="http://schemas.openxmlformats.org/officeDocument/2006/relationships/hyperlink" Target="http://ufin48.ru/Show/Category/39?ItemId=30" TargetMode="External"/><Relationship Id="rId15" Type="http://schemas.openxmlformats.org/officeDocument/2006/relationships/hyperlink" Target="https://budget.mos.ru/isp_exp" TargetMode="External"/><Relationship Id="rId23" Type="http://schemas.openxmlformats.org/officeDocument/2006/relationships/hyperlink" Target="https://fincom.gov.spb.ru/budget/implementation/promezhutok/1" TargetMode="External"/><Relationship Id="rId28" Type="http://schemas.openxmlformats.org/officeDocument/2006/relationships/hyperlink" Target="http://www.minfin34.ru/budget/budget-performance/" TargetMode="External"/><Relationship Id="rId36" Type="http://schemas.openxmlformats.org/officeDocument/2006/relationships/hyperlink" Target="http://openbudsk.ru/promezhutochnaya-otchetnost-ob-ispolnenii-byudzheta-i-analiticheskie-dannye/svedeniya-ob-ispolnenii-byudzheta-stavropolskogo-kraya-po-raskhodam-v-razreze-razdelov-i-podrazdelov/" TargetMode="External"/><Relationship Id="rId49" Type="http://schemas.openxmlformats.org/officeDocument/2006/relationships/hyperlink" Target="http://www.finupr.kurganobl.ru/index.php?test=ispol" TargetMode="External"/><Relationship Id="rId57" Type="http://schemas.openxmlformats.org/officeDocument/2006/relationships/hyperlink" Target="http://&#1086;&#1090;&#1082;&#1088;&#1099;&#1090;&#1099;&#1081;&#1073;&#1102;&#1076;&#1078;&#1077;&#1090;.&#1079;&#1072;&#1073;&#1072;&#1081;&#1082;&#1072;&#1083;&#1100;&#1089;&#1082;&#1080;&#1081;&#1082;&#1088;&#1072;&#1081;.&#1088;&#1092;/portal/Show/Category/4?ItemId=24" TargetMode="External"/><Relationship Id="rId106" Type="http://schemas.openxmlformats.org/officeDocument/2006/relationships/hyperlink" Target="http://mf.omskportal.ru/oiv/mf/otrasl/otkrbudg/ispolnenie/2019/03" TargetMode="External"/><Relationship Id="rId10" Type="http://schemas.openxmlformats.org/officeDocument/2006/relationships/hyperlink" Target="https://fin.tmbreg.ru/6347/6366/8679.html" TargetMode="External"/><Relationship Id="rId31" Type="http://schemas.openxmlformats.org/officeDocument/2006/relationships/hyperlink" Target="http://minfinrd.ru/otchetnost" TargetMode="External"/><Relationship Id="rId44" Type="http://schemas.openxmlformats.org/officeDocument/2006/relationships/hyperlink" Target="http://mf.nnov.ru/index.php?option=com_k2&amp;view=item&amp;id=1514:otchety-ob-ispolnenii-oblastnogo-byudzheta-za-kvartal-polugodie-9-mesyatsev-i-god&amp;Itemid=554" TargetMode="External"/><Relationship Id="rId52" Type="http://schemas.openxmlformats.org/officeDocument/2006/relationships/hyperlink" Target="http://openbudget.gfu.ru/ispolnenie-budgeta/analiticheskie-dannye/section.php?IBLOCK_ID=26&amp;SECTION_ID=3542" TargetMode="External"/><Relationship Id="rId60" Type="http://schemas.openxmlformats.org/officeDocument/2006/relationships/hyperlink" Target="http://ebudget.primorsky.ru/Menu/Page/388" TargetMode="External"/><Relationship Id="rId65" Type="http://schemas.openxmlformats.org/officeDocument/2006/relationships/hyperlink" Target="http://www.eao.ru/isp-vlast/finansovoe-upravlenie-pravitelstva/ispolnenie-byudzheta/" TargetMode="External"/><Relationship Id="rId73" Type="http://schemas.openxmlformats.org/officeDocument/2006/relationships/hyperlink" Target="https://minfin.tularegion.ru/" TargetMode="External"/><Relationship Id="rId78" Type="http://schemas.openxmlformats.org/officeDocument/2006/relationships/hyperlink" Target="http://bks.pskov.ru/ebudget/Menu/Page/352" TargetMode="External"/><Relationship Id="rId81" Type="http://schemas.openxmlformats.org/officeDocument/2006/relationships/hyperlink" Target="http://finance.pskov.ru/" TargetMode="External"/><Relationship Id="rId86" Type="http://schemas.openxmlformats.org/officeDocument/2006/relationships/hyperlink" Target="http://mari-el.gov.ru/minfin/Pages/record2019.aspx" TargetMode="External"/><Relationship Id="rId94" Type="http://schemas.openxmlformats.org/officeDocument/2006/relationships/hyperlink" Target="http://gfu.ru/budget/" TargetMode="External"/><Relationship Id="rId99" Type="http://schemas.openxmlformats.org/officeDocument/2006/relationships/hyperlink" Target="https://minfin.75.ru/byudzhet/130579-informacionnye-i-analiticheskie-materialy" TargetMode="External"/><Relationship Id="rId101" Type="http://schemas.openxmlformats.org/officeDocument/2006/relationships/hyperlink" Target="https://minfin.rkomi.ru/deyatelnost/byudjet/ispolnenie-respublikanskogo-i-konsolidirovannogo-byudjetov-respubliki-komi/svedeniya-ob-ispolnenii-respublikanskogo-i-konsolidirovannogo-byudjeta/2019-god" TargetMode="External"/><Relationship Id="rId4" Type="http://schemas.openxmlformats.org/officeDocument/2006/relationships/hyperlink" Target="http://admoblkaluga.ru/main/work/finances/budget/reports.php" TargetMode="External"/><Relationship Id="rId9" Type="http://schemas.openxmlformats.org/officeDocument/2006/relationships/hyperlink" Target="http://www.finsmol.ru/minfin/nJv5HcKn" TargetMode="External"/><Relationship Id="rId13" Type="http://schemas.openxmlformats.org/officeDocument/2006/relationships/hyperlink" Target="http://www.yarregion.ru/depts/depfin/tmpPages/docs.aspx" TargetMode="External"/><Relationship Id="rId18" Type="http://schemas.openxmlformats.org/officeDocument/2006/relationships/hyperlink" Target="https://minfin39.ru/documents/" TargetMode="External"/><Relationship Id="rId39" Type="http://schemas.openxmlformats.org/officeDocument/2006/relationships/hyperlink" Target="http://www.mfur.ru/budjet/ispolnenie/otchet_ispolnenie/2019-god.php" TargetMode="External"/><Relationship Id="rId109" Type="http://schemas.openxmlformats.org/officeDocument/2006/relationships/printerSettings" Target="../printerSettings/printerSettings6.bin"/><Relationship Id="rId34" Type="http://schemas.openxmlformats.org/officeDocument/2006/relationships/hyperlink" Target="http://minfin.alania.gov.ru/index.php/activity/reporting/monthlyreporting" TargetMode="External"/><Relationship Id="rId50" Type="http://schemas.openxmlformats.org/officeDocument/2006/relationships/hyperlink" Target="https://minfin.midural.ru/document/category/21" TargetMode="External"/><Relationship Id="rId55" Type="http://schemas.openxmlformats.org/officeDocument/2006/relationships/hyperlink" Target="http://www.findep.org/kvartal-19.html" TargetMode="External"/><Relationship Id="rId76" Type="http://schemas.openxmlformats.org/officeDocument/2006/relationships/hyperlink" Target="http://finance.lenobl.ru/" TargetMode="External"/><Relationship Id="rId97" Type="http://schemas.openxmlformats.org/officeDocument/2006/relationships/hyperlink" Target="http://budget.govrb.ru/ebudget/Show/Content/257?ParentItemId=233" TargetMode="External"/><Relationship Id="rId104" Type="http://schemas.openxmlformats.org/officeDocument/2006/relationships/hyperlink" Target="http://ufo.ulntc.ru:8080/dokumenty/promezhutochnaya-otchetnost/2019-god" TargetMode="External"/><Relationship Id="rId7" Type="http://schemas.openxmlformats.org/officeDocument/2006/relationships/hyperlink" Target="https://budget.mosreg.ru/byudzhet-dlya-grazhdan/informaciya-ob-ispolnenii-byudzheta/" TargetMode="External"/><Relationship Id="rId71" Type="http://schemas.openxmlformats.org/officeDocument/2006/relationships/hyperlink" Target="https://orel-region.ru/index.php?head=17&amp;part=19&amp;page=54" TargetMode="External"/><Relationship Id="rId92" Type="http://schemas.openxmlformats.org/officeDocument/2006/relationships/hyperlink" Target="https://r-19.ru/authorities/ministry-of-finance-of-the-republic-of-khakassia/docs/6616/"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minfin.astrobl.ru/site-page/otchety-po-kvartalam" TargetMode="External"/><Relationship Id="rId21" Type="http://schemas.openxmlformats.org/officeDocument/2006/relationships/hyperlink" Target="https://fincom.gov.spb.ru/budget/implementation/promezhutok/1" TargetMode="External"/><Relationship Id="rId42" Type="http://schemas.openxmlformats.org/officeDocument/2006/relationships/hyperlink" Target="http://mfin.permkrai.ru/execution/smeta/krai_bud/2019/" TargetMode="External"/><Relationship Id="rId47" Type="http://schemas.openxmlformats.org/officeDocument/2006/relationships/hyperlink" Target="http://budget.minfin-samara.ru/razdely/ispolnenie-budzheta/rashodi-budzheta/" TargetMode="External"/><Relationship Id="rId63" Type="http://schemas.openxmlformats.org/officeDocument/2006/relationships/hyperlink" Target="https://minfin.khabkrai.ru/portal/Show/Category/255?page=2&amp;ItemId=86" TargetMode="External"/><Relationship Id="rId68" Type="http://schemas.openxmlformats.org/officeDocument/2006/relationships/hyperlink" Target="http://www.eao.ru/isp-vlast/finansovoe-upravlenie-pravitelstva/ispolnenie-byudzheta/" TargetMode="External"/><Relationship Id="rId84" Type="http://schemas.openxmlformats.org/officeDocument/2006/relationships/hyperlink" Target="http://mef.mosreg.ru/" TargetMode="External"/><Relationship Id="rId89" Type="http://schemas.openxmlformats.org/officeDocument/2006/relationships/hyperlink" Target="http://www.mfsk.ru/" TargetMode="External"/><Relationship Id="rId2" Type="http://schemas.openxmlformats.org/officeDocument/2006/relationships/hyperlink" Target="https://dtf.avo.ru/ispolnenie-oblastnogo-budzeta-v-razreze-gosudarstvennyh-programm" TargetMode="External"/><Relationship Id="rId16" Type="http://schemas.openxmlformats.org/officeDocument/2006/relationships/hyperlink" Target="http://minfin.karelia.ru/ispolnenie-bjudzheta-respubliki-karelija-za-2019-god/" TargetMode="External"/><Relationship Id="rId29" Type="http://schemas.openxmlformats.org/officeDocument/2006/relationships/hyperlink" Target="http://www.ob.sev.gov.ru/dokumenty/promezhutochnaya-otchetnost" TargetMode="External"/><Relationship Id="rId107" Type="http://schemas.openxmlformats.org/officeDocument/2006/relationships/hyperlink" Target="http://mf.omskportal.ru/oiv/mf/otrasl/otkrbudg/ispolnenie/2019/03" TargetMode="External"/><Relationship Id="rId11" Type="http://schemas.openxmlformats.org/officeDocument/2006/relationships/hyperlink" Target="https://fin.tmbreg.ru/6347/6366/8679.html" TargetMode="External"/><Relationship Id="rId24" Type="http://schemas.openxmlformats.org/officeDocument/2006/relationships/hyperlink" Target="https://minfin.rk.gov.ru/ru/structure/2019_02_08_15_30_2019" TargetMode="External"/><Relationship Id="rId32" Type="http://schemas.openxmlformats.org/officeDocument/2006/relationships/hyperlink" Target="http://minfin09.ru/category/load/&#1073;&#1102;&#1076;&#1078;&#1077;&#1090;-&#1088;&#1077;&#1089;&#1087;&#1091;&#1073;&#1083;&#1080;&#1082;&#1080;/&#1075;&#1086;&#1089;&#1091;&#1076;&#1072;&#1088;&#1089;&#1090;&#1074;&#1077;&#1085;&#1085;&#1099;&#1077;-&#1087;&#1088;&#1086;&#1075;&#1088;&#1072;&#1084;&#1084;&#1099;/" TargetMode="External"/><Relationship Id="rId37" Type="http://schemas.openxmlformats.org/officeDocument/2006/relationships/hyperlink" Target="https://www.minfinrm.ru/budget/otch-isp/2019-god/" TargetMode="External"/><Relationship Id="rId40" Type="http://schemas.openxmlformats.org/officeDocument/2006/relationships/hyperlink" Target="https://budget.cap.ru/Show/Category/261?ItemId=792" TargetMode="External"/><Relationship Id="rId45" Type="http://schemas.openxmlformats.org/officeDocument/2006/relationships/hyperlink" Target="http://minfin.orb.ru/&#1075;&#1086;&#1089;&#1091;&#1076;&#1072;&#1088;&#1089;&#1090;&#1074;&#1077;&#1085;&#1085;&#1099;&#1077;-&#1087;&#1088;&#1086;&#1075;&#1088;&#1072;&#1084;&#1084;&#1099;/" TargetMode="External"/><Relationship Id="rId53" Type="http://schemas.openxmlformats.org/officeDocument/2006/relationships/hyperlink" Target="https://www.minfin-altai.ru/deyatelnost/otchety-i-svedeniya-ob-ispolnenii-byudzheta/otchety-ob-ispolnenii-respublikanskogo-byudzheta-respubliki-altay/two-thousand-nineteen.php" TargetMode="External"/><Relationship Id="rId58" Type="http://schemas.openxmlformats.org/officeDocument/2006/relationships/hyperlink" Target="https://openbudget.mfnso.ru/analitika/otchetnost-ob-ispolnenii-byudzheta/2019-god" TargetMode="External"/><Relationship Id="rId66" Type="http://schemas.openxmlformats.org/officeDocument/2006/relationships/hyperlink" Target="http://iis.minfin.49gov.ru/ebudget/Menu/Page/64" TargetMode="External"/><Relationship Id="rId74" Type="http://schemas.openxmlformats.org/officeDocument/2006/relationships/hyperlink" Target="https://www.tverfin.ru/deyatelnost-ministerstva/" TargetMode="External"/><Relationship Id="rId79" Type="http://schemas.openxmlformats.org/officeDocument/2006/relationships/hyperlink" Target="https://minfin39.ru/documents/" TargetMode="External"/><Relationship Id="rId87" Type="http://schemas.openxmlformats.org/officeDocument/2006/relationships/hyperlink" Target="https://mfri.ru/index.php/open-budget/promezhutochnaya-otchetnost-ob-ispolnenii-byudzheta-i-analiticheskie-dannye" TargetMode="External"/><Relationship Id="rId102" Type="http://schemas.openxmlformats.org/officeDocument/2006/relationships/hyperlink" Target="https://minfin.75.ru/byudzhet/130579-informacionnye-i-analiticheskie-materialy" TargetMode="External"/><Relationship Id="rId110" Type="http://schemas.openxmlformats.org/officeDocument/2006/relationships/hyperlink" Target="https://volgafin.volgograd.ru/norms/acts/15905/" TargetMode="External"/><Relationship Id="rId5" Type="http://schemas.openxmlformats.org/officeDocument/2006/relationships/hyperlink" Target="http://admoblkaluga.ru/main/work/finances/budget/reports.php" TargetMode="External"/><Relationship Id="rId61" Type="http://schemas.openxmlformats.org/officeDocument/2006/relationships/hyperlink" Target="https://primorsky.ru/authorities/executive-agencies/departments/finance/otchyety-ob-ispolnenii-kraevogo-byudzheta/2019-god/" TargetMode="External"/><Relationship Id="rId82" Type="http://schemas.openxmlformats.org/officeDocument/2006/relationships/hyperlink" Target="http://bks.pskov.ru/ebudget/Menu/Page/352" TargetMode="External"/><Relationship Id="rId90" Type="http://schemas.openxmlformats.org/officeDocument/2006/relationships/hyperlink" Target="https://minfin.bashkortostan.ru/documents/reports/" TargetMode="External"/><Relationship Id="rId95" Type="http://schemas.openxmlformats.org/officeDocument/2006/relationships/hyperlink" Target="https://minfin.rtyva.ru/node/7602/" TargetMode="External"/><Relationship Id="rId19" Type="http://schemas.openxmlformats.org/officeDocument/2006/relationships/hyperlink" Target="https://minfin.gov-murman.ru/open-budget/budget_execution/budget_execution/" TargetMode="External"/><Relationship Id="rId14" Type="http://schemas.openxmlformats.org/officeDocument/2006/relationships/hyperlink" Target="http://budget76.ru/razdely/byudzhetnye-dannye/raskhody-byudzheta/struktura-raskhodov-v-razreze-gosprogramm" TargetMode="External"/><Relationship Id="rId22" Type="http://schemas.openxmlformats.org/officeDocument/2006/relationships/hyperlink" Target="http://dfei.adm-nao.ru/byudzhetnaya-otchetnost/otchetnost-v-sd-nao-sp-nao/" TargetMode="External"/><Relationship Id="rId27" Type="http://schemas.openxmlformats.org/officeDocument/2006/relationships/hyperlink" Target="http://www.minfin34.ru/budget/budget-performance/" TargetMode="External"/><Relationship Id="rId30" Type="http://schemas.openxmlformats.org/officeDocument/2006/relationships/hyperlink" Target="http://minfinrd.ru/deyatelnost/statistika-i-otchety/otchety-ob-ispolnenii-byudzheta" TargetMode="External"/><Relationship Id="rId35" Type="http://schemas.openxmlformats.org/officeDocument/2006/relationships/hyperlink" Target="http://openbudsk.ru/promezhutochnaya-otchetnost-ob-ispolnenii-byudzheta-i-analiticheskie-dannye/svedeniya-ob-ispolnenii-byudzheta-stavropolskogo-kraya-po-raskhodam-v-razreze-gosudarstvennykh-progr/" TargetMode="External"/><Relationship Id="rId43" Type="http://schemas.openxmlformats.org/officeDocument/2006/relationships/hyperlink" Target="http://www.minfin.kirov.ru/otkrytyy-byudzhet/dlya-spetsialistov/oblastnoy-byudzhet/ispolnenie-oblastnogo-byudzheta-2019/" TargetMode="External"/><Relationship Id="rId48" Type="http://schemas.openxmlformats.org/officeDocument/2006/relationships/hyperlink" Target="http://saratov.gov.ru/gov/auth/minfin/spravky/section/2019/" TargetMode="External"/><Relationship Id="rId56" Type="http://schemas.openxmlformats.org/officeDocument/2006/relationships/hyperlink" Target="http://gfu.ru/budget/" TargetMode="External"/><Relationship Id="rId64" Type="http://schemas.openxmlformats.org/officeDocument/2006/relationships/hyperlink" Target="http://ob.fin.amurobl.ru/analitika/raskhody/rashody_svedenia" TargetMode="External"/><Relationship Id="rId69" Type="http://schemas.openxmlformats.org/officeDocument/2006/relationships/hyperlink" Target="http://&#1095;&#1091;&#1082;&#1086;&#1090;&#1082;&#1072;.&#1088;&#1092;/vlast/organy-vlasti/depfin/" TargetMode="External"/><Relationship Id="rId77" Type="http://schemas.openxmlformats.org/officeDocument/2006/relationships/hyperlink" Target="https://www.mos.ru/findep/function/napravleniia-deyatelnosti/itogi-ispolneniia-biudzheta-goroda-moskvy/" TargetMode="External"/><Relationship Id="rId100" Type="http://schemas.openxmlformats.org/officeDocument/2006/relationships/hyperlink" Target="http://budget.govrb.ru/ebudget/Show/Content/257?ParentItemId=233" TargetMode="External"/><Relationship Id="rId105" Type="http://schemas.openxmlformats.org/officeDocument/2006/relationships/hyperlink" Target="http://minfin.kalmregion.ru/deyatelnost/byudzhet-respubliki-kalmykiya/uchet-i-otchetnost/" TargetMode="External"/><Relationship Id="rId8" Type="http://schemas.openxmlformats.org/officeDocument/2006/relationships/hyperlink" Target="https://orel-region.ru/index.php?head=20&amp;part=25&amp;in=10" TargetMode="External"/><Relationship Id="rId51" Type="http://schemas.openxmlformats.org/officeDocument/2006/relationships/hyperlink" Target="http://www.finupr.kurganobl.ru/index.php?test=ispol" TargetMode="External"/><Relationship Id="rId72" Type="http://schemas.openxmlformats.org/officeDocument/2006/relationships/hyperlink" Target="http://depfin.adm44.ru/Budget/Otchet/mesot/" TargetMode="External"/><Relationship Id="rId80" Type="http://schemas.openxmlformats.org/officeDocument/2006/relationships/hyperlink" Target="http://finance.lenobl.ru/" TargetMode="External"/><Relationship Id="rId85" Type="http://schemas.openxmlformats.org/officeDocument/2006/relationships/hyperlink" Target="http://finance.pskov.ru/" TargetMode="External"/><Relationship Id="rId93" Type="http://schemas.openxmlformats.org/officeDocument/2006/relationships/hyperlink" Target="https://depfin.admhmao.ru/otkrytyy-byudzhet/ispolnenie-byudzheta/ispolnenie-byudzheta-avtonomnogo-okruga/otchet-ob-ispolnenii-byudzheta-khanty-mansiyskogo-avtonomnogo-okruga-yugry/otchet-ob-ispolnenii-byudzheta-za-2019-god/" TargetMode="External"/><Relationship Id="rId98" Type="http://schemas.openxmlformats.org/officeDocument/2006/relationships/hyperlink" Target="http://mfnso.nso.ru/page/534" TargetMode="External"/><Relationship Id="rId3" Type="http://schemas.openxmlformats.org/officeDocument/2006/relationships/hyperlink" Target="http://www.gfu.vrn.ru/regulatory/ispolnenie-byudzheta/analiticheskaya-informatsiya-po-ispolneniyu-oblastnogo-i-konsolidirovannogo-byudzheta/" TargetMode="External"/><Relationship Id="rId12" Type="http://schemas.openxmlformats.org/officeDocument/2006/relationships/hyperlink" Target="http://portal.tverfin.ru/portal/Menu/Page/595" TargetMode="External"/><Relationship Id="rId17" Type="http://schemas.openxmlformats.org/officeDocument/2006/relationships/hyperlink" Target="https://dvinaland.ru/gov/iogv/minfin/docList/" TargetMode="External"/><Relationship Id="rId25" Type="http://schemas.openxmlformats.org/officeDocument/2006/relationships/hyperlink" Target="https://minfinkubani.ru/budget_isp/information_analytics/information_analytics.php" TargetMode="External"/><Relationship Id="rId33" Type="http://schemas.openxmlformats.org/officeDocument/2006/relationships/hyperlink" Target="http://minfin.alania.gov.ru/activity/reporting/execution" TargetMode="External"/><Relationship Id="rId38" Type="http://schemas.openxmlformats.org/officeDocument/2006/relationships/hyperlink" Target="http://minfin.tatarstan.ru/rus/promezhutochnaya-otchetnost-ob-ispolnenii-byudzhet.htm" TargetMode="External"/><Relationship Id="rId46" Type="http://schemas.openxmlformats.org/officeDocument/2006/relationships/hyperlink" Target="http://minfin-samara.ru/materials-for-basic-parameters/" TargetMode="External"/><Relationship Id="rId59" Type="http://schemas.openxmlformats.org/officeDocument/2006/relationships/hyperlink" Target="http://&#1086;&#1090;&#1082;&#1088;&#1099;&#1090;&#1099;&#1081;&#1073;&#1102;&#1076;&#1078;&#1077;&#1090;.&#1079;&#1072;&#1073;&#1072;&#1081;&#1082;&#1072;&#1083;&#1100;&#1089;&#1082;&#1080;&#1081;&#1082;&#1088;&#1072;&#1081;.&#1088;&#1092;/portal/Show/Category/4?ItemId=24" TargetMode="External"/><Relationship Id="rId67" Type="http://schemas.openxmlformats.org/officeDocument/2006/relationships/hyperlink" Target="http://openbudget.sakhminfin.ru/Menu/Page/313" TargetMode="External"/><Relationship Id="rId103" Type="http://schemas.openxmlformats.org/officeDocument/2006/relationships/hyperlink" Target="http://sakhminfin.ru/" TargetMode="External"/><Relationship Id="rId108" Type="http://schemas.openxmlformats.org/officeDocument/2006/relationships/hyperlink" Target="http://www.findep.org/kvartal-19.html" TargetMode="External"/><Relationship Id="rId20" Type="http://schemas.openxmlformats.org/officeDocument/2006/relationships/hyperlink" Target="http://novkfo.ru/2019-god-0.html" TargetMode="External"/><Relationship Id="rId41" Type="http://schemas.openxmlformats.org/officeDocument/2006/relationships/hyperlink" Target="http://budget.permkrai.ru/budget_execution/expenses_programs" TargetMode="External"/><Relationship Id="rId54" Type="http://schemas.openxmlformats.org/officeDocument/2006/relationships/hyperlink" Target="http://minfin.krskstate.ru/openbudget/execute" TargetMode="External"/><Relationship Id="rId62" Type="http://schemas.openxmlformats.org/officeDocument/2006/relationships/hyperlink" Target="http://ebudget.primorsky.ru/Menu/Page/388" TargetMode="External"/><Relationship Id="rId70" Type="http://schemas.openxmlformats.org/officeDocument/2006/relationships/hyperlink" Target="http://www.minfin74.ru/mBudget/execution/quarterly/" TargetMode="External"/><Relationship Id="rId75" Type="http://schemas.openxmlformats.org/officeDocument/2006/relationships/hyperlink" Target="https://minfin.tularegion.ru/" TargetMode="External"/><Relationship Id="rId83" Type="http://schemas.openxmlformats.org/officeDocument/2006/relationships/hyperlink" Target="https://fin.sev.gov.ru/" TargetMode="External"/><Relationship Id="rId88" Type="http://schemas.openxmlformats.org/officeDocument/2006/relationships/hyperlink" Target="http://www.minfinchr.ru/" TargetMode="External"/><Relationship Id="rId91" Type="http://schemas.openxmlformats.org/officeDocument/2006/relationships/hyperlink" Target="http://minfin.cap.ru/action/activity/byudzhet/itogi-ispolneniya-respublikanskogo-i-konsolidirova/2019-god" TargetMode="External"/><Relationship Id="rId96" Type="http://schemas.openxmlformats.org/officeDocument/2006/relationships/hyperlink" Target="https://r-19.ru/authorities/ministry-of-finance-of-the-republic-of-khakassia/docs/1748/" TargetMode="External"/><Relationship Id="rId111" Type="http://schemas.openxmlformats.org/officeDocument/2006/relationships/printerSettings" Target="../printerSettings/printerSettings7.bin"/><Relationship Id="rId1" Type="http://schemas.openxmlformats.org/officeDocument/2006/relationships/hyperlink" Target="http://beldepfin.ru/deyatelnost/formirovanie-i-ispolnenie-byudzheta/analiz-ispolneniya-byudzhetov/" TargetMode="External"/><Relationship Id="rId6" Type="http://schemas.openxmlformats.org/officeDocument/2006/relationships/hyperlink" Target="http://ufin48.ru/Show/Category/39?ItemId=30" TargetMode="External"/><Relationship Id="rId15" Type="http://schemas.openxmlformats.org/officeDocument/2006/relationships/hyperlink" Target="https://budget.mos.ru/isp_exp" TargetMode="External"/><Relationship Id="rId23" Type="http://schemas.openxmlformats.org/officeDocument/2006/relationships/hyperlink" Target="http://www.minfin01-maykop.ru/Menu/Page/196" TargetMode="External"/><Relationship Id="rId28" Type="http://schemas.openxmlformats.org/officeDocument/2006/relationships/hyperlink" Target="http://www.minfin.donland.ru/isp_bg" TargetMode="External"/><Relationship Id="rId36" Type="http://schemas.openxmlformats.org/officeDocument/2006/relationships/hyperlink" Target="http://mari-el.gov.ru/minfin/Pages/budget_spending.aspx" TargetMode="External"/><Relationship Id="rId49" Type="http://schemas.openxmlformats.org/officeDocument/2006/relationships/hyperlink" Target="http://ufo.ulntc.ru/index.php?mgf=budget/isp&amp;slep=net" TargetMode="External"/><Relationship Id="rId57" Type="http://schemas.openxmlformats.org/officeDocument/2006/relationships/hyperlink" Target="https://www.ofukem.ru/activity/budget-execution-and-analytical-data/2019/" TargetMode="External"/><Relationship Id="rId106" Type="http://schemas.openxmlformats.org/officeDocument/2006/relationships/hyperlink" Target="http://finance.pnzreg.ru/docs/pokazateli-ispolneniya/" TargetMode="External"/><Relationship Id="rId10" Type="http://schemas.openxmlformats.org/officeDocument/2006/relationships/hyperlink" Target="http://www.finsmol.ru/minfin/nJv5HcKn" TargetMode="External"/><Relationship Id="rId31" Type="http://schemas.openxmlformats.org/officeDocument/2006/relationships/hyperlink" Target="http://pravitelstvo.kbr.ru/oigv/minfin/new/ispolnenie_byudzheta/analitika.php" TargetMode="External"/><Relationship Id="rId44" Type="http://schemas.openxmlformats.org/officeDocument/2006/relationships/hyperlink" Target="http://mf.nnov.ru/index.php?option=com_k2&amp;view=item&amp;id=1514:otchety-ob-ispolnenii-oblastnogo-byudzheta-za-kvartal-polugodie-9-mesyatsev-i-god&amp;Itemid=554" TargetMode="External"/><Relationship Id="rId52" Type="http://schemas.openxmlformats.org/officeDocument/2006/relationships/hyperlink" Target="https://minfin.midural.ru/document/category/21" TargetMode="External"/><Relationship Id="rId60" Type="http://schemas.openxmlformats.org/officeDocument/2006/relationships/hyperlink" Target="https://minfin.kamgov.ru/otcety_ispolnenie/otcet-ob-ispolnenii-kraevogo-budzeta-za-2019-god" TargetMode="External"/><Relationship Id="rId65" Type="http://schemas.openxmlformats.org/officeDocument/2006/relationships/hyperlink" Target="https://minfin.49gov.ru/activities/reports/" TargetMode="External"/><Relationship Id="rId73" Type="http://schemas.openxmlformats.org/officeDocument/2006/relationships/hyperlink" Target="http://adm.rkursk.ru/index.php?id=693" TargetMode="External"/><Relationship Id="rId78" Type="http://schemas.openxmlformats.org/officeDocument/2006/relationships/hyperlink" Target="https://df.gov35.ru/otkrytyy-byudzhet/ispolnenie-oblastnogo-byudzheta/analiticheskie-materialy/2019-god/" TargetMode="External"/><Relationship Id="rId81" Type="http://schemas.openxmlformats.org/officeDocument/2006/relationships/hyperlink" Target="http://portal.novkfo.ru/Menu/Page/1" TargetMode="External"/><Relationship Id="rId86" Type="http://schemas.openxmlformats.org/officeDocument/2006/relationships/hyperlink" Target="http://portal.minfinrd.ru/Show/Category/26?ItemId=111" TargetMode="External"/><Relationship Id="rId94" Type="http://schemas.openxmlformats.org/officeDocument/2006/relationships/hyperlink" Target="http://www.yamalfin.ru/index.php?option=com_content&amp;view=category&amp;id=25:2010-04-15-02-50-59&amp;layout=default" TargetMode="External"/><Relationship Id="rId99" Type="http://schemas.openxmlformats.org/officeDocument/2006/relationships/hyperlink" Target="http://egov-buryatia.ru/minfin/activities/documents/inye-normativno-pravovye-akty/" TargetMode="External"/><Relationship Id="rId101" Type="http://schemas.openxmlformats.org/officeDocument/2006/relationships/hyperlink" Target="https://minfin.sakha.gov.ru/bjudzhet/ispolnenie/2019-god-ispolnenie" TargetMode="External"/><Relationship Id="rId4" Type="http://schemas.openxmlformats.org/officeDocument/2006/relationships/hyperlink" Target="http://df.ivanovoobl.ru/regionalnye-finansy/ispolnenie-byudzheta/informatsionno-analiticheskie-materialy/informatsiya-ob-ispolnenii-byudzhetov-ivanovskoy-oblasti/" TargetMode="External"/><Relationship Id="rId9" Type="http://schemas.openxmlformats.org/officeDocument/2006/relationships/hyperlink" Target="https://minfin.ryazangov.ru/activities/budget/budget_execution/infor/" TargetMode="External"/><Relationship Id="rId13" Type="http://schemas.openxmlformats.org/officeDocument/2006/relationships/hyperlink" Target="https://dfto.ru/razdel/ispolnenie-byudzheta/otchety" TargetMode="External"/><Relationship Id="rId18" Type="http://schemas.openxmlformats.org/officeDocument/2006/relationships/hyperlink" Target="http://budget.lenobl.ru/documents/?page=1&amp;sortOrder=&amp;type=&amp;sortName=&amp;sortDate=" TargetMode="External"/><Relationship Id="rId39" Type="http://schemas.openxmlformats.org/officeDocument/2006/relationships/hyperlink" Target="http://www.mfur.ru/budjet/ispolnenie/otchet_ispolnenie/2019-god.php" TargetMode="External"/><Relationship Id="rId109" Type="http://schemas.openxmlformats.org/officeDocument/2006/relationships/hyperlink" Target="http://openbudget.kamgov.ru/Dashboard" TargetMode="External"/><Relationship Id="rId34" Type="http://schemas.openxmlformats.org/officeDocument/2006/relationships/hyperlink" Target="http://forcitizens.ru/ob/dokumenty/promezhutochnaya-otchetnost/promezhutochnaya-otchetnost-za-2019-god" TargetMode="External"/><Relationship Id="rId50" Type="http://schemas.openxmlformats.org/officeDocument/2006/relationships/hyperlink" Target="http://ufo.ulntc.ru:8080/dokumenty/promezhutochnaya-otchetnost/2019-god" TargetMode="External"/><Relationship Id="rId55" Type="http://schemas.openxmlformats.org/officeDocument/2006/relationships/hyperlink" Target="http://openbudget.gfu.ru/ispolnenie-budgeta/analiticheskie-dannye/section.php?IBLOCK_ID=26&amp;SECTION_ID=3542" TargetMode="External"/><Relationship Id="rId76" Type="http://schemas.openxmlformats.org/officeDocument/2006/relationships/hyperlink" Target="https://www.yarregion.ru/depts/depfin/tmpPages/docs.aspx" TargetMode="External"/><Relationship Id="rId97" Type="http://schemas.openxmlformats.org/officeDocument/2006/relationships/hyperlink" Target="http://fin22.ru/isp/gp/gp2019/" TargetMode="External"/><Relationship Id="rId104" Type="http://schemas.openxmlformats.org/officeDocument/2006/relationships/hyperlink" Target="https://minfin.rkomi.ru/deyatelnost/byudjet/ispolnenie-respublikanskogo-i-konsolidirovannogo-byudjetov-respubliki-komi/svedeniya-ob-ispolnenii-respublikanskogo-i-konsolidirovannogo-byudjeta/2019-god" TargetMode="External"/><Relationship Id="rId7" Type="http://schemas.openxmlformats.org/officeDocument/2006/relationships/hyperlink" Target="https://budget.mosreg.ru/byudzhet-dlya-grazhdan/informaciya-ob-ispolnenii-byudzheta/" TargetMode="External"/><Relationship Id="rId71" Type="http://schemas.openxmlformats.org/officeDocument/2006/relationships/hyperlink" Target="http://bryanskoblfin.ru/Show/Category/11?ItemId=5" TargetMode="External"/><Relationship Id="rId92" Type="http://schemas.openxmlformats.org/officeDocument/2006/relationships/hyperlink" Target="https://admtyumen.ru/ogv_ru/finance/finance/ot.htm"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minfinkubani.ru/budget_isp/information_analytics/information_analytics.php" TargetMode="External"/><Relationship Id="rId21" Type="http://schemas.openxmlformats.org/officeDocument/2006/relationships/hyperlink" Target="http://novkfo.ru/2019-god-0.html" TargetMode="External"/><Relationship Id="rId42" Type="http://schemas.openxmlformats.org/officeDocument/2006/relationships/hyperlink" Target="http://minfin.orb.ru/&#1084;&#1077;&#1090;&#1086;&#1076;&#1080;&#1095;&#1077;&#1089;&#1082;&#1080;&#1077;-&#1080;-&#1072;&#1085;&#1072;&#1083;&#1080;&#1090;&#1080;&#1095;&#1077;&#1089;&#1082;&#1080;&#1077;-&#1084;&#1072;&#1090;&#1077;&#1088;&#1080;/" TargetMode="External"/><Relationship Id="rId47" Type="http://schemas.openxmlformats.org/officeDocument/2006/relationships/hyperlink" Target="http://ufo.ulntc.ru:8080/dokumenty/promezhutochnaya-otchetnost/2019-god" TargetMode="External"/><Relationship Id="rId63" Type="http://schemas.openxmlformats.org/officeDocument/2006/relationships/hyperlink" Target="https://minfin.khabkrai.ru/portal/Show/Category/255?page=2&amp;ItemId=86" TargetMode="External"/><Relationship Id="rId68" Type="http://schemas.openxmlformats.org/officeDocument/2006/relationships/hyperlink" Target="http://sakhminfin.ru/index.php/finansy-oblasti/ispolnenie-byudzheta/146-tekushchee-sostoyanie-oblastnogo-byudzheta" TargetMode="External"/><Relationship Id="rId84" Type="http://schemas.openxmlformats.org/officeDocument/2006/relationships/hyperlink" Target="http://volgafin.volgograd.ru/current-activity/analytics/6838/" TargetMode="External"/><Relationship Id="rId89" Type="http://schemas.openxmlformats.org/officeDocument/2006/relationships/hyperlink" Target="http://www.minfinchr.ru/" TargetMode="External"/><Relationship Id="rId2" Type="http://schemas.openxmlformats.org/officeDocument/2006/relationships/hyperlink" Target="https://dtf.avo.ru/svedenia-o-mezbudzetnyh-transfertah-predostavlaemyh-iz-oblastnogo-budzeta-budzetam-municipal-nyh-obrazovanij-vladimirskoj-oblasti" TargetMode="External"/><Relationship Id="rId16" Type="http://schemas.openxmlformats.org/officeDocument/2006/relationships/hyperlink" Target="http://minfin.karelia.ru/ispolnenie-bjudzheta-respubliki-karelija-za-2019-god/" TargetMode="External"/><Relationship Id="rId29" Type="http://schemas.openxmlformats.org/officeDocument/2006/relationships/hyperlink" Target="http://www.minfin.donland.ru/isp_bg" TargetMode="External"/><Relationship Id="rId107" Type="http://schemas.openxmlformats.org/officeDocument/2006/relationships/hyperlink" Target="http://mf.omskportal.ru/oiv/mf/otrasl/otkrbudg/ispolnenie/2019/03" TargetMode="External"/><Relationship Id="rId11" Type="http://schemas.openxmlformats.org/officeDocument/2006/relationships/hyperlink" Target="https://fin.tmbreg.ru/6237/6494/8554.html" TargetMode="External"/><Relationship Id="rId24" Type="http://schemas.openxmlformats.org/officeDocument/2006/relationships/hyperlink" Target="http://www.minfin01-maykop.ru/Menu/Page/102" TargetMode="External"/><Relationship Id="rId32" Type="http://schemas.openxmlformats.org/officeDocument/2006/relationships/hyperlink" Target="http://pravitelstvo.kbr.ru/oigv/minfin/new/ispolnenie_byudzheta/analitika.php" TargetMode="External"/><Relationship Id="rId37" Type="http://schemas.openxmlformats.org/officeDocument/2006/relationships/hyperlink" Target="http://www.mfur.ru/budjet/ispolnenie/otchet_ispolnenie/2019-god.php" TargetMode="External"/><Relationship Id="rId40" Type="http://schemas.openxmlformats.org/officeDocument/2006/relationships/hyperlink" Target="http://www.minfin.kirov.ru/otkrytyy-byudzhet/dlya-spetsialistov/oblastnoy-byudzhet/ispolnenie-oblastnogo-byudzheta-2019/" TargetMode="External"/><Relationship Id="rId45" Type="http://schemas.openxmlformats.org/officeDocument/2006/relationships/hyperlink" Target="http://saratov.gov.ru/gov/auth/minfin/bud_inf/" TargetMode="External"/><Relationship Id="rId53" Type="http://schemas.openxmlformats.org/officeDocument/2006/relationships/hyperlink" Target="http://fin22.ru/isp/isploc/" TargetMode="External"/><Relationship Id="rId58" Type="http://schemas.openxmlformats.org/officeDocument/2006/relationships/hyperlink" Target="http://budget.govrb.ru/ebudget/Menu/Page/65" TargetMode="External"/><Relationship Id="rId66" Type="http://schemas.openxmlformats.org/officeDocument/2006/relationships/hyperlink" Target="http://iis.minfin.49gov.ru/ebudget/Menu/Page/64" TargetMode="External"/><Relationship Id="rId74" Type="http://schemas.openxmlformats.org/officeDocument/2006/relationships/hyperlink" Target="https://www.tverfin.ru/deyatelnost-ministerstva/" TargetMode="External"/><Relationship Id="rId79" Type="http://schemas.openxmlformats.org/officeDocument/2006/relationships/hyperlink" Target="http://finance.lenobl.ru/" TargetMode="External"/><Relationship Id="rId87" Type="http://schemas.openxmlformats.org/officeDocument/2006/relationships/hyperlink" Target="http://portal.minfinrd.ru/Show/Category/26?ItemId=111" TargetMode="External"/><Relationship Id="rId102" Type="http://schemas.openxmlformats.org/officeDocument/2006/relationships/hyperlink" Target="https://minfin.75.ru/byudzhet/130579-informacionnye-i-analiticheskie-materialy" TargetMode="External"/><Relationship Id="rId110" Type="http://schemas.openxmlformats.org/officeDocument/2006/relationships/printerSettings" Target="../printerSettings/printerSettings8.bin"/><Relationship Id="rId5" Type="http://schemas.openxmlformats.org/officeDocument/2006/relationships/hyperlink" Target="http://depfin.adm44.ru/Budget/Otchet/kvot/" TargetMode="External"/><Relationship Id="rId61" Type="http://schemas.openxmlformats.org/officeDocument/2006/relationships/hyperlink" Target="https://primorsky.ru/authorities/executive-agencies/departments/finance/otchyety-ob-ispolnenii-kraevogo-byudzheta/2019-god/" TargetMode="External"/><Relationship Id="rId82" Type="http://schemas.openxmlformats.org/officeDocument/2006/relationships/hyperlink" Target="http://bks.pskov.ru/ebudget/Menu/Page/353" TargetMode="External"/><Relationship Id="rId90" Type="http://schemas.openxmlformats.org/officeDocument/2006/relationships/hyperlink" Target="http://www.mfsk.ru/working/mejb-otn/mbt/pered-polnom" TargetMode="External"/><Relationship Id="rId95" Type="http://schemas.openxmlformats.org/officeDocument/2006/relationships/hyperlink" Target="http://www.minfin74.ru/mBudget/execution/quarterly/" TargetMode="External"/><Relationship Id="rId19" Type="http://schemas.openxmlformats.org/officeDocument/2006/relationships/hyperlink" Target="https://minfin.gov-murman.ru/open-budget/budget_execution/budget_execution/" TargetMode="External"/><Relationship Id="rId14" Type="http://schemas.openxmlformats.org/officeDocument/2006/relationships/hyperlink" Target="http://budget76.ru/razdely/byudzhetnye-dannye/raskhody-byudzheta/perechislenie-mezhbyudzhetnykh-transfertov-byudzhetam-munitsipalnykh-obrazovanij" TargetMode="External"/><Relationship Id="rId22" Type="http://schemas.openxmlformats.org/officeDocument/2006/relationships/hyperlink" Target="https://fincom.gov.spb.ru/budget/interaction/transfers/1" TargetMode="External"/><Relationship Id="rId27" Type="http://schemas.openxmlformats.org/officeDocument/2006/relationships/hyperlink" Target="https://minfin.astrobl.ru/site-page/otchety-po-kvartalam" TargetMode="External"/><Relationship Id="rId30" Type="http://schemas.openxmlformats.org/officeDocument/2006/relationships/hyperlink" Target="http://www.ob.sev.gov.ru/dokumenty/promezhutochnaya-otchetnost" TargetMode="External"/><Relationship Id="rId35" Type="http://schemas.openxmlformats.org/officeDocument/2006/relationships/hyperlink" Target="http://forcitizens.ru/ob/dokumenty/promezhutochnaya-otchetnost/promezhutochnaya-otchetnost-za-2019-god" TargetMode="External"/><Relationship Id="rId43" Type="http://schemas.openxmlformats.org/officeDocument/2006/relationships/hyperlink" Target="http://minfin-samara.ru/reports-on-the-budget/" TargetMode="External"/><Relationship Id="rId48" Type="http://schemas.openxmlformats.org/officeDocument/2006/relationships/hyperlink" Target="http://www.finupr.kurganobl.ru/index.php?test=ispol" TargetMode="External"/><Relationship Id="rId56" Type="http://schemas.openxmlformats.org/officeDocument/2006/relationships/hyperlink" Target="https://openbudget.mfnso.ru/analitika/otchetnost-ob-ispolnenii-byudzheta/2019-god" TargetMode="External"/><Relationship Id="rId64" Type="http://schemas.openxmlformats.org/officeDocument/2006/relationships/hyperlink" Target="http://ob.fin.amurobl.ru/analitika/mezhbyudzhetnyye_otnosheniya/peredavayemyye_transferty/dop_svedeniy" TargetMode="External"/><Relationship Id="rId69" Type="http://schemas.openxmlformats.org/officeDocument/2006/relationships/hyperlink" Target="http://www.eao.ru/isp-vlast/finansovoe-upravlenie-pravitelstva/ispolnenie-byudzheta/" TargetMode="External"/><Relationship Id="rId77" Type="http://schemas.openxmlformats.org/officeDocument/2006/relationships/hyperlink" Target="https://www.mos.ru/findep/function/napravleniia-deyatelnosti/itogi-ispolneniia-biudzheta-goroda-moskvy/" TargetMode="External"/><Relationship Id="rId100" Type="http://schemas.openxmlformats.org/officeDocument/2006/relationships/hyperlink" Target="http://egov-buryatia.ru/minfin/activities/documents/inye-normativno-pravovye-akty/" TargetMode="External"/><Relationship Id="rId105" Type="http://schemas.openxmlformats.org/officeDocument/2006/relationships/hyperlink" Target="http://openbudsk.ru/promezhutochnaya-otchetnost-ob-ispolnenii-byudzheta-i-analiticheskie-dannye/svedeniya-o-predostavlennykh-iz-byudzheta-stavropolskogo-kraya-mezhbyudzhetnykh-transfertakh-byudzhe/" TargetMode="External"/><Relationship Id="rId8" Type="http://schemas.openxmlformats.org/officeDocument/2006/relationships/hyperlink" Target="https://orel-region.ru/index.php?head=20&amp;part=25&amp;in=10" TargetMode="External"/><Relationship Id="rId51" Type="http://schemas.openxmlformats.org/officeDocument/2006/relationships/hyperlink" Target="https://minfin.rtyva.ru/node/7602/" TargetMode="External"/><Relationship Id="rId72" Type="http://schemas.openxmlformats.org/officeDocument/2006/relationships/hyperlink" Target="http://www.gfu.vrn.ru/regulatory/ispolnenie-byudzheta/analiticheskaya-informatsiya-po-ispolneniyu-oblastnogo-i-konsolidirovannogo-byudzheta/" TargetMode="External"/><Relationship Id="rId80" Type="http://schemas.openxmlformats.org/officeDocument/2006/relationships/hyperlink" Target="http://portal.novkfo.ru/Menu/Page/1" TargetMode="External"/><Relationship Id="rId85" Type="http://schemas.openxmlformats.org/officeDocument/2006/relationships/hyperlink" Target="https://fin.sev.gov.ru/" TargetMode="External"/><Relationship Id="rId93" Type="http://schemas.openxmlformats.org/officeDocument/2006/relationships/hyperlink" Target="http://minfin.cap.ru/action/activity/byudzhet/itogi-ispolneniya-respublikanskogo-i-konsolidirova/2019-god" TargetMode="External"/><Relationship Id="rId98" Type="http://schemas.openxmlformats.org/officeDocument/2006/relationships/hyperlink" Target="http://gfu.ru/budget/" TargetMode="External"/><Relationship Id="rId3" Type="http://schemas.openxmlformats.org/officeDocument/2006/relationships/hyperlink" Target="http://df.ivanovoobl.ru/regionalnye-finansy/ispolnenie-byudzheta/informatsionno-analiticheskie-materialy/informatsiya-ob-ispolnenii-byudzhetov-ivanovskoy-oblasti/" TargetMode="External"/><Relationship Id="rId12" Type="http://schemas.openxmlformats.org/officeDocument/2006/relationships/hyperlink" Target="http://portal.tverfin.ru/portal/Menu/Page/595" TargetMode="External"/><Relationship Id="rId17" Type="http://schemas.openxmlformats.org/officeDocument/2006/relationships/hyperlink" Target="https://dvinaland.ru/gov/iogv/minfin/docList/" TargetMode="External"/><Relationship Id="rId25" Type="http://schemas.openxmlformats.org/officeDocument/2006/relationships/hyperlink" Target="http://minfin.kalmregion.ru/deyatelnost/byudzhet-respubliki-kalmykiya/uchet-i-otchetnost/" TargetMode="External"/><Relationship Id="rId33" Type="http://schemas.openxmlformats.org/officeDocument/2006/relationships/hyperlink" Target="http://minfin09.ru/category/load/&#1073;&#1102;&#1076;&#1078;&#1077;&#1090;-&#1088;&#1077;&#1089;&#1087;&#1091;&#1073;&#1083;&#1080;&#1082;&#1080;/&#1084;&#1077;&#1078;&#1073;&#1102;&#1076;&#1078;&#1077;&#1090;&#1085;&#1099;&#1077;-&#1090;&#1088;&#1072;&#1085;&#1089;&#1092;&#1077;&#1088;&#1090;&#1099;/" TargetMode="External"/><Relationship Id="rId38" Type="http://schemas.openxmlformats.org/officeDocument/2006/relationships/hyperlink" Target="https://budget.cap.ru/Show/Category/260?ItemId=797" TargetMode="External"/><Relationship Id="rId46" Type="http://schemas.openxmlformats.org/officeDocument/2006/relationships/hyperlink" Target="http://ufo.ulntc.ru/index.php?mgf=budget/isp&amp;slep=net" TargetMode="External"/><Relationship Id="rId59" Type="http://schemas.openxmlformats.org/officeDocument/2006/relationships/hyperlink" Target="http://minfin.krskstate.ru/openbudget/execute" TargetMode="External"/><Relationship Id="rId67" Type="http://schemas.openxmlformats.org/officeDocument/2006/relationships/hyperlink" Target="http://openbudget.sakhminfin.ru/Menu/Page/510" TargetMode="External"/><Relationship Id="rId103" Type="http://schemas.openxmlformats.org/officeDocument/2006/relationships/hyperlink" Target="https://minfin.kamgov.ru/otcety_ispolnenie/otcet-ob-ispolnenii-kraevogo-budzeta-za-2019-god" TargetMode="External"/><Relationship Id="rId108" Type="http://schemas.openxmlformats.org/officeDocument/2006/relationships/hyperlink" Target="http://budget.permkrai.ru/budget_execution/indicators" TargetMode="External"/><Relationship Id="rId20" Type="http://schemas.openxmlformats.org/officeDocument/2006/relationships/hyperlink" Target="https://b4u.gov-murman.ru/stages/" TargetMode="External"/><Relationship Id="rId41" Type="http://schemas.openxmlformats.org/officeDocument/2006/relationships/hyperlink" Target="http://mf.nnov.ru/index.php?option=com_k2&amp;view=item&amp;id=1514:otchety-ob-ispolnenii-oblastnogo-byudzheta-za-kvartal-polugodie-9-mesyatsev-i-god&amp;Itemid=554" TargetMode="External"/><Relationship Id="rId54" Type="http://schemas.openxmlformats.org/officeDocument/2006/relationships/hyperlink" Target="http://openbudget.gfu.ru/ispolnenie-budgeta/analiticheskie-dannye/section.php?IBLOCK_ID=26&amp;SECTION_ID=3542" TargetMode="External"/><Relationship Id="rId62" Type="http://schemas.openxmlformats.org/officeDocument/2006/relationships/hyperlink" Target="http://ebudget.primorsky.ru/Menu/Page/388" TargetMode="External"/><Relationship Id="rId70" Type="http://schemas.openxmlformats.org/officeDocument/2006/relationships/hyperlink" Target="http://&#1095;&#1091;&#1082;&#1086;&#1090;&#1082;&#1072;.&#1088;&#1092;/vlast/organy-vlasti/depfin/" TargetMode="External"/><Relationship Id="rId75" Type="http://schemas.openxmlformats.org/officeDocument/2006/relationships/hyperlink" Target="https://minfin.tularegion.ru/" TargetMode="External"/><Relationship Id="rId83" Type="http://schemas.openxmlformats.org/officeDocument/2006/relationships/hyperlink" Target="https://minfin.rk.gov.ru/ru/structure/2019_02_14_14_20_2019" TargetMode="External"/><Relationship Id="rId88" Type="http://schemas.openxmlformats.org/officeDocument/2006/relationships/hyperlink" Target="https://mfri.ru/index.php/open-budget/promezhutochnaya-otchetnost-ob-ispolnenii-byudzheta-i-analiticheskie-dannye" TargetMode="External"/><Relationship Id="rId91" Type="http://schemas.openxmlformats.org/officeDocument/2006/relationships/hyperlink" Target="http://mari-el.gov.ru/minfin/Pages/budget_spending.aspx" TargetMode="External"/><Relationship Id="rId96" Type="http://schemas.openxmlformats.org/officeDocument/2006/relationships/hyperlink" Target="https://depfin.admhmao.ru/otkrytyy-byudzhet/ispolnenie-byudzheta/ispolnenie-byudzheta-avtonomnogo-okruga/otchet-ob-ispolnenii-byudzheta-khanty-mansiyskogo-avtonomnogo-okruga-yugry/otchet-ob-ispolnenii-byudzheta-za-2019-god/" TargetMode="External"/><Relationship Id="rId1" Type="http://schemas.openxmlformats.org/officeDocument/2006/relationships/hyperlink" Target="http://beldepfin.ru/deyatelnost/formirovanie-i-ispolnenie-byudzheta/analiz-ispolneniya-byudzhetov/" TargetMode="External"/><Relationship Id="rId6" Type="http://schemas.openxmlformats.org/officeDocument/2006/relationships/hyperlink" Target="http://ufin48.ru/Show/Category/39?ItemId=30" TargetMode="External"/><Relationship Id="rId15" Type="http://schemas.openxmlformats.org/officeDocument/2006/relationships/hyperlink" Target="https://budget.mos.ru/budg_transfers_m" TargetMode="External"/><Relationship Id="rId23" Type="http://schemas.openxmlformats.org/officeDocument/2006/relationships/hyperlink" Target="http://dfei.adm-nao.ru/byudzhetnaya-otchetnost/otchetnost-v-sd-nao-sp-nao/" TargetMode="External"/><Relationship Id="rId28" Type="http://schemas.openxmlformats.org/officeDocument/2006/relationships/hyperlink" Target="http://www.minfin34.ru/budget/budget-performance/" TargetMode="External"/><Relationship Id="rId36" Type="http://schemas.openxmlformats.org/officeDocument/2006/relationships/hyperlink" Target="https://www.minfinrm.ru/budget/" TargetMode="External"/><Relationship Id="rId49" Type="http://schemas.openxmlformats.org/officeDocument/2006/relationships/hyperlink" Target="https://minfin.midural.ru/document/category/21" TargetMode="External"/><Relationship Id="rId57" Type="http://schemas.openxmlformats.org/officeDocument/2006/relationships/hyperlink" Target="http://www.findep.org/kvartal-19.html" TargetMode="External"/><Relationship Id="rId106" Type="http://schemas.openxmlformats.org/officeDocument/2006/relationships/hyperlink" Target="http://finance.pnzreg.ru/docs/pokazateli-ispolneniya/" TargetMode="External"/><Relationship Id="rId10" Type="http://schemas.openxmlformats.org/officeDocument/2006/relationships/hyperlink" Target="http://www.finsmol.ru/minfin/nJv5HcKn" TargetMode="External"/><Relationship Id="rId31" Type="http://schemas.openxmlformats.org/officeDocument/2006/relationships/hyperlink" Target="http://minfinrd.ru/deyatelnost/statistika-i-otchety/otchety-ob-ispolnenii-byudzheta" TargetMode="External"/><Relationship Id="rId44" Type="http://schemas.openxmlformats.org/officeDocument/2006/relationships/hyperlink" Target="http://budget.minfin-samara.ru/razdely/informatsiya-o-mezhbudzhetnih-otnosheniyah-samarskoi-oblasti/mezhbyudzhetnye-transferty-po-municipalnym-obrazovaniyam/" TargetMode="External"/><Relationship Id="rId52" Type="http://schemas.openxmlformats.org/officeDocument/2006/relationships/hyperlink" Target="https://r-19.ru/authorities/ministry-of-finance-of-the-republic-of-khakassia/docs/godovye-i-kvartalnye-otchety-ob-ispolnenii-byudzheta/" TargetMode="External"/><Relationship Id="rId60" Type="http://schemas.openxmlformats.org/officeDocument/2006/relationships/hyperlink" Target="http://openbudget.kamgov.ru/Dashboard" TargetMode="External"/><Relationship Id="rId65" Type="http://schemas.openxmlformats.org/officeDocument/2006/relationships/hyperlink" Target="https://minfin.49gov.ru/activities/reports/" TargetMode="External"/><Relationship Id="rId73" Type="http://schemas.openxmlformats.org/officeDocument/2006/relationships/hyperlink" Target="http://adm.rkursk.ru/index.php?id=693" TargetMode="External"/><Relationship Id="rId78" Type="http://schemas.openxmlformats.org/officeDocument/2006/relationships/hyperlink" Target="https://df.gov35.ru/otkrytyy-byudzhet/ispolnenie-oblastnogo-byudzheta/analiticheskie-materialy/2019-god/" TargetMode="External"/><Relationship Id="rId81" Type="http://schemas.openxmlformats.org/officeDocument/2006/relationships/hyperlink" Target="http://finance.pskov.ru/ob-upravlenii/otchety-ob-ispolnenii-byudzheta-pskovskoy-oblasti/otchety-ob-ispolnenii-byudzheta" TargetMode="External"/><Relationship Id="rId86" Type="http://schemas.openxmlformats.org/officeDocument/2006/relationships/hyperlink" Target="http://mef.mosreg.ru/" TargetMode="External"/><Relationship Id="rId94" Type="http://schemas.openxmlformats.org/officeDocument/2006/relationships/hyperlink" Target="https://admtyumen.ru/ogv_ru/finance/finance/ot.htm" TargetMode="External"/><Relationship Id="rId99" Type="http://schemas.openxmlformats.org/officeDocument/2006/relationships/hyperlink" Target="http://mfnso.nso.ru/page/534" TargetMode="External"/><Relationship Id="rId101" Type="http://schemas.openxmlformats.org/officeDocument/2006/relationships/hyperlink" Target="https://minfin.sakha.gov.ru/bjudzhet/ispolnenie/2019-god-ispolnenie" TargetMode="External"/><Relationship Id="rId4" Type="http://schemas.openxmlformats.org/officeDocument/2006/relationships/hyperlink" Target="http://admoblkaluga.ru/main/work/finances/budget/reports.php" TargetMode="External"/><Relationship Id="rId9" Type="http://schemas.openxmlformats.org/officeDocument/2006/relationships/hyperlink" Target="https://minfin.ryazangov.ru/activities/budget/budget_execution/infor/" TargetMode="External"/><Relationship Id="rId13" Type="http://schemas.openxmlformats.org/officeDocument/2006/relationships/hyperlink" Target="https://dfto.ru/razdel/ispolnenie-byudzheta/otchety" TargetMode="External"/><Relationship Id="rId18" Type="http://schemas.openxmlformats.org/officeDocument/2006/relationships/hyperlink" Target="http://budget.lenobl.ru/documents/?page=2&amp;sortOrder=&amp;type=&amp;sortName=&amp;sortDate=" TargetMode="External"/><Relationship Id="rId39" Type="http://schemas.openxmlformats.org/officeDocument/2006/relationships/hyperlink" Target="http://mfin.permkrai.ru/execution/smeta/krai_bud/2019/" TargetMode="External"/><Relationship Id="rId109" Type="http://schemas.openxmlformats.org/officeDocument/2006/relationships/hyperlink" Target="https://minfin.bashkortostan.ru/activity/2982/" TargetMode="External"/><Relationship Id="rId34" Type="http://schemas.openxmlformats.org/officeDocument/2006/relationships/hyperlink" Target="http://minfin.alania.gov.ru/activity/reporting/execution" TargetMode="External"/><Relationship Id="rId50" Type="http://schemas.openxmlformats.org/officeDocument/2006/relationships/hyperlink" Target="https://www.minfin-altai.ru/deyatelnost/otchety-i-svedeniya-ob-ispolnenii-byudzheta/otchety-ob-ispolnenii-respublikanskogo-byudzheta-respubliki-altay/two-thousand-nineteen.php" TargetMode="External"/><Relationship Id="rId55" Type="http://schemas.openxmlformats.org/officeDocument/2006/relationships/hyperlink" Target="https://www.ofukem.ru/activity/budget-execution-and-analytical-data/2019/" TargetMode="External"/><Relationship Id="rId76" Type="http://schemas.openxmlformats.org/officeDocument/2006/relationships/hyperlink" Target="https://www.yarregion.ru/depts/depfin/tmpPages/docs.aspx" TargetMode="External"/><Relationship Id="rId97" Type="http://schemas.openxmlformats.org/officeDocument/2006/relationships/hyperlink" Target="http://www.yamalfin.ru/index.php?option=com_content&amp;view=category&amp;id=25:2010-04-15-02-50-59&amp;layout=default" TargetMode="External"/><Relationship Id="rId104" Type="http://schemas.openxmlformats.org/officeDocument/2006/relationships/hyperlink" Target="https://minfin.rkomi.ru/deyatelnost/byudjet/ispolnenie-respublikanskogo-i-konsolidirovannogo-byudjetov-respubliki-komi/svedeniya-ob-ispolnenii-respublikanskogo-i-konsolidirovannogo-byudjeta/2019-god" TargetMode="External"/><Relationship Id="rId7" Type="http://schemas.openxmlformats.org/officeDocument/2006/relationships/hyperlink" Target="https://budget.mosreg.ru/byudzhet-dlya-grazhdan/informaciya-ob-ispolnenii-byudzheta/" TargetMode="External"/><Relationship Id="rId71" Type="http://schemas.openxmlformats.org/officeDocument/2006/relationships/hyperlink" Target="http://bryanskoblfin.ru/Show/Category/11?ItemId=5" TargetMode="External"/><Relationship Id="rId92" Type="http://schemas.openxmlformats.org/officeDocument/2006/relationships/hyperlink" Target="http://minfin.tatarstan.ru/rus/promezhutochnaya-otchetnost-ob-ispolnenii-byudzhet.htm"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minfin.kalmregion.ru/deyatelnost/byudzhet-respubliki-kalmykiya/uchet-i-otchetnost/" TargetMode="External"/><Relationship Id="rId21" Type="http://schemas.openxmlformats.org/officeDocument/2006/relationships/hyperlink" Target="http://novkfo.ru/informatciya-ob-ob-eme-i-strukture-gosudarstvennogo-dolga.html" TargetMode="External"/><Relationship Id="rId42" Type="http://schemas.openxmlformats.org/officeDocument/2006/relationships/hyperlink" Target="https://www.minfinrm.ru/state-debt/ob-dolg/2019/" TargetMode="External"/><Relationship Id="rId47" Type="http://schemas.openxmlformats.org/officeDocument/2006/relationships/hyperlink" Target="http://budget.permkrai.ru/gov_debt/index" TargetMode="External"/><Relationship Id="rId63" Type="http://schemas.openxmlformats.org/officeDocument/2006/relationships/hyperlink" Target="https://minfin.sakha.gov.ru/deiatelnost/gosdolg/struktura-gosudarstvennogo-dolga-respubliki-saha-jakutija" TargetMode="External"/><Relationship Id="rId68" Type="http://schemas.openxmlformats.org/officeDocument/2006/relationships/hyperlink" Target="https://minfin.49gov.ru/activities/budget/regional_budget/" TargetMode="External"/><Relationship Id="rId84" Type="http://schemas.openxmlformats.org/officeDocument/2006/relationships/hyperlink" Target="http://portal.minfinrd.ru/Show/Category/26?ItemId=111" TargetMode="External"/><Relationship Id="rId89" Type="http://schemas.openxmlformats.org/officeDocument/2006/relationships/hyperlink" Target="http://www.yamalfin.ru/index.php?option=com_content&amp;view=category&amp;id=25:2010-04-15-02-50-59&amp;layout=default" TargetMode="External"/><Relationship Id="rId7" Type="http://schemas.openxmlformats.org/officeDocument/2006/relationships/hyperlink" Target="https://budget.mosreg.ru/byudzhet-dlya-grazhdan/informaciya-ob-ispolnenii-byudzheta/" TargetMode="External"/><Relationship Id="rId71" Type="http://schemas.openxmlformats.org/officeDocument/2006/relationships/hyperlink" Target="http://openbudget.sakhminfin.ru/Menu/Page/366" TargetMode="External"/><Relationship Id="rId92" Type="http://schemas.openxmlformats.org/officeDocument/2006/relationships/hyperlink" Target="http://minfin.krskstate.ru/openbudget/gosdolg" TargetMode="External"/><Relationship Id="rId2" Type="http://schemas.openxmlformats.org/officeDocument/2006/relationships/hyperlink" Target="https://dtf.avo.ru/gosudarstvennyj-municipal-nyj-dolg/-/asset_publisher/QwlkoSylYriO/content/svedenia-o-gosudarstvennom-dolge-vladimirskoj-oblasti-za-2019-god?_com_liferay_asset_publisher_web_portlet_AssetPublisherPortlet_INSTANCE_QwlkoSylYriO_redirect=https%3A%2F%2Fdtf.avo.ru%3A443%2Fgosudarstvennyj-municipal-nyj-dolg%3Fp_p_id%3Dcom_liferay_asset_publisher_web_portlet_AssetPublisherPortlet_INSTANCE_QwlkoSylYriO%26p_p_lifecycle%3D0%26p_p_state%3Dnormal%26p_p_mode%3Dview%26p_p_col_id%3Dcolumn-3%26p_p_col_count%3D1%26_com_liferay_asset_publisher_web_portlet_AssetPublisherPortlet_INSTANCE_QwlkoSylYriO_cur%3D0%26_com_liferay_asset_publisher_web_portlet_AssetPublisherPortlet_INSTANCE_QwlkoSylYriO_delta%3D0%26p_r_p_resetCur%3Dfalse%26_com_liferay_asset_publisher_web_portlet_AssetPublisherPortlet_INSTANCE_QwlkoSylYriO_assetEntryId%3D1743624" TargetMode="External"/><Relationship Id="rId16" Type="http://schemas.openxmlformats.org/officeDocument/2006/relationships/hyperlink" Target="http://budget76.ru/razdely/byudzhetnye-dannye/analiz-gosudarstvennogo-i-munitsipalnogo-dolga/dolgovaya-nagruzka-na-byudzhet-sub-ekta-rf-i-mo" TargetMode="External"/><Relationship Id="rId29" Type="http://schemas.openxmlformats.org/officeDocument/2006/relationships/hyperlink" Target="http://www.minfin34.ru/budget/budget-performance/the-servicing-of-state-and-municipal-debt.php" TargetMode="External"/><Relationship Id="rId11" Type="http://schemas.openxmlformats.org/officeDocument/2006/relationships/hyperlink" Target="https://fin.tmbreg.ru/6241/6444.html" TargetMode="External"/><Relationship Id="rId24" Type="http://schemas.openxmlformats.org/officeDocument/2006/relationships/hyperlink" Target="http://dfei.adm-nao.ru/byudzhetnaya-otchetnost/otchetnost-v-sd-nao-sp-nao/" TargetMode="External"/><Relationship Id="rId32" Type="http://schemas.openxmlformats.org/officeDocument/2006/relationships/hyperlink" Target="http://www.ob.sev.gov.ru/byudzhet-dlya-grazhdan/ispolnenie-byudzheta/gosudarstvennyj-dolg" TargetMode="External"/><Relationship Id="rId37" Type="http://schemas.openxmlformats.org/officeDocument/2006/relationships/hyperlink" Target="http://www.minfinchr.ru/gosudarstvennyj-dolg-i-kreditorskaya-zadolzhennost" TargetMode="External"/><Relationship Id="rId40" Type="http://schemas.openxmlformats.org/officeDocument/2006/relationships/hyperlink" Target="https://minfin.bashkortostan.ru/activity/2896/" TargetMode="External"/><Relationship Id="rId45" Type="http://schemas.openxmlformats.org/officeDocument/2006/relationships/hyperlink" Target="http://minfin.cap.ru/action/activity/dolgovaya-politika-i-kreditnij-rejting/dolgovaya-politika/2019-god" TargetMode="External"/><Relationship Id="rId53" Type="http://schemas.openxmlformats.org/officeDocument/2006/relationships/hyperlink" Target="http://ufo.ulntc.ru/index.php?mgf=budget/gosdolg&amp;slep=net" TargetMode="External"/><Relationship Id="rId58" Type="http://schemas.openxmlformats.org/officeDocument/2006/relationships/hyperlink" Target="https://www.minfin-altai.ru/deyatelnost/gosudarstvennyy-dolg-respubliki-altay/informatsiya-ob-obeme-gosudarstvennogo-dolga-respubliki-altay/za-kvartal/2019.php" TargetMode="External"/><Relationship Id="rId66" Type="http://schemas.openxmlformats.org/officeDocument/2006/relationships/hyperlink" Target="https://minfin.khabkrai.ru/portal/Show/Category/42?ItemId=185" TargetMode="External"/><Relationship Id="rId74" Type="http://schemas.openxmlformats.org/officeDocument/2006/relationships/hyperlink" Target="http://bryanskoblfin.ru/Show/Category/11?ItemId=5" TargetMode="External"/><Relationship Id="rId79" Type="http://schemas.openxmlformats.org/officeDocument/2006/relationships/hyperlink" Target="http://finance.lenobl.ru/" TargetMode="External"/><Relationship Id="rId87" Type="http://schemas.openxmlformats.org/officeDocument/2006/relationships/hyperlink" Target="http://mf.nnov.ru/index.php?option=com_k2&amp;view=item&amp;id=1526:vypiska-iz-gosudarstvennoj-dolgovoj-knigi-nizhegorodskoj-oblasti&amp;Itemid=556" TargetMode="External"/><Relationship Id="rId102" Type="http://schemas.openxmlformats.org/officeDocument/2006/relationships/hyperlink" Target="http://www.minfin74.ru/mBudget/execution/debt/" TargetMode="External"/><Relationship Id="rId5" Type="http://schemas.openxmlformats.org/officeDocument/2006/relationships/hyperlink" Target="http://admoblkaluga.ru/main/work/finances/budget/reports.php" TargetMode="External"/><Relationship Id="rId61" Type="http://schemas.openxmlformats.org/officeDocument/2006/relationships/hyperlink" Target="http://gosdolg.findep.org/gosdolg.html" TargetMode="External"/><Relationship Id="rId82" Type="http://schemas.openxmlformats.org/officeDocument/2006/relationships/hyperlink" Target="http://mef.mosreg.ru/" TargetMode="External"/><Relationship Id="rId90" Type="http://schemas.openxmlformats.org/officeDocument/2006/relationships/hyperlink" Target="https://minfin.rtyva.ru/topic/706/" TargetMode="External"/><Relationship Id="rId95" Type="http://schemas.openxmlformats.org/officeDocument/2006/relationships/hyperlink" Target="http://ufin48.ru/Show/Category/39?ItemId=30" TargetMode="External"/><Relationship Id="rId19" Type="http://schemas.openxmlformats.org/officeDocument/2006/relationships/hyperlink" Target="http://budget.lenobl.ru/documents/?page=1&amp;sortOrder=&amp;type=&amp;sortName=&amp;sortDate=" TargetMode="External"/><Relationship Id="rId14" Type="http://schemas.openxmlformats.org/officeDocument/2006/relationships/hyperlink" Target="http://www.yarregion.ru/depts/depfin/tmpPages/docs.aspx" TargetMode="External"/><Relationship Id="rId22" Type="http://schemas.openxmlformats.org/officeDocument/2006/relationships/hyperlink" Target="http://finance.pskov.ru/celevye-programmy/programma-effektivnosti-byudzhetnyh-rashodov" TargetMode="External"/><Relationship Id="rId27" Type="http://schemas.openxmlformats.org/officeDocument/2006/relationships/hyperlink" Target="https://minfinkubani.ru/budget_isp/information_analytics/information_analytics.php" TargetMode="External"/><Relationship Id="rId30" Type="http://schemas.openxmlformats.org/officeDocument/2006/relationships/hyperlink" Target="https://volgafin.volgograd.ru/current-activity/analytics/16198/" TargetMode="External"/><Relationship Id="rId35" Type="http://schemas.openxmlformats.org/officeDocument/2006/relationships/hyperlink" Target="http://minfin09.ru/category/load/&#1073;&#1102;&#1076;&#1078;&#1077;&#1090;-&#1088;&#1077;&#1089;&#1087;&#1091;&#1073;&#1083;&#1080;&#1082;&#1080;/&#1075;&#1086;&#1089;&#1076;&#1086;&#1083;&#1075;/" TargetMode="External"/><Relationship Id="rId43" Type="http://schemas.openxmlformats.org/officeDocument/2006/relationships/hyperlink" Target="http://minfin.tatarstan.ru/rus/gosudarstvenniy-dolg-respubliki-tatarstan.htm" TargetMode="External"/><Relationship Id="rId48" Type="http://schemas.openxmlformats.org/officeDocument/2006/relationships/hyperlink" Target="http://www.minfin.kirov.ru/otkrytyy-byudzhet/dlya-spetsialistov/upravlenie-gosudarstvennym-dolgom/" TargetMode="External"/><Relationship Id="rId56" Type="http://schemas.openxmlformats.org/officeDocument/2006/relationships/hyperlink" Target="https://minfin.midural.ru/document/category/29" TargetMode="External"/><Relationship Id="rId64" Type="http://schemas.openxmlformats.org/officeDocument/2006/relationships/hyperlink" Target="https://minfin.kamgov.ru/upravlenie-gosdolgom/ezemesacnaa-informacia-o-velicine-i-strukture-dolgovyh-obazatelstv-kamcatskogo-kraa" TargetMode="External"/><Relationship Id="rId69" Type="http://schemas.openxmlformats.org/officeDocument/2006/relationships/hyperlink" Target="http://iis.minfin.49gov.ru/ebudget/Menu/Page/64" TargetMode="External"/><Relationship Id="rId77" Type="http://schemas.openxmlformats.org/officeDocument/2006/relationships/hyperlink" Target="https://minfin.tularegion.ru/" TargetMode="External"/><Relationship Id="rId100" Type="http://schemas.openxmlformats.org/officeDocument/2006/relationships/hyperlink" Target="http://mf.omskportal.ru/oiv/mf/otrasl/otkrbudg/ispolnenie/2019/03" TargetMode="External"/><Relationship Id="rId8" Type="http://schemas.openxmlformats.org/officeDocument/2006/relationships/hyperlink" Target="https://orel-region.ru/index.php?head=20&amp;part=25&amp;in=21" TargetMode="External"/><Relationship Id="rId51" Type="http://schemas.openxmlformats.org/officeDocument/2006/relationships/hyperlink" Target="http://minfin-samara.ru/check-of-state-debt-book/" TargetMode="External"/><Relationship Id="rId72" Type="http://schemas.openxmlformats.org/officeDocument/2006/relationships/hyperlink" Target="http://www.eao.ru/isp-vlast/finansovoe-upravlenie-pravitelstva/gosudarstvennyy-dolg-eao/" TargetMode="External"/><Relationship Id="rId80" Type="http://schemas.openxmlformats.org/officeDocument/2006/relationships/hyperlink" Target="http://bks.pskov.ru/ebudget/Menu/Page/352" TargetMode="External"/><Relationship Id="rId85" Type="http://schemas.openxmlformats.org/officeDocument/2006/relationships/hyperlink" Target="https://mfri.ru/index.php/open-budget/promezhutochnaya-otchetnost-ob-ispolnenii-byudzheta-i-analiticheskie-dannye" TargetMode="External"/><Relationship Id="rId93" Type="http://schemas.openxmlformats.org/officeDocument/2006/relationships/hyperlink" Target="https://minfin.75.ru/byudzhet/130579-informacionnye-i-analiticheskie-materialy" TargetMode="External"/><Relationship Id="rId98" Type="http://schemas.openxmlformats.org/officeDocument/2006/relationships/hyperlink" Target="http://openbudget.gfu.ru/ispolnenie-budgeta/osnovnye-pokazateli-byudzheta/gosudarstvennyy-dolg-i-ego-struktura.php" TargetMode="External"/><Relationship Id="rId3" Type="http://schemas.openxmlformats.org/officeDocument/2006/relationships/hyperlink" Target="http://www.gfu.vrn.ru/regulatory/gosudarstvennyy-dolg/obem-gosudarstvennogo-dolga-voronezhskoy-oblasti.php" TargetMode="External"/><Relationship Id="rId12" Type="http://schemas.openxmlformats.org/officeDocument/2006/relationships/hyperlink" Target="http://portal.tverfin.ru/portal/Menu/Page/595" TargetMode="External"/><Relationship Id="rId17" Type="http://schemas.openxmlformats.org/officeDocument/2006/relationships/hyperlink" Target="http://minfin.karelia.ru/2019-god-5/" TargetMode="External"/><Relationship Id="rId25" Type="http://schemas.openxmlformats.org/officeDocument/2006/relationships/hyperlink" Target="http://www.minfin01-maykop.ru/Menu/Page/110" TargetMode="External"/><Relationship Id="rId33" Type="http://schemas.openxmlformats.org/officeDocument/2006/relationships/hyperlink" Target="http://minfinrd.ru/svedeniya-o-gosudarstvennom-dolge" TargetMode="External"/><Relationship Id="rId38" Type="http://schemas.openxmlformats.org/officeDocument/2006/relationships/hyperlink" Target="http://forcitizens.ru/ob/dokumenty/promezhutochnaya-otchetnost/promezhutochnaya-otchetnost-za-2019-god" TargetMode="External"/><Relationship Id="rId46" Type="http://schemas.openxmlformats.org/officeDocument/2006/relationships/hyperlink" Target="http://mfin.permkrai.ru/Struktura/2019/" TargetMode="External"/><Relationship Id="rId59" Type="http://schemas.openxmlformats.org/officeDocument/2006/relationships/hyperlink" Target="http://fin22.ru/gosdolg/g2019/" TargetMode="External"/><Relationship Id="rId67" Type="http://schemas.openxmlformats.org/officeDocument/2006/relationships/hyperlink" Target="http://ob.fin.amurobl.ru/analitika/gosudarstvennyy_dolg/gosdyolg" TargetMode="External"/><Relationship Id="rId103" Type="http://schemas.openxmlformats.org/officeDocument/2006/relationships/printerSettings" Target="../printerSettings/printerSettings9.bin"/><Relationship Id="rId20" Type="http://schemas.openxmlformats.org/officeDocument/2006/relationships/hyperlink" Target="https://minfin.gov-murman.ru/open-budget/budget_execution/budget_execution/" TargetMode="External"/><Relationship Id="rId41" Type="http://schemas.openxmlformats.org/officeDocument/2006/relationships/hyperlink" Target="http://mari-el.gov.ru/minfin/Pages/gosdolgRME.aspx" TargetMode="External"/><Relationship Id="rId54" Type="http://schemas.openxmlformats.org/officeDocument/2006/relationships/hyperlink" Target="http://ufo.ulntc.ru:8080/dokumenty/promezhutochnaya-otchetnost/2019-god" TargetMode="External"/><Relationship Id="rId62" Type="http://schemas.openxmlformats.org/officeDocument/2006/relationships/hyperlink" Target="http://egov-buryatia.ru/minfin/activities/gosdolg/gosudarstvennyy-i-munitsipalnyy-dolg/" TargetMode="External"/><Relationship Id="rId70" Type="http://schemas.openxmlformats.org/officeDocument/2006/relationships/hyperlink" Target="http://sakhminfin.ru/index.php/finansy-oblasti/ispolnenie-byudzheta/146-tekushchee-sostoyanie-oblastnogo-byudzheta" TargetMode="External"/><Relationship Id="rId75" Type="http://schemas.openxmlformats.org/officeDocument/2006/relationships/hyperlink" Target="http://adm.rkursk.ru/index.php?id=693" TargetMode="External"/><Relationship Id="rId83" Type="http://schemas.openxmlformats.org/officeDocument/2006/relationships/hyperlink" Target="https://fin.sev.gov.ru/" TargetMode="External"/><Relationship Id="rId88" Type="http://schemas.openxmlformats.org/officeDocument/2006/relationships/hyperlink" Target="https://admtyumen.ru/ogv_ru/finance/finance/ot.htm" TargetMode="External"/><Relationship Id="rId91" Type="http://schemas.openxmlformats.org/officeDocument/2006/relationships/hyperlink" Target="https://r-19.ru/authorities/ministry-of-finance-of-the-republic-of-khakassia/docs/6577/" TargetMode="External"/><Relationship Id="rId96" Type="http://schemas.openxmlformats.org/officeDocument/2006/relationships/hyperlink" Target="https://minfin.rkomi.ru/deyatelnost/gosudarstvennyy-i-municipalnyy-dolg/gosudarstvennyy-dolg-respubliki-komi/obem-gosudarstvennogo-dolga-respubliki-komi-v-2019-godu" TargetMode="External"/><Relationship Id="rId1" Type="http://schemas.openxmlformats.org/officeDocument/2006/relationships/hyperlink" Target="http://beldepfin.ru/deyatelnost/gosudarstvennyj-dolg-oblasti/informaciya-po-vnutrennemu-dolgu/" TargetMode="External"/><Relationship Id="rId6" Type="http://schemas.openxmlformats.org/officeDocument/2006/relationships/hyperlink" Target="http://depfin.adm44.ru/gosdolg/infodolg/" TargetMode="External"/><Relationship Id="rId15" Type="http://schemas.openxmlformats.org/officeDocument/2006/relationships/hyperlink" Target="https://budget.mos.ru/debt_types" TargetMode="External"/><Relationship Id="rId23" Type="http://schemas.openxmlformats.org/officeDocument/2006/relationships/hyperlink" Target="https://fincom.gov.spb.ru/budget/public-debt/state/1" TargetMode="External"/><Relationship Id="rId28" Type="http://schemas.openxmlformats.org/officeDocument/2006/relationships/hyperlink" Target="https://minfin.astrobl.ru/site-page/gosdolg-ao" TargetMode="External"/><Relationship Id="rId36" Type="http://schemas.openxmlformats.org/officeDocument/2006/relationships/hyperlink" Target="http://minfin.alania.gov.ru/activity/reporting/statedebt" TargetMode="External"/><Relationship Id="rId49" Type="http://schemas.openxmlformats.org/officeDocument/2006/relationships/hyperlink" Target="http://minfin.orb.ru/&#1075;&#1086;&#1089;&#1091;&#1076;&#1072;&#1088;&#1089;&#1090;&#1074;&#1077;&#1085;&#1085;&#1099;&#1081;-&#1076;&#1086;&#1083;&#1075;/" TargetMode="External"/><Relationship Id="rId57" Type="http://schemas.openxmlformats.org/officeDocument/2006/relationships/hyperlink" Target="https://depfin.admhmao.ru/otkrytyy-byudzhet/gosudarstvennyy-i-munitsipalnyy-dolg/gosudarstvennyy-dolg-avtonomnogo-okruga/2446792/gosudarstvennyy-dolg-khanty-mansiyskogo-avtonomnogo-okruga-yugry-za-2019-god" TargetMode="External"/><Relationship Id="rId10" Type="http://schemas.openxmlformats.org/officeDocument/2006/relationships/hyperlink" Target="http://www.finsmol.ru/minfin/nJvSDcK7" TargetMode="External"/><Relationship Id="rId31" Type="http://schemas.openxmlformats.org/officeDocument/2006/relationships/hyperlink" Target="http://www.minfin.donland.ru/isp_bg" TargetMode="External"/><Relationship Id="rId44" Type="http://schemas.openxmlformats.org/officeDocument/2006/relationships/hyperlink" Target="http://www.mfur.ru/gm_dolg/2019-god.php" TargetMode="External"/><Relationship Id="rId52" Type="http://schemas.openxmlformats.org/officeDocument/2006/relationships/hyperlink" Target="http://saratov.gov.ru/gov/auth/minfin/gosdolg/quarterly/2019/" TargetMode="External"/><Relationship Id="rId60" Type="http://schemas.openxmlformats.org/officeDocument/2006/relationships/hyperlink" Target="https://www.ofukem.ru/activity/public-debt/dynamics/" TargetMode="External"/><Relationship Id="rId65" Type="http://schemas.openxmlformats.org/officeDocument/2006/relationships/hyperlink" Target="http://ebudget.primorsky.ru/Menu/Page/388" TargetMode="External"/><Relationship Id="rId73" Type="http://schemas.openxmlformats.org/officeDocument/2006/relationships/hyperlink" Target="http://&#1095;&#1091;&#1082;&#1086;&#1090;&#1082;&#1072;.&#1088;&#1092;/vlast/organy-vlasti/depfin/analiticheskie-doklady-i-obzory-informatsionnogo-kharaktera.php" TargetMode="External"/><Relationship Id="rId78" Type="http://schemas.openxmlformats.org/officeDocument/2006/relationships/hyperlink" Target="https://www.mos.ru/findep/function/napravleniia-deyatelnosti/gosudarstvenniy-dolg/informatciia-o-tekushchem-sostoianii-gosudarstvennogo-dolga/" TargetMode="External"/><Relationship Id="rId81" Type="http://schemas.openxmlformats.org/officeDocument/2006/relationships/hyperlink" Target="https://minfin.rk.gov.ru/ru/structure/2019_02_14_14_20_2019" TargetMode="External"/><Relationship Id="rId86" Type="http://schemas.openxmlformats.org/officeDocument/2006/relationships/hyperlink" Target="http://www.mfsk.ru/working/gos-dolg/dolg-obyazatelstva/dolg.-kniga/dolgovaya-kniga-v-razreze-obyazatelstv-za-2019-god" TargetMode="External"/><Relationship Id="rId94" Type="http://schemas.openxmlformats.org/officeDocument/2006/relationships/hyperlink" Target="http://primorsky.ru/authorities/executive-agencies/departments/finance/" TargetMode="External"/><Relationship Id="rId99" Type="http://schemas.openxmlformats.org/officeDocument/2006/relationships/hyperlink" Target="http://mfnso.nso.ru/page/534" TargetMode="External"/><Relationship Id="rId101" Type="http://schemas.openxmlformats.org/officeDocument/2006/relationships/hyperlink" Target="https://df.gov35.ru/otkrytyy-byudzhet/dolgovaya-politika/informatsiya-o-dolge/" TargetMode="External"/><Relationship Id="rId4" Type="http://schemas.openxmlformats.org/officeDocument/2006/relationships/hyperlink" Target="http://df.ivanovoobl.ru/regionalnye-finansy/gosudarstvennyy-dolg/index.php" TargetMode="External"/><Relationship Id="rId9" Type="http://schemas.openxmlformats.org/officeDocument/2006/relationships/hyperlink" Target="https://minfin.ryazangov.ru/activities/budget/budget_execution/infor/" TargetMode="External"/><Relationship Id="rId13" Type="http://schemas.openxmlformats.org/officeDocument/2006/relationships/hyperlink" Target="https://dfto.ru/razdel/ispolnenie-byudzheta/struktura-gosudarstvennogo-dolga" TargetMode="External"/><Relationship Id="rId18" Type="http://schemas.openxmlformats.org/officeDocument/2006/relationships/hyperlink" Target="https://dvinaland.ru/gov/iogv/minfin/docList/" TargetMode="External"/><Relationship Id="rId39" Type="http://schemas.openxmlformats.org/officeDocument/2006/relationships/hyperlink" Target="http://openbudsk.ru/promezhutochnaya-otchetnost-ob-ispolnenii-byudzheta-i-analiticheskie-dannye/svedeniya-ob-obyeme-gosudarstvennogo-dolga-stavropolskogo-kraya/" TargetMode="External"/><Relationship Id="rId34" Type="http://schemas.openxmlformats.org/officeDocument/2006/relationships/hyperlink" Target="http://pravitelstvo.kbr.ru/oigv/minfin/gosdolg/vnutrennij_dolg_kbr.php" TargetMode="External"/><Relationship Id="rId50" Type="http://schemas.openxmlformats.org/officeDocument/2006/relationships/hyperlink" Target="http://finance.pnzreg.ru/docs/gosimundolg/svedeniya-o-dolgovykh-obyazatelstvakh-penzenskoy-oblasti/2019/" TargetMode="External"/><Relationship Id="rId55" Type="http://schemas.openxmlformats.org/officeDocument/2006/relationships/hyperlink" Target="http://www.finupr.kurganobl.ru/index.php?test=ispol" TargetMode="External"/><Relationship Id="rId76" Type="http://schemas.openxmlformats.org/officeDocument/2006/relationships/hyperlink" Target="https://www.tverfin.ru/deyatelnost-ministerstva/dolgovaya-politika/gosdolg/" TargetMode="External"/><Relationship Id="rId97" Type="http://schemas.openxmlformats.org/officeDocument/2006/relationships/hyperlink" Target="http://gfu.ru/dolg/section.php?IBLOCK_ID=30&amp;SECTION_ID=13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5"/>
  <sheetViews>
    <sheetView tabSelected="1" zoomScaleNormal="100" zoomScalePageLayoutView="80" workbookViewId="0">
      <pane ySplit="5" topLeftCell="A6" activePane="bottomLeft" state="frozen"/>
      <selection pane="bottomLeft" activeCell="A6" sqref="A6"/>
    </sheetView>
  </sheetViews>
  <sheetFormatPr defaultRowHeight="14.5" x14ac:dyDescent="0.35"/>
  <cols>
    <col min="1" max="1" width="32.81640625" customWidth="1"/>
    <col min="2" max="2" width="13.1796875" customWidth="1"/>
    <col min="3" max="3" width="10.1796875" customWidth="1"/>
    <col min="4" max="4" width="19.26953125" customWidth="1"/>
    <col min="5" max="5" width="16.453125" customWidth="1"/>
    <col min="6" max="6" width="17.81640625" customWidth="1"/>
    <col min="7" max="7" width="18" customWidth="1"/>
    <col min="8" max="8" width="20.453125" customWidth="1"/>
    <col min="9" max="9" width="14.1796875" customWidth="1"/>
    <col min="10" max="10" width="13.81640625" customWidth="1"/>
    <col min="11" max="11" width="14.54296875" customWidth="1"/>
    <col min="12" max="12" width="14.26953125" customWidth="1"/>
    <col min="13" max="13" width="14.81640625" customWidth="1"/>
    <col min="14" max="14" width="16.1796875" customWidth="1"/>
  </cols>
  <sheetData>
    <row r="1" spans="1:14" ht="23.25" customHeight="1" x14ac:dyDescent="0.35">
      <c r="A1" s="102" t="s">
        <v>701</v>
      </c>
      <c r="B1" s="103"/>
      <c r="C1" s="103"/>
      <c r="D1" s="103"/>
      <c r="E1" s="103"/>
      <c r="F1" s="103"/>
      <c r="G1" s="103"/>
      <c r="H1" s="103"/>
      <c r="I1" s="103"/>
      <c r="J1" s="103"/>
      <c r="K1" s="103"/>
      <c r="L1" s="103"/>
      <c r="M1" s="100"/>
      <c r="N1" s="100"/>
    </row>
    <row r="2" spans="1:14" ht="17.25" customHeight="1" x14ac:dyDescent="0.35">
      <c r="A2" s="105" t="s">
        <v>691</v>
      </c>
      <c r="B2" s="104"/>
      <c r="C2" s="104"/>
      <c r="D2" s="104"/>
      <c r="E2" s="104"/>
      <c r="F2" s="104"/>
      <c r="G2" s="104"/>
      <c r="H2" s="104"/>
      <c r="I2" s="104"/>
      <c r="J2" s="104"/>
      <c r="K2" s="104"/>
      <c r="L2" s="104"/>
      <c r="M2" s="101"/>
      <c r="N2" s="101"/>
    </row>
    <row r="3" spans="1:14" ht="207.75" customHeight="1" x14ac:dyDescent="0.35">
      <c r="A3" s="97" t="s">
        <v>101</v>
      </c>
      <c r="B3" s="98" t="s">
        <v>108</v>
      </c>
      <c r="C3" s="98" t="s">
        <v>109</v>
      </c>
      <c r="D3" s="99" t="str">
        <f>'3.1'!B3</f>
        <v>3.1. Размещаются ли в открытом доступе на сайте, предназначенном для размещения бюджетных данных, отчеты об исполнении бюджета субъекта РФ за первый квартал, полугодие, девять месяцев 2019 года, утвержденные высшим исполнительным органом государственной власти субъекта РФ?</v>
      </c>
      <c r="E3" s="99" t="str">
        <f>'3.2'!B3</f>
        <v>3.2.Размещаются ли сведения об исполнении бюджета субъекта РФ за первый квартал, полугодие, девять месяцев 2019 года по доходам в разрезе видов доходов в сравнении с запланированными значениями на соответствующий период (финансовый год)?</v>
      </c>
      <c r="F3" s="99" t="str">
        <f>'3.3'!B3</f>
        <v>3.3. Размещаются ли сведения об исполнении бюджета субъекта РФ за первый квартал, полугодие, девять месяцев 2019 года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v>
      </c>
      <c r="G3" s="99" t="str">
        <f>'3.4'!B3</f>
        <v>3.4. Размещаются ли сведения об исполнении бюджета субъекта РФ за первый квартал, полугодие, девять месяцев 2019 года по расходам в разрезе государственных программ в сравнении с запланированными значениями на соответствующий период (финансовый год)?</v>
      </c>
      <c r="H3" s="99" t="str">
        <f>'3.5'!B3</f>
        <v>3.5. Размещаются ли сведения о предоставленных из бюджета субъекта РФ межбюджетных трансфертах бюджетам муниципальных образований за первый квартал, полугодие, девять месяцев 2019 года в сравнении с запланированными значениями на соответствующий период (финансовый год)?</v>
      </c>
      <c r="I3" s="99" t="str">
        <f>'3.6'!B3</f>
        <v>3.6. Размещаются ли сведения об объеме государственного внутреннего и внешнего (при наличии) долга субъекта РФ на начало 2019 года и по состоянию на 01.04.2019 г., на 01.07.2019 г., на 01.10.2019 г.?</v>
      </c>
      <c r="J3" s="99" t="str">
        <f>'3.7'!B3</f>
        <v>3.7. Размещаются ли сведения о поступлении доходов в бюджет субъекта РФ по видам доходов за первый квартал, полугодие, девять месяцев 2019 года в сравнении с соответствующим периодом прошлого года?</v>
      </c>
      <c r="K3" s="99" t="str">
        <f>'3.8'!B3</f>
        <v>3.8. Размещаются ли сведения о расходах бюджета субъекта РФ по разделам и подразделам классификации расходов бюджетов за первый квартал, полугодие, девять месяцев 2019 года в сравнении с соответствующим периодом прошлого года?</v>
      </c>
      <c r="L3" s="99" t="str">
        <f>'3.9'!B3</f>
        <v>3.9. Размещаются ли сведения о расходах бюджета субъекта РФ по государственным программам за первый квартал, полугодие, девять месяцев 2019 года в сравнении с соответствующим периодом прошлого года?</v>
      </c>
      <c r="M3" s="99" t="str">
        <f>'3.10'!B3</f>
        <v>3.10. Размещаются ли сведения об исполнении консолидированного бюджета субъекта РФ по доходам в разрезе видов доходов за первый квартал, полугодие, девять месяцев 2019 года в сравнении с соответствующим периодом прошлого года?</v>
      </c>
      <c r="N3" s="99" t="str">
        <f>'3.11'!B3</f>
        <v>3.11. Размещаются ли сведения об исполнении консолидированного бюджета субъекта РФ по расходам в разрезе разделов и подразделов классификации расходов бюджетов за первый квартал, полугодие, девять месяцев 2019 года в сравнении с соответствующим периодом прошлого года?</v>
      </c>
    </row>
    <row r="4" spans="1:14" ht="16" customHeight="1" x14ac:dyDescent="0.35">
      <c r="A4" s="93" t="s">
        <v>90</v>
      </c>
      <c r="B4" s="9" t="s">
        <v>107</v>
      </c>
      <c r="C4" s="9" t="s">
        <v>91</v>
      </c>
      <c r="D4" s="4" t="s">
        <v>91</v>
      </c>
      <c r="E4" s="6" t="s">
        <v>91</v>
      </c>
      <c r="F4" s="6" t="s">
        <v>91</v>
      </c>
      <c r="G4" s="6" t="s">
        <v>91</v>
      </c>
      <c r="H4" s="6" t="s">
        <v>91</v>
      </c>
      <c r="I4" s="6" t="s">
        <v>91</v>
      </c>
      <c r="J4" s="6" t="s">
        <v>91</v>
      </c>
      <c r="K4" s="6" t="s">
        <v>91</v>
      </c>
      <c r="L4" s="6" t="s">
        <v>91</v>
      </c>
      <c r="M4" s="6" t="s">
        <v>91</v>
      </c>
      <c r="N4" s="6" t="s">
        <v>91</v>
      </c>
    </row>
    <row r="5" spans="1:14" ht="16" customHeight="1" x14ac:dyDescent="0.35">
      <c r="A5" s="93" t="s">
        <v>102</v>
      </c>
      <c r="B5" s="5"/>
      <c r="C5" s="5">
        <v>22</v>
      </c>
      <c r="D5" s="4">
        <v>2</v>
      </c>
      <c r="E5" s="6">
        <v>2</v>
      </c>
      <c r="F5" s="6">
        <v>2</v>
      </c>
      <c r="G5" s="6">
        <v>2</v>
      </c>
      <c r="H5" s="6">
        <v>2</v>
      </c>
      <c r="I5" s="6">
        <v>2</v>
      </c>
      <c r="J5" s="6">
        <v>2</v>
      </c>
      <c r="K5" s="6">
        <v>2</v>
      </c>
      <c r="L5" s="6">
        <v>2</v>
      </c>
      <c r="M5" s="6">
        <v>2</v>
      </c>
      <c r="N5" s="6">
        <v>2</v>
      </c>
    </row>
    <row r="6" spans="1:14" ht="16" customHeight="1" x14ac:dyDescent="0.35">
      <c r="A6" s="227" t="s">
        <v>692</v>
      </c>
      <c r="B6" s="5"/>
      <c r="C6" s="5"/>
      <c r="D6" s="4"/>
      <c r="E6" s="6"/>
      <c r="F6" s="6"/>
      <c r="G6" s="6"/>
      <c r="H6" s="6"/>
      <c r="I6" s="6"/>
      <c r="J6" s="6"/>
      <c r="K6" s="6"/>
      <c r="L6" s="6"/>
      <c r="M6" s="6"/>
      <c r="N6" s="6"/>
    </row>
    <row r="7" spans="1:14" ht="16" customHeight="1" x14ac:dyDescent="0.35">
      <c r="A7" s="3" t="s">
        <v>1</v>
      </c>
      <c r="B7" s="10">
        <f t="shared" ref="B7:B38" si="0">C7/$C$5*100</f>
        <v>100</v>
      </c>
      <c r="C7" s="10">
        <f t="shared" ref="C7:C38" si="1">SUM(D7:N7)</f>
        <v>22</v>
      </c>
      <c r="D7" s="7">
        <f>'3.1'!F7</f>
        <v>2</v>
      </c>
      <c r="E7" s="8">
        <f>'3.2'!F7</f>
        <v>2</v>
      </c>
      <c r="F7" s="8">
        <f>'3.3'!F7</f>
        <v>2</v>
      </c>
      <c r="G7" s="8">
        <f>'3.4'!F7</f>
        <v>2</v>
      </c>
      <c r="H7" s="8">
        <f>'3.5'!F7</f>
        <v>2</v>
      </c>
      <c r="I7" s="8">
        <f>'3.6'!F8</f>
        <v>2</v>
      </c>
      <c r="J7" s="8">
        <f>'3.7'!F7</f>
        <v>2</v>
      </c>
      <c r="K7" s="8">
        <f>'3.8'!F7</f>
        <v>2</v>
      </c>
      <c r="L7" s="8">
        <f>'3.9'!F7</f>
        <v>2</v>
      </c>
      <c r="M7" s="8">
        <f>'3.10'!F7</f>
        <v>2</v>
      </c>
      <c r="N7" s="8">
        <f>'3.11'!F7</f>
        <v>2</v>
      </c>
    </row>
    <row r="8" spans="1:14" ht="16" customHeight="1" x14ac:dyDescent="0.35">
      <c r="A8" s="3" t="s">
        <v>2</v>
      </c>
      <c r="B8" s="10">
        <f t="shared" si="0"/>
        <v>100</v>
      </c>
      <c r="C8" s="10">
        <f t="shared" si="1"/>
        <v>22</v>
      </c>
      <c r="D8" s="7">
        <f>'3.1'!F8</f>
        <v>2</v>
      </c>
      <c r="E8" s="8">
        <f>'3.2'!F8</f>
        <v>2</v>
      </c>
      <c r="F8" s="8">
        <f>'3.3'!F8</f>
        <v>2</v>
      </c>
      <c r="G8" s="8">
        <f>'3.4'!F8</f>
        <v>2</v>
      </c>
      <c r="H8" s="8">
        <f>'3.5'!F8</f>
        <v>2</v>
      </c>
      <c r="I8" s="8">
        <f>'3.6'!F9</f>
        <v>2</v>
      </c>
      <c r="J8" s="8">
        <f>'3.7'!F8</f>
        <v>2</v>
      </c>
      <c r="K8" s="8">
        <f>'3.8'!F8</f>
        <v>2</v>
      </c>
      <c r="L8" s="8">
        <f>'3.9'!F8</f>
        <v>2</v>
      </c>
      <c r="M8" s="8">
        <f>'3.10'!F8</f>
        <v>2</v>
      </c>
      <c r="N8" s="8">
        <f>'3.11'!F8</f>
        <v>2</v>
      </c>
    </row>
    <row r="9" spans="1:14" ht="16" customHeight="1" x14ac:dyDescent="0.35">
      <c r="A9" s="3" t="s">
        <v>6</v>
      </c>
      <c r="B9" s="10">
        <f t="shared" si="0"/>
        <v>100</v>
      </c>
      <c r="C9" s="10">
        <f t="shared" si="1"/>
        <v>22</v>
      </c>
      <c r="D9" s="7">
        <f>'3.1'!F12</f>
        <v>2</v>
      </c>
      <c r="E9" s="8">
        <f>'3.2'!F12</f>
        <v>2</v>
      </c>
      <c r="F9" s="8">
        <f>'3.3'!F12</f>
        <v>2</v>
      </c>
      <c r="G9" s="8">
        <f>'3.4'!F12</f>
        <v>2</v>
      </c>
      <c r="H9" s="8">
        <f>'3.5'!F12</f>
        <v>2</v>
      </c>
      <c r="I9" s="8">
        <f>'3.6'!F13</f>
        <v>2</v>
      </c>
      <c r="J9" s="8">
        <f>'3.7'!F12</f>
        <v>2</v>
      </c>
      <c r="K9" s="8">
        <f>'3.8'!F12</f>
        <v>2</v>
      </c>
      <c r="L9" s="8">
        <f>'3.9'!F12</f>
        <v>2</v>
      </c>
      <c r="M9" s="8">
        <f>'3.10'!F12</f>
        <v>2</v>
      </c>
      <c r="N9" s="8">
        <f>'3.11'!F12</f>
        <v>2</v>
      </c>
    </row>
    <row r="10" spans="1:14" ht="16" customHeight="1" x14ac:dyDescent="0.35">
      <c r="A10" s="3" t="s">
        <v>8</v>
      </c>
      <c r="B10" s="10">
        <f t="shared" si="0"/>
        <v>100</v>
      </c>
      <c r="C10" s="10">
        <f t="shared" si="1"/>
        <v>22</v>
      </c>
      <c r="D10" s="7">
        <f>'3.1'!F14</f>
        <v>2</v>
      </c>
      <c r="E10" s="8">
        <f>'3.2'!F14</f>
        <v>2</v>
      </c>
      <c r="F10" s="8">
        <f>'3.3'!F14</f>
        <v>2</v>
      </c>
      <c r="G10" s="8">
        <f>'3.4'!F14</f>
        <v>2</v>
      </c>
      <c r="H10" s="8">
        <f>'3.5'!F14</f>
        <v>2</v>
      </c>
      <c r="I10" s="8">
        <f>'3.6'!F15</f>
        <v>2</v>
      </c>
      <c r="J10" s="8">
        <f>'3.7'!F14</f>
        <v>2</v>
      </c>
      <c r="K10" s="8">
        <f>'3.8'!F14</f>
        <v>2</v>
      </c>
      <c r="L10" s="8">
        <f>'3.9'!F14</f>
        <v>2</v>
      </c>
      <c r="M10" s="8">
        <f>'3.10'!F14</f>
        <v>2</v>
      </c>
      <c r="N10" s="8">
        <f>'3.11'!F14</f>
        <v>2</v>
      </c>
    </row>
    <row r="11" spans="1:14" ht="16" customHeight="1" x14ac:dyDescent="0.35">
      <c r="A11" s="3" t="s">
        <v>10</v>
      </c>
      <c r="B11" s="10">
        <f t="shared" si="0"/>
        <v>100</v>
      </c>
      <c r="C11" s="10">
        <f t="shared" si="1"/>
        <v>22</v>
      </c>
      <c r="D11" s="7">
        <f>'3.1'!F16</f>
        <v>2</v>
      </c>
      <c r="E11" s="8">
        <f>'3.2'!F16</f>
        <v>2</v>
      </c>
      <c r="F11" s="8">
        <f>'3.3'!F16</f>
        <v>2</v>
      </c>
      <c r="G11" s="8">
        <f>'3.4'!F16</f>
        <v>2</v>
      </c>
      <c r="H11" s="8">
        <f>'3.5'!F16</f>
        <v>2</v>
      </c>
      <c r="I11" s="8">
        <f>'3.6'!F17</f>
        <v>2</v>
      </c>
      <c r="J11" s="8">
        <f>'3.7'!F16</f>
        <v>2</v>
      </c>
      <c r="K11" s="8">
        <f>'3.8'!F16</f>
        <v>2</v>
      </c>
      <c r="L11" s="8">
        <f>'3.9'!F16</f>
        <v>2</v>
      </c>
      <c r="M11" s="8">
        <f>'3.10'!F16</f>
        <v>2</v>
      </c>
      <c r="N11" s="8">
        <f>'3.11'!F16</f>
        <v>2</v>
      </c>
    </row>
    <row r="12" spans="1:14" ht="16" customHeight="1" x14ac:dyDescent="0.35">
      <c r="A12" s="3" t="s">
        <v>18</v>
      </c>
      <c r="B12" s="10">
        <f t="shared" si="0"/>
        <v>100</v>
      </c>
      <c r="C12" s="10">
        <f t="shared" si="1"/>
        <v>22</v>
      </c>
      <c r="D12" s="7">
        <f>'3.1'!F24</f>
        <v>2</v>
      </c>
      <c r="E12" s="8">
        <f>'3.2'!F24</f>
        <v>2</v>
      </c>
      <c r="F12" s="8">
        <f>'3.3'!F24</f>
        <v>2</v>
      </c>
      <c r="G12" s="8">
        <f>'3.4'!F24</f>
        <v>2</v>
      </c>
      <c r="H12" s="8">
        <f>'3.5'!F24</f>
        <v>2</v>
      </c>
      <c r="I12" s="8">
        <f>'3.6'!F25</f>
        <v>2</v>
      </c>
      <c r="J12" s="8">
        <f>'3.7'!F24</f>
        <v>2</v>
      </c>
      <c r="K12" s="8">
        <f>'3.8'!F24</f>
        <v>2</v>
      </c>
      <c r="L12" s="8">
        <f>'3.9'!F24</f>
        <v>2</v>
      </c>
      <c r="M12" s="8">
        <f>'3.10'!F24</f>
        <v>2</v>
      </c>
      <c r="N12" s="8">
        <f>'3.11'!F24</f>
        <v>2</v>
      </c>
    </row>
    <row r="13" spans="1:14" ht="16" customHeight="1" x14ac:dyDescent="0.35">
      <c r="A13" s="3" t="s">
        <v>22</v>
      </c>
      <c r="B13" s="10">
        <f t="shared" si="0"/>
        <v>100</v>
      </c>
      <c r="C13" s="10">
        <f t="shared" si="1"/>
        <v>22</v>
      </c>
      <c r="D13" s="7">
        <f>'3.1'!F28</f>
        <v>2</v>
      </c>
      <c r="E13" s="8">
        <f>'3.2'!F28</f>
        <v>2</v>
      </c>
      <c r="F13" s="8">
        <f>'3.3'!F28</f>
        <v>2</v>
      </c>
      <c r="G13" s="8">
        <f>'3.4'!F28</f>
        <v>2</v>
      </c>
      <c r="H13" s="8">
        <f>'3.5'!F28</f>
        <v>2</v>
      </c>
      <c r="I13" s="8">
        <f>'3.6'!F29</f>
        <v>2</v>
      </c>
      <c r="J13" s="8">
        <f>'3.7'!F28</f>
        <v>2</v>
      </c>
      <c r="K13" s="8">
        <f>'3.8'!F28</f>
        <v>2</v>
      </c>
      <c r="L13" s="8">
        <f>'3.9'!F28</f>
        <v>2</v>
      </c>
      <c r="M13" s="8">
        <f>'3.10'!F28</f>
        <v>2</v>
      </c>
      <c r="N13" s="8">
        <f>'3.11'!F28</f>
        <v>2</v>
      </c>
    </row>
    <row r="14" spans="1:14" s="1" customFormat="1" ht="16" customHeight="1" x14ac:dyDescent="0.35">
      <c r="A14" s="3" t="s">
        <v>30</v>
      </c>
      <c r="B14" s="10">
        <f t="shared" si="0"/>
        <v>100</v>
      </c>
      <c r="C14" s="10">
        <f t="shared" si="1"/>
        <v>22</v>
      </c>
      <c r="D14" s="7">
        <f>'3.1'!F36</f>
        <v>2</v>
      </c>
      <c r="E14" s="8">
        <f>'3.2'!F36</f>
        <v>2</v>
      </c>
      <c r="F14" s="8">
        <f>'3.3'!F36</f>
        <v>2</v>
      </c>
      <c r="G14" s="8">
        <f>'3.4'!F36</f>
        <v>2</v>
      </c>
      <c r="H14" s="8">
        <f>'3.5'!F36</f>
        <v>2</v>
      </c>
      <c r="I14" s="8">
        <f>'3.6'!F37</f>
        <v>2</v>
      </c>
      <c r="J14" s="8">
        <f>'3.7'!F36</f>
        <v>2</v>
      </c>
      <c r="K14" s="8">
        <f>'3.8'!F36</f>
        <v>2</v>
      </c>
      <c r="L14" s="8">
        <f>'3.9'!F36</f>
        <v>2</v>
      </c>
      <c r="M14" s="8">
        <f>'3.10'!F36</f>
        <v>2</v>
      </c>
      <c r="N14" s="8">
        <f>'3.11'!F36</f>
        <v>2</v>
      </c>
    </row>
    <row r="15" spans="1:14" ht="16" customHeight="1" x14ac:dyDescent="0.35">
      <c r="A15" s="3" t="s">
        <v>97</v>
      </c>
      <c r="B15" s="10">
        <f t="shared" si="0"/>
        <v>100</v>
      </c>
      <c r="C15" s="10">
        <f t="shared" si="1"/>
        <v>22</v>
      </c>
      <c r="D15" s="7">
        <f>'3.1'!F40</f>
        <v>2</v>
      </c>
      <c r="E15" s="8">
        <f>'3.2'!F40</f>
        <v>2</v>
      </c>
      <c r="F15" s="8">
        <f>'3.3'!F40</f>
        <v>2</v>
      </c>
      <c r="G15" s="8">
        <f>'3.4'!F40</f>
        <v>2</v>
      </c>
      <c r="H15" s="8">
        <f>'3.5'!F40</f>
        <v>2</v>
      </c>
      <c r="I15" s="8">
        <f>'3.6'!F41</f>
        <v>2</v>
      </c>
      <c r="J15" s="8">
        <f>'3.7'!F40</f>
        <v>2</v>
      </c>
      <c r="K15" s="8">
        <f>'3.8'!F40</f>
        <v>2</v>
      </c>
      <c r="L15" s="8">
        <f>'3.9'!F40</f>
        <v>2</v>
      </c>
      <c r="M15" s="8">
        <f>'3.10'!F40</f>
        <v>2</v>
      </c>
      <c r="N15" s="8">
        <f>'3.11'!F40</f>
        <v>2</v>
      </c>
    </row>
    <row r="16" spans="1:14" ht="16" customHeight="1" x14ac:dyDescent="0.35">
      <c r="A16" s="3" t="s">
        <v>34</v>
      </c>
      <c r="B16" s="10">
        <f t="shared" si="0"/>
        <v>100</v>
      </c>
      <c r="C16" s="10">
        <f t="shared" si="1"/>
        <v>22</v>
      </c>
      <c r="D16" s="7">
        <f>'3.1'!F41</f>
        <v>2</v>
      </c>
      <c r="E16" s="8">
        <f>'3.2'!F41</f>
        <v>2</v>
      </c>
      <c r="F16" s="8">
        <f>'3.3'!F41</f>
        <v>2</v>
      </c>
      <c r="G16" s="8">
        <f>'3.4'!F41</f>
        <v>2</v>
      </c>
      <c r="H16" s="8">
        <f>'3.5'!F41</f>
        <v>2</v>
      </c>
      <c r="I16" s="8">
        <f>'3.6'!F42</f>
        <v>2</v>
      </c>
      <c r="J16" s="8">
        <f>'3.7'!F41</f>
        <v>2</v>
      </c>
      <c r="K16" s="8">
        <f>'3.8'!F41</f>
        <v>2</v>
      </c>
      <c r="L16" s="8">
        <f>'3.9'!F41</f>
        <v>2</v>
      </c>
      <c r="M16" s="8">
        <f>'3.10'!F41</f>
        <v>2</v>
      </c>
      <c r="N16" s="8">
        <f>'3.11'!F41</f>
        <v>2</v>
      </c>
    </row>
    <row r="17" spans="1:14" ht="16" customHeight="1" x14ac:dyDescent="0.35">
      <c r="A17" s="3" t="s">
        <v>37</v>
      </c>
      <c r="B17" s="10">
        <f t="shared" si="0"/>
        <v>100</v>
      </c>
      <c r="C17" s="10">
        <f t="shared" si="1"/>
        <v>22</v>
      </c>
      <c r="D17" s="7">
        <f>'3.1'!F44</f>
        <v>2</v>
      </c>
      <c r="E17" s="8">
        <f>'3.2'!F44</f>
        <v>2</v>
      </c>
      <c r="F17" s="8">
        <f>'3.3'!F44</f>
        <v>2</v>
      </c>
      <c r="G17" s="8">
        <f>'3.4'!F44</f>
        <v>2</v>
      </c>
      <c r="H17" s="8">
        <f>'3.5'!F44</f>
        <v>2</v>
      </c>
      <c r="I17" s="8">
        <f>'3.6'!F45</f>
        <v>2</v>
      </c>
      <c r="J17" s="8">
        <f>'3.7'!F44</f>
        <v>2</v>
      </c>
      <c r="K17" s="8">
        <f>'3.8'!F44</f>
        <v>2</v>
      </c>
      <c r="L17" s="8">
        <f>'3.9'!F44</f>
        <v>2</v>
      </c>
      <c r="M17" s="8">
        <f>'3.10'!F44</f>
        <v>2</v>
      </c>
      <c r="N17" s="8">
        <f>'3.11'!F44</f>
        <v>2</v>
      </c>
    </row>
    <row r="18" spans="1:14" s="1" customFormat="1" ht="16" customHeight="1" x14ac:dyDescent="0.35">
      <c r="A18" s="3" t="s">
        <v>106</v>
      </c>
      <c r="B18" s="10">
        <f t="shared" si="0"/>
        <v>100</v>
      </c>
      <c r="C18" s="10">
        <f t="shared" si="1"/>
        <v>22</v>
      </c>
      <c r="D18" s="7">
        <f>'3.1'!F45</f>
        <v>2</v>
      </c>
      <c r="E18" s="8">
        <f>'3.2'!F45</f>
        <v>2</v>
      </c>
      <c r="F18" s="8">
        <f>'3.3'!F45</f>
        <v>2</v>
      </c>
      <c r="G18" s="8">
        <f>'3.4'!F45</f>
        <v>2</v>
      </c>
      <c r="H18" s="8">
        <f>'3.5'!F45</f>
        <v>2</v>
      </c>
      <c r="I18" s="8">
        <f>'3.6'!F46</f>
        <v>2</v>
      </c>
      <c r="J18" s="8">
        <f>'3.7'!F45</f>
        <v>2</v>
      </c>
      <c r="K18" s="8">
        <f>'3.8'!F45</f>
        <v>2</v>
      </c>
      <c r="L18" s="8">
        <f>'3.9'!F45</f>
        <v>2</v>
      </c>
      <c r="M18" s="8">
        <f>'3.10'!F45</f>
        <v>2</v>
      </c>
      <c r="N18" s="8">
        <f>'3.11'!F45</f>
        <v>2</v>
      </c>
    </row>
    <row r="19" spans="1:14" ht="16" customHeight="1" x14ac:dyDescent="0.35">
      <c r="A19" s="3" t="s">
        <v>43</v>
      </c>
      <c r="B19" s="10">
        <f t="shared" si="0"/>
        <v>100</v>
      </c>
      <c r="C19" s="10">
        <f t="shared" si="1"/>
        <v>22</v>
      </c>
      <c r="D19" s="7">
        <f>'3.1'!F52</f>
        <v>2</v>
      </c>
      <c r="E19" s="8">
        <f>'3.2'!F52</f>
        <v>2</v>
      </c>
      <c r="F19" s="8">
        <f>'3.3'!F52</f>
        <v>2</v>
      </c>
      <c r="G19" s="8">
        <f>'3.4'!F52</f>
        <v>2</v>
      </c>
      <c r="H19" s="8">
        <f>'3.5'!F52</f>
        <v>2</v>
      </c>
      <c r="I19" s="8">
        <f>'3.6'!F53</f>
        <v>2</v>
      </c>
      <c r="J19" s="8">
        <f>'3.7'!F52</f>
        <v>2</v>
      </c>
      <c r="K19" s="8">
        <f>'3.8'!F52</f>
        <v>2</v>
      </c>
      <c r="L19" s="8">
        <f>'3.9'!F52</f>
        <v>2</v>
      </c>
      <c r="M19" s="8">
        <f>'3.10'!F52</f>
        <v>2</v>
      </c>
      <c r="N19" s="8">
        <f>'3.11'!F52</f>
        <v>2</v>
      </c>
    </row>
    <row r="20" spans="1:14" ht="16" customHeight="1" x14ac:dyDescent="0.35">
      <c r="A20" s="3" t="s">
        <v>46</v>
      </c>
      <c r="B20" s="10">
        <f t="shared" si="0"/>
        <v>100</v>
      </c>
      <c r="C20" s="10">
        <f t="shared" si="1"/>
        <v>22</v>
      </c>
      <c r="D20" s="7">
        <f>'3.1'!F55</f>
        <v>2</v>
      </c>
      <c r="E20" s="8">
        <f>'3.2'!F55</f>
        <v>2</v>
      </c>
      <c r="F20" s="8">
        <f>'3.3'!F55</f>
        <v>2</v>
      </c>
      <c r="G20" s="8">
        <f>'3.4'!F55</f>
        <v>2</v>
      </c>
      <c r="H20" s="8">
        <f>'3.5'!F55</f>
        <v>2</v>
      </c>
      <c r="I20" s="8">
        <f>'3.6'!F56</f>
        <v>2</v>
      </c>
      <c r="J20" s="8">
        <f>'3.7'!F55</f>
        <v>2</v>
      </c>
      <c r="K20" s="8">
        <f>'3.8'!F55</f>
        <v>2</v>
      </c>
      <c r="L20" s="8">
        <f>'3.9'!F55</f>
        <v>2</v>
      </c>
      <c r="M20" s="8">
        <f>'3.10'!F55</f>
        <v>2</v>
      </c>
      <c r="N20" s="8">
        <f>'3.11'!F55</f>
        <v>2</v>
      </c>
    </row>
    <row r="21" spans="1:14" ht="16" customHeight="1" x14ac:dyDescent="0.35">
      <c r="A21" s="11" t="s">
        <v>65</v>
      </c>
      <c r="B21" s="10">
        <f t="shared" si="0"/>
        <v>100</v>
      </c>
      <c r="C21" s="10">
        <f t="shared" si="1"/>
        <v>22</v>
      </c>
      <c r="D21" s="7">
        <f>'3.1'!F74</f>
        <v>2</v>
      </c>
      <c r="E21" s="8">
        <f>'3.2'!F74</f>
        <v>2</v>
      </c>
      <c r="F21" s="8">
        <f>'3.3'!F74</f>
        <v>2</v>
      </c>
      <c r="G21" s="8">
        <f>'3.4'!F74</f>
        <v>2</v>
      </c>
      <c r="H21" s="8">
        <f>'3.5'!F74</f>
        <v>2</v>
      </c>
      <c r="I21" s="8">
        <f>'3.6'!F75</f>
        <v>2</v>
      </c>
      <c r="J21" s="8">
        <f>'3.7'!F74</f>
        <v>2</v>
      </c>
      <c r="K21" s="8">
        <f>'3.8'!F74</f>
        <v>2</v>
      </c>
      <c r="L21" s="8">
        <f>'3.9'!F74</f>
        <v>2</v>
      </c>
      <c r="M21" s="8">
        <f>'3.10'!F74</f>
        <v>2</v>
      </c>
      <c r="N21" s="8">
        <f>'3.11'!F74</f>
        <v>2</v>
      </c>
    </row>
    <row r="22" spans="1:14" ht="16" customHeight="1" x14ac:dyDescent="0.35">
      <c r="A22" s="3" t="s">
        <v>66</v>
      </c>
      <c r="B22" s="10">
        <f t="shared" si="0"/>
        <v>100</v>
      </c>
      <c r="C22" s="10">
        <f t="shared" si="1"/>
        <v>22</v>
      </c>
      <c r="D22" s="7">
        <f>'3.1'!F75</f>
        <v>2</v>
      </c>
      <c r="E22" s="8">
        <f>'3.2'!F75</f>
        <v>2</v>
      </c>
      <c r="F22" s="8">
        <f>'3.3'!F75</f>
        <v>2</v>
      </c>
      <c r="G22" s="8">
        <f>'3.4'!F75</f>
        <v>2</v>
      </c>
      <c r="H22" s="8">
        <f>'3.5'!F75</f>
        <v>2</v>
      </c>
      <c r="I22" s="8">
        <f>'3.6'!F76</f>
        <v>2</v>
      </c>
      <c r="J22" s="8">
        <f>'3.7'!F75</f>
        <v>2</v>
      </c>
      <c r="K22" s="8">
        <f>'3.8'!F75</f>
        <v>2</v>
      </c>
      <c r="L22" s="8">
        <f>'3.9'!F75</f>
        <v>2</v>
      </c>
      <c r="M22" s="8">
        <f>'3.10'!F75</f>
        <v>2</v>
      </c>
      <c r="N22" s="8">
        <f>'3.11'!F75</f>
        <v>2</v>
      </c>
    </row>
    <row r="23" spans="1:14" ht="16" customHeight="1" x14ac:dyDescent="0.35">
      <c r="A23" s="3" t="s">
        <v>72</v>
      </c>
      <c r="B23" s="10">
        <f t="shared" si="0"/>
        <v>100</v>
      </c>
      <c r="C23" s="10">
        <f t="shared" si="1"/>
        <v>22</v>
      </c>
      <c r="D23" s="7">
        <f>'3.1'!F80</f>
        <v>2</v>
      </c>
      <c r="E23" s="8">
        <f>'3.2'!F80</f>
        <v>2</v>
      </c>
      <c r="F23" s="8">
        <f>'3.3'!F80</f>
        <v>2</v>
      </c>
      <c r="G23" s="8">
        <f>'3.4'!F80</f>
        <v>2</v>
      </c>
      <c r="H23" s="8">
        <f>'3.5'!F80</f>
        <v>2</v>
      </c>
      <c r="I23" s="8">
        <f>'3.6'!F81</f>
        <v>2</v>
      </c>
      <c r="J23" s="8">
        <f>'3.7'!F80</f>
        <v>2</v>
      </c>
      <c r="K23" s="8">
        <f>'3.8'!F80</f>
        <v>2</v>
      </c>
      <c r="L23" s="8">
        <f>'3.9'!F80</f>
        <v>2</v>
      </c>
      <c r="M23" s="8">
        <f>'3.10'!F80</f>
        <v>2</v>
      </c>
      <c r="N23" s="8">
        <f>'3.11'!F80</f>
        <v>2</v>
      </c>
    </row>
    <row r="24" spans="1:14" ht="16" customHeight="1" x14ac:dyDescent="0.35">
      <c r="A24" s="3" t="s">
        <v>77</v>
      </c>
      <c r="B24" s="10">
        <f t="shared" si="0"/>
        <v>100</v>
      </c>
      <c r="C24" s="10">
        <f t="shared" si="1"/>
        <v>22</v>
      </c>
      <c r="D24" s="7">
        <f>'3.1'!F84</f>
        <v>2</v>
      </c>
      <c r="E24" s="8">
        <f>'3.2'!F84</f>
        <v>2</v>
      </c>
      <c r="F24" s="8">
        <f>'3.3'!F84</f>
        <v>2</v>
      </c>
      <c r="G24" s="8">
        <f>'3.4'!F84</f>
        <v>2</v>
      </c>
      <c r="H24" s="8">
        <f>'3.5'!F84</f>
        <v>2</v>
      </c>
      <c r="I24" s="8">
        <f>'3.6'!F85</f>
        <v>2</v>
      </c>
      <c r="J24" s="8">
        <f>'3.7'!F84</f>
        <v>2</v>
      </c>
      <c r="K24" s="8">
        <f>'3.8'!F84</f>
        <v>2</v>
      </c>
      <c r="L24" s="8">
        <f>'3.9'!F84</f>
        <v>2</v>
      </c>
      <c r="M24" s="8">
        <f>'3.10'!F84</f>
        <v>2</v>
      </c>
      <c r="N24" s="8">
        <f>'3.11'!F84</f>
        <v>2</v>
      </c>
    </row>
    <row r="25" spans="1:14" ht="16" customHeight="1" x14ac:dyDescent="0.35">
      <c r="A25" s="3" t="s">
        <v>78</v>
      </c>
      <c r="B25" s="10">
        <f t="shared" si="0"/>
        <v>100</v>
      </c>
      <c r="C25" s="10">
        <f t="shared" si="1"/>
        <v>22</v>
      </c>
      <c r="D25" s="7">
        <f>'3.1'!F85</f>
        <v>2</v>
      </c>
      <c r="E25" s="8">
        <f>'3.2'!F85</f>
        <v>2</v>
      </c>
      <c r="F25" s="8">
        <f>'3.3'!F85</f>
        <v>2</v>
      </c>
      <c r="G25" s="8">
        <f>'3.4'!F85</f>
        <v>2</v>
      </c>
      <c r="H25" s="8">
        <f>'3.5'!F85</f>
        <v>2</v>
      </c>
      <c r="I25" s="8">
        <f>'3.6'!F86</f>
        <v>2</v>
      </c>
      <c r="J25" s="8">
        <f>'3.7'!F85</f>
        <v>2</v>
      </c>
      <c r="K25" s="8">
        <f>'3.8'!F85</f>
        <v>2</v>
      </c>
      <c r="L25" s="8">
        <f>'3.9'!F85</f>
        <v>2</v>
      </c>
      <c r="M25" s="8">
        <f>'3.10'!F85</f>
        <v>2</v>
      </c>
      <c r="N25" s="8">
        <f>'3.11'!F85</f>
        <v>2</v>
      </c>
    </row>
    <row r="26" spans="1:14" s="1" customFormat="1" ht="16" customHeight="1" x14ac:dyDescent="0.35">
      <c r="A26" s="3" t="s">
        <v>87</v>
      </c>
      <c r="B26" s="10">
        <f t="shared" si="0"/>
        <v>100</v>
      </c>
      <c r="C26" s="10">
        <f t="shared" si="1"/>
        <v>22</v>
      </c>
      <c r="D26" s="7">
        <f>'3.1'!F96</f>
        <v>2</v>
      </c>
      <c r="E26" s="8">
        <f>'3.2'!F96</f>
        <v>2</v>
      </c>
      <c r="F26" s="8">
        <f>'3.3'!F96</f>
        <v>2</v>
      </c>
      <c r="G26" s="8">
        <f>'3.4'!F96</f>
        <v>2</v>
      </c>
      <c r="H26" s="8">
        <f>'3.5'!F96</f>
        <v>2</v>
      </c>
      <c r="I26" s="8">
        <f>'3.6'!F97</f>
        <v>2</v>
      </c>
      <c r="J26" s="8">
        <f>'3.7'!F96</f>
        <v>2</v>
      </c>
      <c r="K26" s="8">
        <f>'3.8'!F96</f>
        <v>2</v>
      </c>
      <c r="L26" s="8">
        <f>'3.9'!F96</f>
        <v>2</v>
      </c>
      <c r="M26" s="8">
        <f>'3.10'!F96</f>
        <v>2</v>
      </c>
      <c r="N26" s="8">
        <f>'3.11'!F96</f>
        <v>2</v>
      </c>
    </row>
    <row r="27" spans="1:14" ht="16" customHeight="1" x14ac:dyDescent="0.35">
      <c r="A27" s="3" t="s">
        <v>27</v>
      </c>
      <c r="B27" s="10">
        <f t="shared" si="0"/>
        <v>95.454545454545453</v>
      </c>
      <c r="C27" s="10">
        <f t="shared" si="1"/>
        <v>21</v>
      </c>
      <c r="D27" s="7">
        <f>'3.1'!F33</f>
        <v>1</v>
      </c>
      <c r="E27" s="8">
        <f>'3.2'!F33</f>
        <v>2</v>
      </c>
      <c r="F27" s="8">
        <f>'3.3'!F33</f>
        <v>2</v>
      </c>
      <c r="G27" s="8">
        <f>'3.4'!F33</f>
        <v>2</v>
      </c>
      <c r="H27" s="8">
        <f>'3.5'!F33</f>
        <v>2</v>
      </c>
      <c r="I27" s="8">
        <f>'3.6'!F34</f>
        <v>2</v>
      </c>
      <c r="J27" s="8">
        <f>'3.7'!F33</f>
        <v>2</v>
      </c>
      <c r="K27" s="8">
        <f>'3.8'!F33</f>
        <v>2</v>
      </c>
      <c r="L27" s="8">
        <f>'3.9'!F33</f>
        <v>2</v>
      </c>
      <c r="M27" s="8">
        <f>'3.10'!F33</f>
        <v>2</v>
      </c>
      <c r="N27" s="8">
        <f>'3.11'!F33</f>
        <v>2</v>
      </c>
    </row>
    <row r="28" spans="1:14" ht="16" customHeight="1" x14ac:dyDescent="0.35">
      <c r="A28" s="3" t="s">
        <v>28</v>
      </c>
      <c r="B28" s="10">
        <f t="shared" si="0"/>
        <v>95.454545454545453</v>
      </c>
      <c r="C28" s="10">
        <f t="shared" si="1"/>
        <v>21</v>
      </c>
      <c r="D28" s="7">
        <f>'3.1'!F34</f>
        <v>2</v>
      </c>
      <c r="E28" s="8">
        <f>'3.2'!F34</f>
        <v>2</v>
      </c>
      <c r="F28" s="8">
        <f>'3.3'!F34</f>
        <v>2</v>
      </c>
      <c r="G28" s="8">
        <f>'3.4'!F34</f>
        <v>2</v>
      </c>
      <c r="H28" s="8">
        <f>'3.5'!F34</f>
        <v>1</v>
      </c>
      <c r="I28" s="8">
        <f>'3.6'!F35</f>
        <v>2</v>
      </c>
      <c r="J28" s="8">
        <f>'3.7'!F34</f>
        <v>2</v>
      </c>
      <c r="K28" s="8">
        <f>'3.8'!F34</f>
        <v>2</v>
      </c>
      <c r="L28" s="8">
        <f>'3.9'!F34</f>
        <v>2</v>
      </c>
      <c r="M28" s="8">
        <f>'3.10'!F34</f>
        <v>2</v>
      </c>
      <c r="N28" s="8">
        <f>'3.11'!F34</f>
        <v>2</v>
      </c>
    </row>
    <row r="29" spans="1:14" ht="16" customHeight="1" x14ac:dyDescent="0.35">
      <c r="A29" s="3" t="s">
        <v>68</v>
      </c>
      <c r="B29" s="10">
        <f t="shared" si="0"/>
        <v>95.454545454545453</v>
      </c>
      <c r="C29" s="10">
        <f t="shared" si="1"/>
        <v>21</v>
      </c>
      <c r="D29" s="7">
        <f>'3.1'!F77</f>
        <v>2</v>
      </c>
      <c r="E29" s="8">
        <f>'3.2'!F77</f>
        <v>2</v>
      </c>
      <c r="F29" s="8">
        <f>'3.3'!F77</f>
        <v>2</v>
      </c>
      <c r="G29" s="8">
        <f>'3.4'!F77</f>
        <v>2</v>
      </c>
      <c r="H29" s="8">
        <f>'3.5'!F77</f>
        <v>2</v>
      </c>
      <c r="I29" s="8">
        <f>'3.6'!F78</f>
        <v>2</v>
      </c>
      <c r="J29" s="8">
        <f>'3.7'!F77</f>
        <v>2</v>
      </c>
      <c r="K29" s="8">
        <f>'3.8'!F77</f>
        <v>2</v>
      </c>
      <c r="L29" s="8">
        <f>'3.9'!F77</f>
        <v>2</v>
      </c>
      <c r="M29" s="8">
        <f>'3.10'!F77</f>
        <v>2</v>
      </c>
      <c r="N29" s="8">
        <f>'3.11'!F77</f>
        <v>1</v>
      </c>
    </row>
    <row r="30" spans="1:14" ht="16" customHeight="1" x14ac:dyDescent="0.35">
      <c r="A30" s="3" t="s">
        <v>9</v>
      </c>
      <c r="B30" s="10">
        <f t="shared" si="0"/>
        <v>90.909090909090907</v>
      </c>
      <c r="C30" s="10">
        <f t="shared" si="1"/>
        <v>20</v>
      </c>
      <c r="D30" s="7">
        <f>'3.1'!F15</f>
        <v>0</v>
      </c>
      <c r="E30" s="8">
        <f>'3.2'!F15</f>
        <v>2</v>
      </c>
      <c r="F30" s="8">
        <f>'3.3'!F15</f>
        <v>2</v>
      </c>
      <c r="G30" s="8">
        <f>'3.4'!F15</f>
        <v>2</v>
      </c>
      <c r="H30" s="8">
        <f>'3.5'!F15</f>
        <v>2</v>
      </c>
      <c r="I30" s="8">
        <f>'3.6'!F16</f>
        <v>2</v>
      </c>
      <c r="J30" s="8">
        <f>'3.7'!F15</f>
        <v>2</v>
      </c>
      <c r="K30" s="8">
        <f>'3.8'!F15</f>
        <v>2</v>
      </c>
      <c r="L30" s="8">
        <f>'3.9'!F15</f>
        <v>2</v>
      </c>
      <c r="M30" s="8">
        <f>'3.10'!F15</f>
        <v>2</v>
      </c>
      <c r="N30" s="8">
        <f>'3.11'!F15</f>
        <v>2</v>
      </c>
    </row>
    <row r="31" spans="1:14" ht="15.65" customHeight="1" x14ac:dyDescent="0.35">
      <c r="A31" s="3" t="s">
        <v>14</v>
      </c>
      <c r="B31" s="10">
        <f t="shared" si="0"/>
        <v>90.909090909090907</v>
      </c>
      <c r="C31" s="10">
        <f t="shared" si="1"/>
        <v>20</v>
      </c>
      <c r="D31" s="7">
        <f>'3.1'!F20</f>
        <v>2</v>
      </c>
      <c r="E31" s="8">
        <f>'3.2'!F20</f>
        <v>2</v>
      </c>
      <c r="F31" s="8">
        <f>'3.3'!F20</f>
        <v>2</v>
      </c>
      <c r="G31" s="8">
        <f>'3.4'!F20</f>
        <v>2</v>
      </c>
      <c r="H31" s="8">
        <f>'3.5'!F20</f>
        <v>0</v>
      </c>
      <c r="I31" s="8">
        <f>'3.6'!F21</f>
        <v>2</v>
      </c>
      <c r="J31" s="8">
        <f>'3.7'!F20</f>
        <v>2</v>
      </c>
      <c r="K31" s="8">
        <f>'3.8'!F20</f>
        <v>2</v>
      </c>
      <c r="L31" s="8">
        <f>'3.9'!F20</f>
        <v>2</v>
      </c>
      <c r="M31" s="8">
        <f>'3.10'!F20</f>
        <v>2</v>
      </c>
      <c r="N31" s="8">
        <f>'3.11'!F20</f>
        <v>2</v>
      </c>
    </row>
    <row r="32" spans="1:14" s="1" customFormat="1" ht="16" customHeight="1" x14ac:dyDescent="0.35">
      <c r="A32" s="3" t="s">
        <v>20</v>
      </c>
      <c r="B32" s="10">
        <f t="shared" si="0"/>
        <v>90.909090909090907</v>
      </c>
      <c r="C32" s="10">
        <f t="shared" si="1"/>
        <v>20</v>
      </c>
      <c r="D32" s="7">
        <f>'3.1'!F26</f>
        <v>0</v>
      </c>
      <c r="E32" s="8">
        <f>'3.2'!F26</f>
        <v>2</v>
      </c>
      <c r="F32" s="8">
        <f>'3.3'!F26</f>
        <v>2</v>
      </c>
      <c r="G32" s="8">
        <f>'3.4'!F26</f>
        <v>2</v>
      </c>
      <c r="H32" s="8">
        <f>'3.5'!F26</f>
        <v>2</v>
      </c>
      <c r="I32" s="8">
        <f>'3.6'!F27</f>
        <v>2</v>
      </c>
      <c r="J32" s="8">
        <f>'3.7'!F26</f>
        <v>2</v>
      </c>
      <c r="K32" s="8">
        <f>'3.8'!F26</f>
        <v>2</v>
      </c>
      <c r="L32" s="8">
        <f>'3.9'!F26</f>
        <v>2</v>
      </c>
      <c r="M32" s="8">
        <f>'3.10'!F26</f>
        <v>2</v>
      </c>
      <c r="N32" s="8">
        <f>'3.11'!F26</f>
        <v>2</v>
      </c>
    </row>
    <row r="33" spans="1:14" s="1" customFormat="1" ht="16" customHeight="1" x14ac:dyDescent="0.35">
      <c r="A33" s="3" t="s">
        <v>24</v>
      </c>
      <c r="B33" s="10">
        <f t="shared" si="0"/>
        <v>90.909090909090907</v>
      </c>
      <c r="C33" s="10">
        <f t="shared" si="1"/>
        <v>20</v>
      </c>
      <c r="D33" s="7">
        <f>'3.1'!F30</f>
        <v>0</v>
      </c>
      <c r="E33" s="8">
        <f>'3.2'!F30</f>
        <v>2</v>
      </c>
      <c r="F33" s="8">
        <f>'3.3'!F30</f>
        <v>2</v>
      </c>
      <c r="G33" s="8">
        <f>'3.4'!F30</f>
        <v>2</v>
      </c>
      <c r="H33" s="8">
        <f>'3.5'!F30</f>
        <v>2</v>
      </c>
      <c r="I33" s="8">
        <f>'3.6'!F31</f>
        <v>2</v>
      </c>
      <c r="J33" s="8">
        <f>'3.7'!F30</f>
        <v>2</v>
      </c>
      <c r="K33" s="8">
        <f>'3.8'!F30</f>
        <v>2</v>
      </c>
      <c r="L33" s="8">
        <f>'3.9'!F30</f>
        <v>2</v>
      </c>
      <c r="M33" s="8">
        <f>'3.10'!F30</f>
        <v>2</v>
      </c>
      <c r="N33" s="8">
        <f>'3.11'!F30</f>
        <v>2</v>
      </c>
    </row>
    <row r="34" spans="1:14" ht="16" customHeight="1" x14ac:dyDescent="0.35">
      <c r="A34" s="3" t="s">
        <v>26</v>
      </c>
      <c r="B34" s="10">
        <f t="shared" si="0"/>
        <v>90.909090909090907</v>
      </c>
      <c r="C34" s="10">
        <f t="shared" si="1"/>
        <v>20</v>
      </c>
      <c r="D34" s="7">
        <f>'3.1'!F32</f>
        <v>0</v>
      </c>
      <c r="E34" s="8">
        <f>'3.2'!F32</f>
        <v>2</v>
      </c>
      <c r="F34" s="8">
        <f>'3.3'!F32</f>
        <v>2</v>
      </c>
      <c r="G34" s="8">
        <f>'3.4'!F32</f>
        <v>2</v>
      </c>
      <c r="H34" s="8">
        <f>'3.5'!F32</f>
        <v>2</v>
      </c>
      <c r="I34" s="8">
        <f>'3.6'!F33</f>
        <v>2</v>
      </c>
      <c r="J34" s="8">
        <f>'3.7'!F32</f>
        <v>2</v>
      </c>
      <c r="K34" s="8">
        <f>'3.8'!F32</f>
        <v>2</v>
      </c>
      <c r="L34" s="8">
        <f>'3.9'!F32</f>
        <v>2</v>
      </c>
      <c r="M34" s="8">
        <f>'3.10'!F32</f>
        <v>2</v>
      </c>
      <c r="N34" s="8">
        <f>'3.11'!F32</f>
        <v>2</v>
      </c>
    </row>
    <row r="35" spans="1:14" ht="16" customHeight="1" x14ac:dyDescent="0.35">
      <c r="A35" s="3" t="s">
        <v>29</v>
      </c>
      <c r="B35" s="10">
        <f t="shared" si="0"/>
        <v>90.909090909090907</v>
      </c>
      <c r="C35" s="10">
        <f t="shared" si="1"/>
        <v>20</v>
      </c>
      <c r="D35" s="7">
        <f>'3.1'!F35</f>
        <v>2</v>
      </c>
      <c r="E35" s="8">
        <f>'3.2'!F35</f>
        <v>2</v>
      </c>
      <c r="F35" s="8">
        <f>'3.3'!F35</f>
        <v>2</v>
      </c>
      <c r="G35" s="8">
        <f>'3.4'!F35</f>
        <v>2</v>
      </c>
      <c r="H35" s="8">
        <f>'3.5'!F35</f>
        <v>0</v>
      </c>
      <c r="I35" s="8">
        <f>'3.6'!F36</f>
        <v>2</v>
      </c>
      <c r="J35" s="8">
        <f>'3.7'!F35</f>
        <v>2</v>
      </c>
      <c r="K35" s="8">
        <f>'3.8'!F35</f>
        <v>2</v>
      </c>
      <c r="L35" s="8">
        <f>'3.9'!F35</f>
        <v>2</v>
      </c>
      <c r="M35" s="8">
        <f>'3.10'!F35</f>
        <v>2</v>
      </c>
      <c r="N35" s="8">
        <f>'3.11'!F35</f>
        <v>2</v>
      </c>
    </row>
    <row r="36" spans="1:14" ht="16" customHeight="1" x14ac:dyDescent="0.35">
      <c r="A36" s="3" t="s">
        <v>32</v>
      </c>
      <c r="B36" s="10">
        <f t="shared" si="0"/>
        <v>90.909090909090907</v>
      </c>
      <c r="C36" s="10">
        <f t="shared" si="1"/>
        <v>20</v>
      </c>
      <c r="D36" s="7">
        <f>'3.1'!F38</f>
        <v>0</v>
      </c>
      <c r="E36" s="8">
        <f>'3.2'!F38</f>
        <v>2</v>
      </c>
      <c r="F36" s="8">
        <f>'3.3'!F38</f>
        <v>2</v>
      </c>
      <c r="G36" s="8">
        <f>'3.4'!F38</f>
        <v>2</v>
      </c>
      <c r="H36" s="8">
        <f>'3.5'!F38</f>
        <v>2</v>
      </c>
      <c r="I36" s="8">
        <f>'3.6'!F39</f>
        <v>2</v>
      </c>
      <c r="J36" s="8">
        <f>'3.7'!F38</f>
        <v>2</v>
      </c>
      <c r="K36" s="8">
        <f>'3.8'!F38</f>
        <v>2</v>
      </c>
      <c r="L36" s="8">
        <f>'3.9'!F38</f>
        <v>2</v>
      </c>
      <c r="M36" s="8">
        <f>'3.10'!F38</f>
        <v>2</v>
      </c>
      <c r="N36" s="8">
        <f>'3.11'!F38</f>
        <v>2</v>
      </c>
    </row>
    <row r="37" spans="1:14" ht="16" customHeight="1" x14ac:dyDescent="0.35">
      <c r="A37" s="3" t="s">
        <v>33</v>
      </c>
      <c r="B37" s="10">
        <f t="shared" si="0"/>
        <v>90.909090909090907</v>
      </c>
      <c r="C37" s="10">
        <f t="shared" si="1"/>
        <v>20</v>
      </c>
      <c r="D37" s="7">
        <f>'3.1'!F39</f>
        <v>2</v>
      </c>
      <c r="E37" s="8">
        <f>'3.2'!F39</f>
        <v>2</v>
      </c>
      <c r="F37" s="8">
        <f>'3.3'!F39</f>
        <v>2</v>
      </c>
      <c r="G37" s="8">
        <f>'3.4'!F39</f>
        <v>2</v>
      </c>
      <c r="H37" s="8">
        <f>'3.5'!F39</f>
        <v>0</v>
      </c>
      <c r="I37" s="8">
        <f>'3.6'!F40</f>
        <v>2</v>
      </c>
      <c r="J37" s="8">
        <f>'3.7'!F39</f>
        <v>2</v>
      </c>
      <c r="K37" s="8">
        <f>'3.8'!F39</f>
        <v>2</v>
      </c>
      <c r="L37" s="8">
        <f>'3.9'!F39</f>
        <v>2</v>
      </c>
      <c r="M37" s="8">
        <f>'3.10'!F39</f>
        <v>2</v>
      </c>
      <c r="N37" s="8">
        <f>'3.11'!F39</f>
        <v>2</v>
      </c>
    </row>
    <row r="38" spans="1:14" ht="16" customHeight="1" x14ac:dyDescent="0.35">
      <c r="A38" s="3" t="s">
        <v>42</v>
      </c>
      <c r="B38" s="10">
        <f t="shared" si="0"/>
        <v>90.909090909090907</v>
      </c>
      <c r="C38" s="10">
        <f t="shared" si="1"/>
        <v>20</v>
      </c>
      <c r="D38" s="7">
        <f>'3.1'!F50</f>
        <v>0</v>
      </c>
      <c r="E38" s="8">
        <f>'3.2'!F50</f>
        <v>2</v>
      </c>
      <c r="F38" s="8">
        <f>'3.3'!F50</f>
        <v>2</v>
      </c>
      <c r="G38" s="8">
        <f>'3.4'!F50</f>
        <v>2</v>
      </c>
      <c r="H38" s="8">
        <f>'3.5'!F50</f>
        <v>2</v>
      </c>
      <c r="I38" s="8">
        <f>'3.6'!F51</f>
        <v>2</v>
      </c>
      <c r="J38" s="8">
        <f>'3.7'!F50</f>
        <v>2</v>
      </c>
      <c r="K38" s="8">
        <f>'3.8'!F50</f>
        <v>2</v>
      </c>
      <c r="L38" s="8">
        <f>'3.9'!F50</f>
        <v>2</v>
      </c>
      <c r="M38" s="8">
        <f>'3.10'!F50</f>
        <v>2</v>
      </c>
      <c r="N38" s="8">
        <f>'3.11'!F50</f>
        <v>2</v>
      </c>
    </row>
    <row r="39" spans="1:14" ht="16" customHeight="1" x14ac:dyDescent="0.35">
      <c r="A39" s="3" t="s">
        <v>44</v>
      </c>
      <c r="B39" s="10">
        <f t="shared" ref="B39:B59" si="2">C39/$C$5*100</f>
        <v>90.909090909090907</v>
      </c>
      <c r="C39" s="10">
        <f t="shared" ref="C39:C59" si="3">SUM(D39:N39)</f>
        <v>20</v>
      </c>
      <c r="D39" s="7">
        <f>'3.1'!F53</f>
        <v>0</v>
      </c>
      <c r="E39" s="8">
        <f>'3.2'!F53</f>
        <v>2</v>
      </c>
      <c r="F39" s="8">
        <f>'3.3'!F53</f>
        <v>2</v>
      </c>
      <c r="G39" s="8">
        <f>'3.4'!F53</f>
        <v>2</v>
      </c>
      <c r="H39" s="8">
        <f>'3.5'!F53</f>
        <v>2</v>
      </c>
      <c r="I39" s="8">
        <f>'3.6'!F54</f>
        <v>2</v>
      </c>
      <c r="J39" s="8">
        <f>'3.7'!F53</f>
        <v>2</v>
      </c>
      <c r="K39" s="8">
        <f>'3.8'!F53</f>
        <v>2</v>
      </c>
      <c r="L39" s="8">
        <f>'3.9'!F53</f>
        <v>2</v>
      </c>
      <c r="M39" s="8">
        <f>'3.10'!F53</f>
        <v>2</v>
      </c>
      <c r="N39" s="8">
        <f>'3.11'!F53</f>
        <v>2</v>
      </c>
    </row>
    <row r="40" spans="1:14" s="1" customFormat="1" ht="16" customHeight="1" x14ac:dyDescent="0.35">
      <c r="A40" s="3" t="s">
        <v>49</v>
      </c>
      <c r="B40" s="10">
        <f t="shared" si="2"/>
        <v>90.909090909090907</v>
      </c>
      <c r="C40" s="10">
        <f t="shared" si="3"/>
        <v>20</v>
      </c>
      <c r="D40" s="7">
        <f>'3.1'!F58</f>
        <v>2</v>
      </c>
      <c r="E40" s="8">
        <f>'3.2'!F58</f>
        <v>2</v>
      </c>
      <c r="F40" s="8">
        <f>'3.3'!F58</f>
        <v>2</v>
      </c>
      <c r="G40" s="8">
        <f>'3.4'!F58</f>
        <v>2</v>
      </c>
      <c r="H40" s="8">
        <f>'3.5'!F58</f>
        <v>0</v>
      </c>
      <c r="I40" s="8">
        <f>'3.6'!F59</f>
        <v>2</v>
      </c>
      <c r="J40" s="8">
        <f>'3.7'!F58</f>
        <v>2</v>
      </c>
      <c r="K40" s="8">
        <f>'3.8'!F58</f>
        <v>2</v>
      </c>
      <c r="L40" s="8">
        <f>'3.9'!F58</f>
        <v>2</v>
      </c>
      <c r="M40" s="8">
        <f>'3.10'!F58</f>
        <v>2</v>
      </c>
      <c r="N40" s="8">
        <f>'3.11'!F58</f>
        <v>2</v>
      </c>
    </row>
    <row r="41" spans="1:14" ht="16" customHeight="1" x14ac:dyDescent="0.35">
      <c r="A41" s="3" t="s">
        <v>51</v>
      </c>
      <c r="B41" s="10">
        <f t="shared" si="2"/>
        <v>90.909090909090907</v>
      </c>
      <c r="C41" s="10">
        <f t="shared" si="3"/>
        <v>20</v>
      </c>
      <c r="D41" s="7">
        <f>'3.1'!F60</f>
        <v>2</v>
      </c>
      <c r="E41" s="8">
        <f>'3.2'!F60</f>
        <v>2</v>
      </c>
      <c r="F41" s="8">
        <f>'3.3'!F60</f>
        <v>2</v>
      </c>
      <c r="G41" s="8">
        <f>'3.4'!F60</f>
        <v>2</v>
      </c>
      <c r="H41" s="8">
        <f>'3.5'!F60</f>
        <v>2</v>
      </c>
      <c r="I41" s="8">
        <f>'3.6'!F61</f>
        <v>2</v>
      </c>
      <c r="J41" s="8">
        <f>'3.7'!F60</f>
        <v>2</v>
      </c>
      <c r="K41" s="8">
        <f>'3.8'!F60</f>
        <v>2</v>
      </c>
      <c r="L41" s="8">
        <f>'3.9'!F60</f>
        <v>2</v>
      </c>
      <c r="M41" s="8">
        <f>'3.10'!F60</f>
        <v>0</v>
      </c>
      <c r="N41" s="8">
        <f>'3.11'!F60</f>
        <v>2</v>
      </c>
    </row>
    <row r="42" spans="1:14" ht="16" customHeight="1" x14ac:dyDescent="0.35">
      <c r="A42" s="3" t="s">
        <v>58</v>
      </c>
      <c r="B42" s="10">
        <f t="shared" si="2"/>
        <v>90.909090909090907</v>
      </c>
      <c r="C42" s="10">
        <f t="shared" si="3"/>
        <v>20</v>
      </c>
      <c r="D42" s="7">
        <f>'3.1'!F67</f>
        <v>2</v>
      </c>
      <c r="E42" s="8">
        <f>'3.2'!F67</f>
        <v>2</v>
      </c>
      <c r="F42" s="8">
        <f>'3.3'!F67</f>
        <v>2</v>
      </c>
      <c r="G42" s="8">
        <f>'3.4'!F67</f>
        <v>2</v>
      </c>
      <c r="H42" s="8">
        <f>'3.5'!F67</f>
        <v>0</v>
      </c>
      <c r="I42" s="8">
        <f>'3.6'!F68</f>
        <v>2</v>
      </c>
      <c r="J42" s="8">
        <f>'3.7'!F67</f>
        <v>2</v>
      </c>
      <c r="K42" s="8">
        <f>'3.8'!F67</f>
        <v>2</v>
      </c>
      <c r="L42" s="8">
        <f>'3.9'!F67</f>
        <v>2</v>
      </c>
      <c r="M42" s="8">
        <f>'3.10'!F67</f>
        <v>2</v>
      </c>
      <c r="N42" s="8">
        <f>'3.11'!F67</f>
        <v>2</v>
      </c>
    </row>
    <row r="43" spans="1:14" ht="16" customHeight="1" x14ac:dyDescent="0.35">
      <c r="A43" s="3" t="s">
        <v>74</v>
      </c>
      <c r="B43" s="10">
        <f t="shared" si="2"/>
        <v>90.909090909090907</v>
      </c>
      <c r="C43" s="10">
        <f t="shared" si="3"/>
        <v>20</v>
      </c>
      <c r="D43" s="7">
        <f>'3.1'!F81</f>
        <v>2</v>
      </c>
      <c r="E43" s="8">
        <f>'3.2'!F81</f>
        <v>2</v>
      </c>
      <c r="F43" s="8">
        <f>'3.3'!F81</f>
        <v>2</v>
      </c>
      <c r="G43" s="8">
        <f>'3.4'!F81</f>
        <v>2</v>
      </c>
      <c r="H43" s="8">
        <f>'3.5'!F81</f>
        <v>0</v>
      </c>
      <c r="I43" s="8">
        <f>'3.6'!F82</f>
        <v>2</v>
      </c>
      <c r="J43" s="8">
        <f>'3.7'!F81</f>
        <v>2</v>
      </c>
      <c r="K43" s="8">
        <f>'3.8'!F81</f>
        <v>2</v>
      </c>
      <c r="L43" s="8">
        <f>'3.9'!F81</f>
        <v>2</v>
      </c>
      <c r="M43" s="8">
        <f>'3.10'!F81</f>
        <v>2</v>
      </c>
      <c r="N43" s="8">
        <f>'3.11'!F81</f>
        <v>2</v>
      </c>
    </row>
    <row r="44" spans="1:14" ht="16" customHeight="1" x14ac:dyDescent="0.35">
      <c r="A44" s="3" t="s">
        <v>75</v>
      </c>
      <c r="B44" s="10">
        <f t="shared" si="2"/>
        <v>90.909090909090907</v>
      </c>
      <c r="C44" s="10">
        <f t="shared" si="3"/>
        <v>20</v>
      </c>
      <c r="D44" s="7">
        <f>'3.1'!F82</f>
        <v>2</v>
      </c>
      <c r="E44" s="8">
        <f>'3.2'!F82</f>
        <v>2</v>
      </c>
      <c r="F44" s="8">
        <f>'3.3'!F82</f>
        <v>2</v>
      </c>
      <c r="G44" s="8">
        <f>'3.4'!F82</f>
        <v>2</v>
      </c>
      <c r="H44" s="8">
        <f>'3.5'!F82</f>
        <v>0</v>
      </c>
      <c r="I44" s="8">
        <f>'3.6'!F83</f>
        <v>2</v>
      </c>
      <c r="J44" s="8">
        <f>'3.7'!F82</f>
        <v>2</v>
      </c>
      <c r="K44" s="8">
        <f>'3.8'!F82</f>
        <v>2</v>
      </c>
      <c r="L44" s="8">
        <f>'3.9'!F82</f>
        <v>2</v>
      </c>
      <c r="M44" s="8">
        <f>'3.10'!F82</f>
        <v>2</v>
      </c>
      <c r="N44" s="8">
        <f>'3.11'!F82</f>
        <v>2</v>
      </c>
    </row>
    <row r="45" spans="1:14" ht="16" customHeight="1" x14ac:dyDescent="0.35">
      <c r="A45" s="3" t="s">
        <v>85</v>
      </c>
      <c r="B45" s="10">
        <f t="shared" si="2"/>
        <v>90.909090909090907</v>
      </c>
      <c r="C45" s="10">
        <f t="shared" si="3"/>
        <v>20</v>
      </c>
      <c r="D45" s="7">
        <f>'3.1'!F94</f>
        <v>0</v>
      </c>
      <c r="E45" s="8">
        <f>'3.2'!F94</f>
        <v>2</v>
      </c>
      <c r="F45" s="8">
        <f>'3.3'!F94</f>
        <v>2</v>
      </c>
      <c r="G45" s="8">
        <f>'3.4'!F94</f>
        <v>2</v>
      </c>
      <c r="H45" s="8">
        <f>'3.5'!F94</f>
        <v>2</v>
      </c>
      <c r="I45" s="8">
        <f>'3.6'!F95</f>
        <v>2</v>
      </c>
      <c r="J45" s="8">
        <f>'3.7'!F94</f>
        <v>2</v>
      </c>
      <c r="K45" s="8">
        <f>'3.8'!F94</f>
        <v>2</v>
      </c>
      <c r="L45" s="8">
        <f>'3.9'!F94</f>
        <v>2</v>
      </c>
      <c r="M45" s="8">
        <f>'3.10'!F94</f>
        <v>2</v>
      </c>
      <c r="N45" s="8">
        <f>'3.11'!F94</f>
        <v>2</v>
      </c>
    </row>
    <row r="46" spans="1:14" ht="16" customHeight="1" x14ac:dyDescent="0.35">
      <c r="A46" s="3" t="s">
        <v>50</v>
      </c>
      <c r="B46" s="10">
        <f t="shared" si="2"/>
        <v>86.36363636363636</v>
      </c>
      <c r="C46" s="10">
        <f t="shared" si="3"/>
        <v>19</v>
      </c>
      <c r="D46" s="7">
        <f>'3.1'!F59</f>
        <v>1</v>
      </c>
      <c r="E46" s="8">
        <f>'3.2'!F59</f>
        <v>2</v>
      </c>
      <c r="F46" s="8">
        <f>'3.3'!F59</f>
        <v>2</v>
      </c>
      <c r="G46" s="8">
        <f>'3.4'!F59</f>
        <v>2</v>
      </c>
      <c r="H46" s="8">
        <f>'3.5'!F59</f>
        <v>0</v>
      </c>
      <c r="I46" s="8">
        <f>'3.6'!F60</f>
        <v>2</v>
      </c>
      <c r="J46" s="8">
        <f>'3.7'!F59</f>
        <v>2</v>
      </c>
      <c r="K46" s="8">
        <f>'3.8'!F59</f>
        <v>2</v>
      </c>
      <c r="L46" s="8">
        <f>'3.9'!F59</f>
        <v>2</v>
      </c>
      <c r="M46" s="8">
        <f>'3.10'!F59</f>
        <v>2</v>
      </c>
      <c r="N46" s="8">
        <f>'3.11'!F59</f>
        <v>2</v>
      </c>
    </row>
    <row r="47" spans="1:14" ht="16" customHeight="1" x14ac:dyDescent="0.35">
      <c r="A47" s="3" t="s">
        <v>69</v>
      </c>
      <c r="B47" s="10">
        <f t="shared" si="2"/>
        <v>86.36363636363636</v>
      </c>
      <c r="C47" s="10">
        <f t="shared" si="3"/>
        <v>19</v>
      </c>
      <c r="D47" s="7">
        <f>'3.1'!F88</f>
        <v>1</v>
      </c>
      <c r="E47" s="8">
        <f>'3.2'!F88</f>
        <v>2</v>
      </c>
      <c r="F47" s="8">
        <f>'3.3'!F88</f>
        <v>2</v>
      </c>
      <c r="G47" s="8">
        <f>'3.4'!F88</f>
        <v>2</v>
      </c>
      <c r="H47" s="8">
        <f>'3.5'!F88</f>
        <v>2</v>
      </c>
      <c r="I47" s="8">
        <f>'3.6'!F89</f>
        <v>2</v>
      </c>
      <c r="J47" s="8">
        <f>'3.7'!F88</f>
        <v>2</v>
      </c>
      <c r="K47" s="8">
        <f>'3.8'!F88</f>
        <v>2</v>
      </c>
      <c r="L47" s="8">
        <f>'3.9'!F88</f>
        <v>0</v>
      </c>
      <c r="M47" s="8">
        <f>'3.10'!F88</f>
        <v>2</v>
      </c>
      <c r="N47" s="8">
        <f>'3.11'!F88</f>
        <v>2</v>
      </c>
    </row>
    <row r="48" spans="1:14" ht="16" customHeight="1" x14ac:dyDescent="0.35">
      <c r="A48" s="3" t="s">
        <v>73</v>
      </c>
      <c r="B48" s="10">
        <f t="shared" si="2"/>
        <v>86.36363636363636</v>
      </c>
      <c r="C48" s="10">
        <f t="shared" si="3"/>
        <v>19</v>
      </c>
      <c r="D48" s="7">
        <f>'3.1'!F90</f>
        <v>1</v>
      </c>
      <c r="E48" s="8">
        <f>'3.2'!F90</f>
        <v>2</v>
      </c>
      <c r="F48" s="8">
        <f>'3.3'!F90</f>
        <v>2</v>
      </c>
      <c r="G48" s="8">
        <f>'3.4'!F90</f>
        <v>2</v>
      </c>
      <c r="H48" s="8">
        <f>'3.5'!F90</f>
        <v>2</v>
      </c>
      <c r="I48" s="8">
        <f>'3.6'!F91</f>
        <v>2</v>
      </c>
      <c r="J48" s="8">
        <f>'3.7'!F90</f>
        <v>2</v>
      </c>
      <c r="K48" s="8">
        <f>'3.8'!F90</f>
        <v>2</v>
      </c>
      <c r="L48" s="8">
        <f>'3.9'!F90</f>
        <v>2</v>
      </c>
      <c r="M48" s="8">
        <f>'3.10'!F90</f>
        <v>1</v>
      </c>
      <c r="N48" s="8">
        <f>'3.11'!F90</f>
        <v>1</v>
      </c>
    </row>
    <row r="49" spans="1:14" ht="16" customHeight="1" x14ac:dyDescent="0.35">
      <c r="A49" s="3" t="s">
        <v>5</v>
      </c>
      <c r="B49" s="10">
        <f t="shared" si="2"/>
        <v>81.818181818181827</v>
      </c>
      <c r="C49" s="10">
        <f t="shared" si="3"/>
        <v>18</v>
      </c>
      <c r="D49" s="7">
        <f>'3.1'!F11</f>
        <v>0</v>
      </c>
      <c r="E49" s="8">
        <f>'3.2'!F11</f>
        <v>2</v>
      </c>
      <c r="F49" s="8">
        <f>'3.3'!F11</f>
        <v>2</v>
      </c>
      <c r="G49" s="8">
        <f>'3.4'!F11</f>
        <v>2</v>
      </c>
      <c r="H49" s="8">
        <f>'3.5'!F11</f>
        <v>0</v>
      </c>
      <c r="I49" s="8">
        <f>'3.6'!F12</f>
        <v>2</v>
      </c>
      <c r="J49" s="8">
        <f>'3.7'!F11</f>
        <v>2</v>
      </c>
      <c r="K49" s="8">
        <f>'3.8'!F11</f>
        <v>2</v>
      </c>
      <c r="L49" s="8">
        <f>'3.9'!F11</f>
        <v>2</v>
      </c>
      <c r="M49" s="8">
        <f>'3.10'!F11</f>
        <v>2</v>
      </c>
      <c r="N49" s="8">
        <f>'3.11'!F11</f>
        <v>2</v>
      </c>
    </row>
    <row r="50" spans="1:14" ht="16" customHeight="1" x14ac:dyDescent="0.35">
      <c r="A50" s="3" t="s">
        <v>15</v>
      </c>
      <c r="B50" s="10">
        <f t="shared" si="2"/>
        <v>81.818181818181827</v>
      </c>
      <c r="C50" s="10">
        <f t="shared" si="3"/>
        <v>18</v>
      </c>
      <c r="D50" s="7">
        <f>'3.1'!F21</f>
        <v>0</v>
      </c>
      <c r="E50" s="8">
        <f>'3.2'!F21</f>
        <v>2</v>
      </c>
      <c r="F50" s="8">
        <f>'3.3'!F21</f>
        <v>2</v>
      </c>
      <c r="G50" s="8">
        <f>'3.4'!F21</f>
        <v>2</v>
      </c>
      <c r="H50" s="8">
        <f>'3.5'!F21</f>
        <v>0</v>
      </c>
      <c r="I50" s="8">
        <f>'3.6'!F22</f>
        <v>2</v>
      </c>
      <c r="J50" s="8">
        <f>'3.7'!F21</f>
        <v>2</v>
      </c>
      <c r="K50" s="8">
        <f>'3.8'!F21</f>
        <v>2</v>
      </c>
      <c r="L50" s="8">
        <f>'3.9'!F21</f>
        <v>2</v>
      </c>
      <c r="M50" s="8">
        <f>'3.10'!F21</f>
        <v>2</v>
      </c>
      <c r="N50" s="8">
        <f>'3.11'!F21</f>
        <v>2</v>
      </c>
    </row>
    <row r="51" spans="1:14" ht="16" customHeight="1" x14ac:dyDescent="0.35">
      <c r="A51" s="3" t="s">
        <v>17</v>
      </c>
      <c r="B51" s="10">
        <f t="shared" si="2"/>
        <v>81.818181818181827</v>
      </c>
      <c r="C51" s="10">
        <f t="shared" si="3"/>
        <v>18</v>
      </c>
      <c r="D51" s="7">
        <f>'3.1'!F23</f>
        <v>2</v>
      </c>
      <c r="E51" s="8">
        <f>'3.2'!F23</f>
        <v>2</v>
      </c>
      <c r="F51" s="8">
        <f>'3.3'!F23</f>
        <v>2</v>
      </c>
      <c r="G51" s="8">
        <f>'3.4'!F23</f>
        <v>2</v>
      </c>
      <c r="H51" s="8">
        <f>'3.5'!F23</f>
        <v>2</v>
      </c>
      <c r="I51" s="8">
        <f>'3.6'!F24</f>
        <v>2</v>
      </c>
      <c r="J51" s="8">
        <f>'3.7'!F23</f>
        <v>2</v>
      </c>
      <c r="K51" s="8">
        <f>'3.8'!F23</f>
        <v>0</v>
      </c>
      <c r="L51" s="8">
        <f>'3.9'!F23</f>
        <v>2</v>
      </c>
      <c r="M51" s="8">
        <f>'3.10'!F23</f>
        <v>2</v>
      </c>
      <c r="N51" s="8">
        <f>'3.11'!F23</f>
        <v>0</v>
      </c>
    </row>
    <row r="52" spans="1:14" ht="16" customHeight="1" x14ac:dyDescent="0.35">
      <c r="A52" s="3" t="s">
        <v>21</v>
      </c>
      <c r="B52" s="10">
        <f t="shared" si="2"/>
        <v>81.818181818181827</v>
      </c>
      <c r="C52" s="10">
        <f t="shared" si="3"/>
        <v>18</v>
      </c>
      <c r="D52" s="7">
        <f>'3.1'!F27</f>
        <v>0</v>
      </c>
      <c r="E52" s="8">
        <f>'3.2'!F27</f>
        <v>2</v>
      </c>
      <c r="F52" s="8">
        <f>'3.3'!F27</f>
        <v>2</v>
      </c>
      <c r="G52" s="8">
        <f>'3.4'!F27</f>
        <v>2</v>
      </c>
      <c r="H52" s="8">
        <f>'3.5'!F27</f>
        <v>2</v>
      </c>
      <c r="I52" s="8">
        <f>'3.6'!F28</f>
        <v>2</v>
      </c>
      <c r="J52" s="8">
        <f>'3.7'!F27</f>
        <v>2</v>
      </c>
      <c r="K52" s="8">
        <f>'3.8'!F27</f>
        <v>0</v>
      </c>
      <c r="L52" s="8">
        <f>'3.9'!F27</f>
        <v>2</v>
      </c>
      <c r="M52" s="8">
        <f>'3.10'!F27</f>
        <v>2</v>
      </c>
      <c r="N52" s="8">
        <f>'3.11'!F27</f>
        <v>2</v>
      </c>
    </row>
    <row r="53" spans="1:14" ht="16" customHeight="1" x14ac:dyDescent="0.35">
      <c r="A53" s="3" t="s">
        <v>25</v>
      </c>
      <c r="B53" s="10">
        <f t="shared" si="2"/>
        <v>81.818181818181827</v>
      </c>
      <c r="C53" s="10">
        <f t="shared" si="3"/>
        <v>18</v>
      </c>
      <c r="D53" s="7">
        <f>'3.1'!F31</f>
        <v>2</v>
      </c>
      <c r="E53" s="8">
        <f>'3.2'!F31</f>
        <v>2</v>
      </c>
      <c r="F53" s="8">
        <f>'3.3'!F31</f>
        <v>2</v>
      </c>
      <c r="G53" s="8">
        <f>'3.4'!F31</f>
        <v>2</v>
      </c>
      <c r="H53" s="8">
        <f>'3.5'!F31</f>
        <v>2</v>
      </c>
      <c r="I53" s="8">
        <f>'3.6'!F32</f>
        <v>2</v>
      </c>
      <c r="J53" s="8">
        <f>'3.7'!F31</f>
        <v>2</v>
      </c>
      <c r="K53" s="8">
        <f>'3.8'!F31</f>
        <v>0</v>
      </c>
      <c r="L53" s="8">
        <f>'3.9'!F31</f>
        <v>2</v>
      </c>
      <c r="M53" s="8">
        <f>'3.10'!F31</f>
        <v>2</v>
      </c>
      <c r="N53" s="8">
        <f>'3.11'!F31</f>
        <v>0</v>
      </c>
    </row>
    <row r="54" spans="1:14" s="1" customFormat="1" ht="16" customHeight="1" x14ac:dyDescent="0.35">
      <c r="A54" s="3" t="s">
        <v>40</v>
      </c>
      <c r="B54" s="10">
        <f t="shared" si="2"/>
        <v>81.818181818181827</v>
      </c>
      <c r="C54" s="10">
        <f t="shared" si="3"/>
        <v>18</v>
      </c>
      <c r="D54" s="7">
        <f>'3.1'!F48</f>
        <v>2</v>
      </c>
      <c r="E54" s="8">
        <f>'3.2'!F48</f>
        <v>2</v>
      </c>
      <c r="F54" s="8">
        <f>'3.3'!F48</f>
        <v>2</v>
      </c>
      <c r="G54" s="8">
        <f>'3.4'!F48</f>
        <v>2</v>
      </c>
      <c r="H54" s="8">
        <f>'3.5'!F48</f>
        <v>0</v>
      </c>
      <c r="I54" s="8">
        <f>'3.6'!F49</f>
        <v>2</v>
      </c>
      <c r="J54" s="8">
        <f>'3.7'!F48</f>
        <v>2</v>
      </c>
      <c r="K54" s="8">
        <f>'3.8'!F48</f>
        <v>2</v>
      </c>
      <c r="L54" s="8">
        <f>'3.9'!F48</f>
        <v>2</v>
      </c>
      <c r="M54" s="8">
        <f>'3.10'!F48</f>
        <v>0</v>
      </c>
      <c r="N54" s="8">
        <f>'3.11'!F48</f>
        <v>2</v>
      </c>
    </row>
    <row r="55" spans="1:14" ht="16" customHeight="1" x14ac:dyDescent="0.35">
      <c r="A55" s="3" t="s">
        <v>52</v>
      </c>
      <c r="B55" s="10">
        <f t="shared" si="2"/>
        <v>81.818181818181827</v>
      </c>
      <c r="C55" s="10">
        <f t="shared" si="3"/>
        <v>18</v>
      </c>
      <c r="D55" s="7">
        <f>'3.1'!F61</f>
        <v>0</v>
      </c>
      <c r="E55" s="8">
        <f>'3.2'!F61</f>
        <v>2</v>
      </c>
      <c r="F55" s="8">
        <f>'3.3'!F61</f>
        <v>2</v>
      </c>
      <c r="G55" s="8">
        <f>'3.4'!F61</f>
        <v>2</v>
      </c>
      <c r="H55" s="8">
        <f>'3.5'!F61</f>
        <v>0</v>
      </c>
      <c r="I55" s="8">
        <f>'3.6'!F62</f>
        <v>2</v>
      </c>
      <c r="J55" s="8">
        <f>'3.7'!F61</f>
        <v>2</v>
      </c>
      <c r="K55" s="8">
        <f>'3.8'!F61</f>
        <v>2</v>
      </c>
      <c r="L55" s="8">
        <f>'3.9'!F61</f>
        <v>2</v>
      </c>
      <c r="M55" s="8">
        <f>'3.10'!F61</f>
        <v>2</v>
      </c>
      <c r="N55" s="8">
        <f>'3.11'!F61</f>
        <v>2</v>
      </c>
    </row>
    <row r="56" spans="1:14" ht="16" customHeight="1" x14ac:dyDescent="0.35">
      <c r="A56" s="3" t="s">
        <v>55</v>
      </c>
      <c r="B56" s="10">
        <f t="shared" si="2"/>
        <v>81.818181818181827</v>
      </c>
      <c r="C56" s="10">
        <f t="shared" si="3"/>
        <v>18</v>
      </c>
      <c r="D56" s="7">
        <f>'3.1'!F64</f>
        <v>0</v>
      </c>
      <c r="E56" s="8">
        <f>'3.2'!F64</f>
        <v>2</v>
      </c>
      <c r="F56" s="8">
        <f>'3.3'!F64</f>
        <v>2</v>
      </c>
      <c r="G56" s="8">
        <f>'3.4'!F64</f>
        <v>2</v>
      </c>
      <c r="H56" s="8">
        <f>'3.5'!F64</f>
        <v>2</v>
      </c>
      <c r="I56" s="8">
        <f>'3.6'!F65</f>
        <v>2</v>
      </c>
      <c r="J56" s="8">
        <f>'3.7'!F64</f>
        <v>0</v>
      </c>
      <c r="K56" s="8">
        <f>'3.8'!F64</f>
        <v>2</v>
      </c>
      <c r="L56" s="8">
        <f>'3.9'!F64</f>
        <v>2</v>
      </c>
      <c r="M56" s="8">
        <f>'3.10'!F64</f>
        <v>2</v>
      </c>
      <c r="N56" s="8">
        <f>'3.11'!F64</f>
        <v>2</v>
      </c>
    </row>
    <row r="57" spans="1:14" ht="16" customHeight="1" x14ac:dyDescent="0.35">
      <c r="A57" s="3" t="s">
        <v>61</v>
      </c>
      <c r="B57" s="10">
        <f t="shared" si="2"/>
        <v>81.818181818181827</v>
      </c>
      <c r="C57" s="10">
        <f t="shared" si="3"/>
        <v>18</v>
      </c>
      <c r="D57" s="7">
        <f>'3.1'!F70</f>
        <v>2</v>
      </c>
      <c r="E57" s="8">
        <f>'3.2'!F70</f>
        <v>2</v>
      </c>
      <c r="F57" s="8">
        <f>'3.3'!F70</f>
        <v>2</v>
      </c>
      <c r="G57" s="8">
        <f>'3.4'!F70</f>
        <v>2</v>
      </c>
      <c r="H57" s="8">
        <f>'3.5'!F70</f>
        <v>2</v>
      </c>
      <c r="I57" s="8">
        <f>'3.6'!F71</f>
        <v>2</v>
      </c>
      <c r="J57" s="8">
        <f>'3.7'!F70</f>
        <v>0</v>
      </c>
      <c r="K57" s="8">
        <f>'3.8'!F70</f>
        <v>2</v>
      </c>
      <c r="L57" s="8">
        <f>'3.9'!F70</f>
        <v>2</v>
      </c>
      <c r="M57" s="8">
        <f>'3.10'!F70</f>
        <v>0</v>
      </c>
      <c r="N57" s="8">
        <f>'3.11'!F70</f>
        <v>2</v>
      </c>
    </row>
    <row r="58" spans="1:14" ht="16" customHeight="1" x14ac:dyDescent="0.35">
      <c r="A58" s="3" t="s">
        <v>62</v>
      </c>
      <c r="B58" s="10">
        <f t="shared" si="2"/>
        <v>81.818181818181827</v>
      </c>
      <c r="C58" s="10">
        <f t="shared" si="3"/>
        <v>18</v>
      </c>
      <c r="D58" s="7">
        <f>'3.1'!F71</f>
        <v>2</v>
      </c>
      <c r="E58" s="8">
        <f>'3.2'!F71</f>
        <v>2</v>
      </c>
      <c r="F58" s="8">
        <f>'3.3'!F71</f>
        <v>2</v>
      </c>
      <c r="G58" s="8">
        <f>'3.4'!F71</f>
        <v>2</v>
      </c>
      <c r="H58" s="8">
        <f>'3.5'!F71</f>
        <v>2</v>
      </c>
      <c r="I58" s="8">
        <f>'3.6'!F72</f>
        <v>2</v>
      </c>
      <c r="J58" s="8">
        <f>'3.7'!F71</f>
        <v>0</v>
      </c>
      <c r="K58" s="8">
        <f>'3.8'!F71</f>
        <v>2</v>
      </c>
      <c r="L58" s="8">
        <f>'3.9'!F71</f>
        <v>2</v>
      </c>
      <c r="M58" s="8">
        <f>'3.10'!F71</f>
        <v>0</v>
      </c>
      <c r="N58" s="8">
        <f>'3.11'!F71</f>
        <v>2</v>
      </c>
    </row>
    <row r="59" spans="1:14" ht="16" customHeight="1" x14ac:dyDescent="0.35">
      <c r="A59" s="3" t="s">
        <v>76</v>
      </c>
      <c r="B59" s="10">
        <f t="shared" si="2"/>
        <v>81.818181818181827</v>
      </c>
      <c r="C59" s="10">
        <f t="shared" si="3"/>
        <v>18</v>
      </c>
      <c r="D59" s="7">
        <f>'3.1'!F83</f>
        <v>0</v>
      </c>
      <c r="E59" s="8">
        <f>'3.2'!F83</f>
        <v>2</v>
      </c>
      <c r="F59" s="8">
        <f>'3.3'!F83</f>
        <v>2</v>
      </c>
      <c r="G59" s="8">
        <f>'3.4'!F83</f>
        <v>2</v>
      </c>
      <c r="H59" s="8">
        <f>'3.5'!F83</f>
        <v>0</v>
      </c>
      <c r="I59" s="8">
        <f>'3.6'!F84</f>
        <v>2</v>
      </c>
      <c r="J59" s="8">
        <f>'3.7'!F83</f>
        <v>2</v>
      </c>
      <c r="K59" s="8">
        <f>'3.8'!F83</f>
        <v>2</v>
      </c>
      <c r="L59" s="8">
        <f>'3.9'!F83</f>
        <v>2</v>
      </c>
      <c r="M59" s="8">
        <f>'3.10'!F83</f>
        <v>2</v>
      </c>
      <c r="N59" s="8">
        <f>'3.11'!F83</f>
        <v>2</v>
      </c>
    </row>
    <row r="60" spans="1:14" ht="16" customHeight="1" x14ac:dyDescent="0.35">
      <c r="A60" s="232" t="s">
        <v>693</v>
      </c>
      <c r="B60" s="10"/>
      <c r="C60" s="10"/>
      <c r="D60" s="7"/>
      <c r="E60" s="8"/>
      <c r="F60" s="8"/>
      <c r="G60" s="8"/>
      <c r="H60" s="8"/>
      <c r="I60" s="8"/>
      <c r="J60" s="8"/>
      <c r="K60" s="8"/>
      <c r="L60" s="8"/>
      <c r="M60" s="8"/>
      <c r="N60" s="8"/>
    </row>
    <row r="61" spans="1:14" ht="16" customHeight="1" x14ac:dyDescent="0.35">
      <c r="A61" s="3" t="s">
        <v>57</v>
      </c>
      <c r="B61" s="10">
        <f t="shared" ref="B61:B69" si="4">C61/$C$5*100</f>
        <v>77.272727272727266</v>
      </c>
      <c r="C61" s="10">
        <f t="shared" ref="C61:C69" si="5">SUM(D61:N61)</f>
        <v>17</v>
      </c>
      <c r="D61" s="7">
        <f>'3.1'!F66</f>
        <v>1</v>
      </c>
      <c r="E61" s="8">
        <f>'3.2'!F66</f>
        <v>0</v>
      </c>
      <c r="F61" s="8">
        <f>'3.3'!F66</f>
        <v>2</v>
      </c>
      <c r="G61" s="8">
        <f>'3.4'!F66</f>
        <v>2</v>
      </c>
      <c r="H61" s="8">
        <f>'3.5'!F66</f>
        <v>0</v>
      </c>
      <c r="I61" s="8">
        <f>'3.6'!F67</f>
        <v>2</v>
      </c>
      <c r="J61" s="8">
        <f>'3.7'!F66</f>
        <v>2</v>
      </c>
      <c r="K61" s="8">
        <f>'3.8'!F66</f>
        <v>2</v>
      </c>
      <c r="L61" s="8">
        <f>'3.9'!F66</f>
        <v>2</v>
      </c>
      <c r="M61" s="8">
        <f>'3.10'!F66</f>
        <v>2</v>
      </c>
      <c r="N61" s="8">
        <f>'3.11'!F66</f>
        <v>2</v>
      </c>
    </row>
    <row r="62" spans="1:14" ht="16" customHeight="1" x14ac:dyDescent="0.35">
      <c r="A62" s="3" t="s">
        <v>81</v>
      </c>
      <c r="B62" s="10">
        <f t="shared" si="4"/>
        <v>77.272727272727266</v>
      </c>
      <c r="C62" s="10">
        <f t="shared" si="5"/>
        <v>17</v>
      </c>
      <c r="D62" s="7">
        <f>'3.1'!F89</f>
        <v>1</v>
      </c>
      <c r="E62" s="8">
        <f>'3.2'!F89</f>
        <v>2</v>
      </c>
      <c r="F62" s="8">
        <f>'3.3'!F89</f>
        <v>2</v>
      </c>
      <c r="G62" s="8">
        <f>'3.4'!F89</f>
        <v>2</v>
      </c>
      <c r="H62" s="8">
        <f>'3.5'!F89</f>
        <v>2</v>
      </c>
      <c r="I62" s="8">
        <f>'3.6'!F90</f>
        <v>2</v>
      </c>
      <c r="J62" s="8">
        <f>'3.7'!F89</f>
        <v>0</v>
      </c>
      <c r="K62" s="8">
        <f>'3.8'!F89</f>
        <v>2</v>
      </c>
      <c r="L62" s="8">
        <f>'3.9'!F89</f>
        <v>2</v>
      </c>
      <c r="M62" s="8">
        <f>'3.10'!F89</f>
        <v>0</v>
      </c>
      <c r="N62" s="8">
        <f>'3.11'!F89</f>
        <v>2</v>
      </c>
    </row>
    <row r="63" spans="1:14" ht="16" customHeight="1" x14ac:dyDescent="0.35">
      <c r="A63" s="3" t="s">
        <v>4</v>
      </c>
      <c r="B63" s="10">
        <f t="shared" si="4"/>
        <v>72.727272727272734</v>
      </c>
      <c r="C63" s="10">
        <f t="shared" si="5"/>
        <v>16</v>
      </c>
      <c r="D63" s="7">
        <f>'3.1'!F10</f>
        <v>0</v>
      </c>
      <c r="E63" s="8">
        <f>'3.2'!F10</f>
        <v>2</v>
      </c>
      <c r="F63" s="8">
        <f>'3.3'!F10</f>
        <v>2</v>
      </c>
      <c r="G63" s="8">
        <f>'3.4'!F10</f>
        <v>2</v>
      </c>
      <c r="H63" s="8">
        <f>'3.5'!F10</f>
        <v>0</v>
      </c>
      <c r="I63" s="8">
        <f>'3.6'!F11</f>
        <v>2</v>
      </c>
      <c r="J63" s="8">
        <f>'3.7'!F10</f>
        <v>2</v>
      </c>
      <c r="K63" s="8">
        <f>'3.8'!F10</f>
        <v>2</v>
      </c>
      <c r="L63" s="8">
        <f>'3.9'!F10</f>
        <v>0</v>
      </c>
      <c r="M63" s="8">
        <f>'3.10'!F10</f>
        <v>2</v>
      </c>
      <c r="N63" s="8">
        <f>'3.11'!F10</f>
        <v>2</v>
      </c>
    </row>
    <row r="64" spans="1:14" ht="16" customHeight="1" x14ac:dyDescent="0.35">
      <c r="A64" s="3" t="s">
        <v>41</v>
      </c>
      <c r="B64" s="10">
        <f t="shared" si="4"/>
        <v>72.727272727272734</v>
      </c>
      <c r="C64" s="10">
        <f t="shared" si="5"/>
        <v>16</v>
      </c>
      <c r="D64" s="7">
        <f>'3.1'!F49</f>
        <v>2</v>
      </c>
      <c r="E64" s="8">
        <f>'3.2'!F49</f>
        <v>2</v>
      </c>
      <c r="F64" s="8">
        <f>'3.3'!F49</f>
        <v>2</v>
      </c>
      <c r="G64" s="8">
        <f>'3.4'!F49</f>
        <v>2</v>
      </c>
      <c r="H64" s="8">
        <f>'3.5'!F49</f>
        <v>2</v>
      </c>
      <c r="I64" s="8">
        <f>'3.6'!F50</f>
        <v>2</v>
      </c>
      <c r="J64" s="8">
        <f>'3.7'!F49</f>
        <v>0</v>
      </c>
      <c r="K64" s="8">
        <f>'3.8'!F49</f>
        <v>2</v>
      </c>
      <c r="L64" s="8">
        <f>'3.9'!F49</f>
        <v>0</v>
      </c>
      <c r="M64" s="8">
        <f>'3.10'!F49</f>
        <v>0</v>
      </c>
      <c r="N64" s="8">
        <f>'3.11'!F49</f>
        <v>2</v>
      </c>
    </row>
    <row r="65" spans="1:14" ht="16" customHeight="1" x14ac:dyDescent="0.35">
      <c r="A65" s="3" t="s">
        <v>63</v>
      </c>
      <c r="B65" s="10">
        <f t="shared" si="4"/>
        <v>72.727272727272734</v>
      </c>
      <c r="C65" s="10">
        <f t="shared" si="5"/>
        <v>16</v>
      </c>
      <c r="D65" s="7">
        <f>'3.1'!F72</f>
        <v>0</v>
      </c>
      <c r="E65" s="8">
        <f>'3.2'!F72</f>
        <v>2</v>
      </c>
      <c r="F65" s="8">
        <f>'3.3'!F72</f>
        <v>2</v>
      </c>
      <c r="G65" s="8">
        <f>'3.4'!F72</f>
        <v>2</v>
      </c>
      <c r="H65" s="8">
        <f>'3.5'!F72</f>
        <v>0</v>
      </c>
      <c r="I65" s="8">
        <f>'3.6'!F73</f>
        <v>2</v>
      </c>
      <c r="J65" s="8">
        <f>'3.7'!F72</f>
        <v>2</v>
      </c>
      <c r="K65" s="8">
        <f>'3.8'!F72</f>
        <v>0</v>
      </c>
      <c r="L65" s="8">
        <f>'3.9'!F72</f>
        <v>2</v>
      </c>
      <c r="M65" s="8">
        <f>'3.10'!F72</f>
        <v>2</v>
      </c>
      <c r="N65" s="8">
        <f>'3.11'!F72</f>
        <v>2</v>
      </c>
    </row>
    <row r="66" spans="1:14" ht="16" customHeight="1" x14ac:dyDescent="0.35">
      <c r="A66" s="3" t="s">
        <v>64</v>
      </c>
      <c r="B66" s="10">
        <f t="shared" si="4"/>
        <v>72.727272727272734</v>
      </c>
      <c r="C66" s="10">
        <f t="shared" si="5"/>
        <v>16</v>
      </c>
      <c r="D66" s="7">
        <f>'3.1'!F73</f>
        <v>1</v>
      </c>
      <c r="E66" s="8">
        <f>'3.2'!F73</f>
        <v>2</v>
      </c>
      <c r="F66" s="8">
        <f>'3.3'!F73</f>
        <v>2</v>
      </c>
      <c r="G66" s="8">
        <f>'3.4'!F73</f>
        <v>2</v>
      </c>
      <c r="H66" s="8">
        <f>'3.5'!F73</f>
        <v>2</v>
      </c>
      <c r="I66" s="8">
        <f>'3.6'!F74</f>
        <v>1</v>
      </c>
      <c r="J66" s="8">
        <f>'3.7'!F73</f>
        <v>2</v>
      </c>
      <c r="K66" s="8">
        <f>'3.8'!F73</f>
        <v>0</v>
      </c>
      <c r="L66" s="8">
        <f>'3.9'!F73</f>
        <v>2</v>
      </c>
      <c r="M66" s="8">
        <f>'3.10'!F73</f>
        <v>2</v>
      </c>
      <c r="N66" s="8">
        <f>'3.11'!F73</f>
        <v>0</v>
      </c>
    </row>
    <row r="67" spans="1:14" ht="16" customHeight="1" x14ac:dyDescent="0.35">
      <c r="A67" s="3" t="s">
        <v>83</v>
      </c>
      <c r="B67" s="10">
        <f t="shared" si="4"/>
        <v>72.727272727272734</v>
      </c>
      <c r="C67" s="10">
        <f t="shared" si="5"/>
        <v>16</v>
      </c>
      <c r="D67" s="7">
        <f>'3.1'!F92</f>
        <v>0</v>
      </c>
      <c r="E67" s="8">
        <f>'3.2'!F92</f>
        <v>2</v>
      </c>
      <c r="F67" s="8">
        <f>'3.3'!F92</f>
        <v>2</v>
      </c>
      <c r="G67" s="8">
        <f>'3.4'!F92</f>
        <v>2</v>
      </c>
      <c r="H67" s="8">
        <f>'3.5'!F92</f>
        <v>2</v>
      </c>
      <c r="I67" s="8">
        <f>'3.6'!F93</f>
        <v>2</v>
      </c>
      <c r="J67" s="8">
        <f>'3.7'!F92</f>
        <v>0</v>
      </c>
      <c r="K67" s="8">
        <f>'3.8'!F92</f>
        <v>0</v>
      </c>
      <c r="L67" s="8">
        <f>'3.9'!F92</f>
        <v>2</v>
      </c>
      <c r="M67" s="8">
        <f>'3.10'!F92</f>
        <v>2</v>
      </c>
      <c r="N67" s="8">
        <f>'3.11'!F92</f>
        <v>2</v>
      </c>
    </row>
    <row r="68" spans="1:14" ht="16" customHeight="1" x14ac:dyDescent="0.35">
      <c r="A68" s="3" t="s">
        <v>53</v>
      </c>
      <c r="B68" s="10">
        <f t="shared" si="4"/>
        <v>65.909090909090907</v>
      </c>
      <c r="C68" s="10">
        <f t="shared" si="5"/>
        <v>14.5</v>
      </c>
      <c r="D68" s="7">
        <f>'3.1'!F62</f>
        <v>0</v>
      </c>
      <c r="E68" s="8">
        <f>'3.2'!F62</f>
        <v>2</v>
      </c>
      <c r="F68" s="8">
        <f>'3.3'!F62</f>
        <v>2</v>
      </c>
      <c r="G68" s="8">
        <f>'3.4'!F62</f>
        <v>2</v>
      </c>
      <c r="H68" s="8">
        <f>'3.5'!F62</f>
        <v>2</v>
      </c>
      <c r="I68" s="8">
        <f>'3.6'!F63</f>
        <v>2</v>
      </c>
      <c r="J68" s="8">
        <f>'3.7'!F62</f>
        <v>1</v>
      </c>
      <c r="K68" s="8">
        <f>'3.8'!F62</f>
        <v>1</v>
      </c>
      <c r="L68" s="8">
        <f>'3.9'!F62</f>
        <v>2</v>
      </c>
      <c r="M68" s="8">
        <f>'3.10'!F62</f>
        <v>0.5</v>
      </c>
      <c r="N68" s="8">
        <f>'3.11'!F62</f>
        <v>0</v>
      </c>
    </row>
    <row r="69" spans="1:14" ht="16" customHeight="1" x14ac:dyDescent="0.35">
      <c r="A69" s="3" t="s">
        <v>12</v>
      </c>
      <c r="B69" s="10">
        <f t="shared" si="4"/>
        <v>63.636363636363633</v>
      </c>
      <c r="C69" s="10">
        <f t="shared" si="5"/>
        <v>14</v>
      </c>
      <c r="D69" s="7">
        <f>'3.1'!F18</f>
        <v>0</v>
      </c>
      <c r="E69" s="8">
        <f>'3.2'!F18</f>
        <v>2</v>
      </c>
      <c r="F69" s="8">
        <f>'3.3'!F18</f>
        <v>2</v>
      </c>
      <c r="G69" s="8">
        <f>'3.4'!F18</f>
        <v>2</v>
      </c>
      <c r="H69" s="8">
        <f>'3.5'!F18</f>
        <v>0</v>
      </c>
      <c r="I69" s="8">
        <f>'3.6'!F19</f>
        <v>2</v>
      </c>
      <c r="J69" s="8">
        <f>'3.7'!F18</f>
        <v>2</v>
      </c>
      <c r="K69" s="8">
        <f>'3.8'!F18</f>
        <v>2</v>
      </c>
      <c r="L69" s="8">
        <f>'3.9'!F18</f>
        <v>2</v>
      </c>
      <c r="M69" s="8">
        <f>'3.10'!F18</f>
        <v>0</v>
      </c>
      <c r="N69" s="8">
        <f>'3.11'!F18</f>
        <v>0</v>
      </c>
    </row>
    <row r="70" spans="1:14" ht="16" customHeight="1" x14ac:dyDescent="0.35">
      <c r="A70" s="232" t="s">
        <v>694</v>
      </c>
      <c r="B70" s="10"/>
      <c r="C70" s="10"/>
      <c r="D70" s="7"/>
      <c r="E70" s="8"/>
      <c r="F70" s="8"/>
      <c r="G70" s="8"/>
      <c r="H70" s="8"/>
      <c r="I70" s="8"/>
      <c r="J70" s="8"/>
      <c r="K70" s="8"/>
      <c r="L70" s="8"/>
      <c r="M70" s="8"/>
      <c r="N70" s="8"/>
    </row>
    <row r="71" spans="1:14" ht="16" customHeight="1" x14ac:dyDescent="0.35">
      <c r="A71" s="3" t="s">
        <v>59</v>
      </c>
      <c r="B71" s="10">
        <f t="shared" ref="B71:B77" si="6">C71/$C$5*100</f>
        <v>59.090909090909093</v>
      </c>
      <c r="C71" s="10">
        <f t="shared" ref="C71:C77" si="7">SUM(D71:N71)</f>
        <v>13</v>
      </c>
      <c r="D71" s="7">
        <f>'3.1'!F68</f>
        <v>1</v>
      </c>
      <c r="E71" s="8">
        <f>'3.2'!F68</f>
        <v>2</v>
      </c>
      <c r="F71" s="8">
        <f>'3.3'!F68</f>
        <v>2</v>
      </c>
      <c r="G71" s="8">
        <f>'3.4'!F68</f>
        <v>2</v>
      </c>
      <c r="H71" s="8">
        <f>'3.5'!F68</f>
        <v>2</v>
      </c>
      <c r="I71" s="8">
        <f>'3.6'!F69</f>
        <v>2</v>
      </c>
      <c r="J71" s="8">
        <f>'3.7'!F68</f>
        <v>0</v>
      </c>
      <c r="K71" s="8">
        <f>'3.8'!F68</f>
        <v>0</v>
      </c>
      <c r="L71" s="8">
        <f>'3.9'!F68</f>
        <v>2</v>
      </c>
      <c r="M71" s="8">
        <f>'3.10'!F68</f>
        <v>0</v>
      </c>
      <c r="N71" s="8">
        <f>'3.11'!F68</f>
        <v>0</v>
      </c>
    </row>
    <row r="72" spans="1:14" ht="16" customHeight="1" x14ac:dyDescent="0.35">
      <c r="A72" s="3" t="s">
        <v>3</v>
      </c>
      <c r="B72" s="10">
        <f t="shared" si="6"/>
        <v>54.54545454545454</v>
      </c>
      <c r="C72" s="10">
        <f t="shared" si="7"/>
        <v>12</v>
      </c>
      <c r="D72" s="7">
        <f>'3.1'!F9</f>
        <v>0</v>
      </c>
      <c r="E72" s="8">
        <f>'3.2'!F9</f>
        <v>0</v>
      </c>
      <c r="F72" s="8">
        <f>'3.3'!F9</f>
        <v>2</v>
      </c>
      <c r="G72" s="8">
        <f>'3.4'!F9</f>
        <v>2</v>
      </c>
      <c r="H72" s="8">
        <f>'3.5'!F9</f>
        <v>0</v>
      </c>
      <c r="I72" s="8">
        <f>'3.6'!F10</f>
        <v>2</v>
      </c>
      <c r="J72" s="8">
        <f>'3.7'!F9</f>
        <v>2</v>
      </c>
      <c r="K72" s="8">
        <f>'3.8'!F9</f>
        <v>2</v>
      </c>
      <c r="L72" s="8">
        <f>'3.9'!F9</f>
        <v>2</v>
      </c>
      <c r="M72" s="8">
        <f>'3.10'!F9</f>
        <v>0</v>
      </c>
      <c r="N72" s="8">
        <f>'3.11'!F9</f>
        <v>0</v>
      </c>
    </row>
    <row r="73" spans="1:14" ht="16" customHeight="1" x14ac:dyDescent="0.35">
      <c r="A73" s="3" t="s">
        <v>35</v>
      </c>
      <c r="B73" s="10">
        <f t="shared" si="6"/>
        <v>54.54545454545454</v>
      </c>
      <c r="C73" s="10">
        <f t="shared" si="7"/>
        <v>12</v>
      </c>
      <c r="D73" s="7">
        <f>'3.1'!F42</f>
        <v>2</v>
      </c>
      <c r="E73" s="8">
        <f>'3.2'!F42</f>
        <v>2</v>
      </c>
      <c r="F73" s="8">
        <f>'3.3'!F42</f>
        <v>2</v>
      </c>
      <c r="G73" s="8">
        <f>'3.4'!F42</f>
        <v>0</v>
      </c>
      <c r="H73" s="8">
        <f>'3.5'!F42</f>
        <v>0</v>
      </c>
      <c r="I73" s="8">
        <f>'3.6'!F43</f>
        <v>2</v>
      </c>
      <c r="J73" s="8">
        <f>'3.7'!F42</f>
        <v>0</v>
      </c>
      <c r="K73" s="8">
        <f>'3.8'!F42</f>
        <v>2</v>
      </c>
      <c r="L73" s="8">
        <f>'3.9'!F42</f>
        <v>0</v>
      </c>
      <c r="M73" s="8">
        <f>'3.10'!F42</f>
        <v>0</v>
      </c>
      <c r="N73" s="8">
        <f>'3.11'!F42</f>
        <v>2</v>
      </c>
    </row>
    <row r="74" spans="1:14" ht="16" customHeight="1" x14ac:dyDescent="0.35">
      <c r="A74" s="3" t="s">
        <v>54</v>
      </c>
      <c r="B74" s="10">
        <f t="shared" si="6"/>
        <v>54.54545454545454</v>
      </c>
      <c r="C74" s="10">
        <f t="shared" si="7"/>
        <v>12</v>
      </c>
      <c r="D74" s="7">
        <f>'3.1'!F63</f>
        <v>2</v>
      </c>
      <c r="E74" s="8">
        <f>'3.2'!F63</f>
        <v>2</v>
      </c>
      <c r="F74" s="8">
        <f>'3.3'!F63</f>
        <v>2</v>
      </c>
      <c r="G74" s="8">
        <f>'3.4'!F63</f>
        <v>2</v>
      </c>
      <c r="H74" s="8">
        <f>'3.5'!F63</f>
        <v>0</v>
      </c>
      <c r="I74" s="8">
        <f>'3.6'!F64</f>
        <v>2</v>
      </c>
      <c r="J74" s="8">
        <f>'3.7'!F63</f>
        <v>0</v>
      </c>
      <c r="K74" s="8">
        <f>'3.8'!F63</f>
        <v>0</v>
      </c>
      <c r="L74" s="8">
        <f>'3.9'!F63</f>
        <v>2</v>
      </c>
      <c r="M74" s="8">
        <f>'3.10'!F63</f>
        <v>0</v>
      </c>
      <c r="N74" s="8">
        <f>'3.11'!F63</f>
        <v>0</v>
      </c>
    </row>
    <row r="75" spans="1:14" ht="16" customHeight="1" x14ac:dyDescent="0.35">
      <c r="A75" s="3" t="s">
        <v>7</v>
      </c>
      <c r="B75" s="10">
        <f t="shared" si="6"/>
        <v>45.454545454545453</v>
      </c>
      <c r="C75" s="10">
        <f t="shared" si="7"/>
        <v>10</v>
      </c>
      <c r="D75" s="7">
        <f>'3.1'!F13</f>
        <v>0</v>
      </c>
      <c r="E75" s="8">
        <f>'3.2'!F13</f>
        <v>2</v>
      </c>
      <c r="F75" s="8">
        <f>'3.3'!F13</f>
        <v>2</v>
      </c>
      <c r="G75" s="8">
        <f>'3.4'!F13</f>
        <v>0</v>
      </c>
      <c r="H75" s="8">
        <f>'3.5'!F13</f>
        <v>0</v>
      </c>
      <c r="I75" s="8">
        <f>'3.6'!F14</f>
        <v>2</v>
      </c>
      <c r="J75" s="8">
        <f>'3.7'!F13</f>
        <v>0</v>
      </c>
      <c r="K75" s="8">
        <f>'3.8'!F13</f>
        <v>2</v>
      </c>
      <c r="L75" s="8">
        <f>'3.9'!F13</f>
        <v>0</v>
      </c>
      <c r="M75" s="8">
        <f>'3.10'!F13</f>
        <v>0</v>
      </c>
      <c r="N75" s="8">
        <f>'3.11'!F13</f>
        <v>2</v>
      </c>
    </row>
    <row r="76" spans="1:14" ht="16" customHeight="1" x14ac:dyDescent="0.35">
      <c r="A76" s="3" t="s">
        <v>56</v>
      </c>
      <c r="B76" s="10">
        <f t="shared" si="6"/>
        <v>45.454545454545453</v>
      </c>
      <c r="C76" s="10">
        <f t="shared" si="7"/>
        <v>10</v>
      </c>
      <c r="D76" s="7">
        <f>'3.1'!F65</f>
        <v>0</v>
      </c>
      <c r="E76" s="8">
        <f>'3.2'!F65</f>
        <v>2</v>
      </c>
      <c r="F76" s="8">
        <f>'3.3'!F65</f>
        <v>2</v>
      </c>
      <c r="G76" s="8">
        <f>'3.4'!F65</f>
        <v>0</v>
      </c>
      <c r="H76" s="8">
        <f>'3.5'!F65</f>
        <v>0</v>
      </c>
      <c r="I76" s="8">
        <f>'3.6'!F66</f>
        <v>2</v>
      </c>
      <c r="J76" s="8">
        <f>'3.7'!F65</f>
        <v>2</v>
      </c>
      <c r="K76" s="8">
        <f>'3.8'!F65</f>
        <v>0</v>
      </c>
      <c r="L76" s="8">
        <f>'3.9'!F65</f>
        <v>0</v>
      </c>
      <c r="M76" s="8">
        <f>'3.10'!F65</f>
        <v>2</v>
      </c>
      <c r="N76" s="8">
        <f>'3.11'!F65</f>
        <v>0</v>
      </c>
    </row>
    <row r="77" spans="1:14" ht="16" customHeight="1" x14ac:dyDescent="0.35">
      <c r="A77" s="3" t="s">
        <v>48</v>
      </c>
      <c r="B77" s="10">
        <f t="shared" si="6"/>
        <v>40.909090909090914</v>
      </c>
      <c r="C77" s="10">
        <f t="shared" si="7"/>
        <v>9</v>
      </c>
      <c r="D77" s="7">
        <f>'3.1'!F57</f>
        <v>2</v>
      </c>
      <c r="E77" s="8">
        <f>'3.2'!F57</f>
        <v>2</v>
      </c>
      <c r="F77" s="8">
        <f>'3.3'!F57</f>
        <v>2</v>
      </c>
      <c r="G77" s="8">
        <f>'3.4'!F57</f>
        <v>0</v>
      </c>
      <c r="H77" s="8">
        <f>'3.5'!F57</f>
        <v>0</v>
      </c>
      <c r="I77" s="8">
        <f>'3.6'!F58</f>
        <v>1</v>
      </c>
      <c r="J77" s="8">
        <f>'3.7'!F57</f>
        <v>1</v>
      </c>
      <c r="K77" s="8">
        <f>'3.8'!F57</f>
        <v>0</v>
      </c>
      <c r="L77" s="8">
        <f>'3.9'!F57</f>
        <v>0</v>
      </c>
      <c r="M77" s="8">
        <f>'3.10'!F57</f>
        <v>1</v>
      </c>
      <c r="N77" s="8">
        <f>'3.11'!F57</f>
        <v>0</v>
      </c>
    </row>
    <row r="78" spans="1:14" ht="16" customHeight="1" x14ac:dyDescent="0.35">
      <c r="A78" s="232" t="s">
        <v>695</v>
      </c>
      <c r="B78" s="10"/>
      <c r="C78" s="10"/>
      <c r="D78" s="7"/>
      <c r="E78" s="8"/>
      <c r="F78" s="8"/>
      <c r="G78" s="8"/>
      <c r="H78" s="8"/>
      <c r="I78" s="8"/>
      <c r="J78" s="8"/>
      <c r="K78" s="8"/>
      <c r="L78" s="8"/>
      <c r="M78" s="8"/>
      <c r="N78" s="8"/>
    </row>
    <row r="79" spans="1:14" ht="16" customHeight="1" x14ac:dyDescent="0.35">
      <c r="A79" s="3" t="s">
        <v>23</v>
      </c>
      <c r="B79" s="10">
        <f t="shared" ref="B79:B89" si="8">C79/$C$5*100</f>
        <v>36.363636363636367</v>
      </c>
      <c r="C79" s="10">
        <f t="shared" ref="C79:C89" si="9">SUM(D79:N79)</f>
        <v>8</v>
      </c>
      <c r="D79" s="7">
        <f>'3.1'!F29</f>
        <v>2</v>
      </c>
      <c r="E79" s="8">
        <f>'3.2'!F29</f>
        <v>2</v>
      </c>
      <c r="F79" s="8">
        <f>'3.3'!F29</f>
        <v>2</v>
      </c>
      <c r="G79" s="8">
        <f>'3.4'!F29</f>
        <v>0</v>
      </c>
      <c r="H79" s="8">
        <f>'3.5'!F29</f>
        <v>0</v>
      </c>
      <c r="I79" s="8">
        <f>'3.6'!F30</f>
        <v>2</v>
      </c>
      <c r="J79" s="8">
        <f>'3.7'!F29</f>
        <v>0</v>
      </c>
      <c r="K79" s="8">
        <f>'3.8'!F29</f>
        <v>0</v>
      </c>
      <c r="L79" s="8">
        <f>'3.9'!F29</f>
        <v>0</v>
      </c>
      <c r="M79" s="8">
        <f>'3.10'!F29</f>
        <v>0</v>
      </c>
      <c r="N79" s="8">
        <f>'3.11'!F29</f>
        <v>0</v>
      </c>
    </row>
    <row r="80" spans="1:14" ht="16" customHeight="1" x14ac:dyDescent="0.35">
      <c r="A80" s="3" t="s">
        <v>71</v>
      </c>
      <c r="B80" s="10">
        <f t="shared" si="8"/>
        <v>36.363636363636367</v>
      </c>
      <c r="C80" s="10">
        <f t="shared" si="9"/>
        <v>8</v>
      </c>
      <c r="D80" s="7">
        <f>'3.1'!F79</f>
        <v>1</v>
      </c>
      <c r="E80" s="8">
        <f>'3.2'!F79</f>
        <v>2</v>
      </c>
      <c r="F80" s="8">
        <f>'3.3'!F79</f>
        <v>2</v>
      </c>
      <c r="G80" s="8">
        <f>'3.4'!F79</f>
        <v>1</v>
      </c>
      <c r="H80" s="8">
        <f>'3.5'!F79</f>
        <v>0</v>
      </c>
      <c r="I80" s="8">
        <f>'3.6'!F80</f>
        <v>2</v>
      </c>
      <c r="J80" s="8">
        <f>'3.7'!F79</f>
        <v>0</v>
      </c>
      <c r="K80" s="8">
        <f>'3.8'!F79</f>
        <v>0</v>
      </c>
      <c r="L80" s="8">
        <f>'3.9'!F79</f>
        <v>0</v>
      </c>
      <c r="M80" s="8">
        <f>'3.10'!F79</f>
        <v>0</v>
      </c>
      <c r="N80" s="8">
        <f>'3.11'!F79</f>
        <v>0</v>
      </c>
    </row>
    <row r="81" spans="1:14" ht="16" customHeight="1" x14ac:dyDescent="0.35">
      <c r="A81" s="3" t="s">
        <v>11</v>
      </c>
      <c r="B81" s="10">
        <f t="shared" si="8"/>
        <v>31.818181818181817</v>
      </c>
      <c r="C81" s="10">
        <f t="shared" si="9"/>
        <v>7</v>
      </c>
      <c r="D81" s="7">
        <f>'3.1'!F17</f>
        <v>1</v>
      </c>
      <c r="E81" s="8">
        <f>'3.2'!F17</f>
        <v>2</v>
      </c>
      <c r="F81" s="8">
        <f>'3.3'!F17</f>
        <v>2</v>
      </c>
      <c r="G81" s="8">
        <f>'3.4'!F17</f>
        <v>0</v>
      </c>
      <c r="H81" s="8">
        <f>'3.5'!F17</f>
        <v>0</v>
      </c>
      <c r="I81" s="8">
        <f>'3.6'!F18</f>
        <v>2</v>
      </c>
      <c r="J81" s="8">
        <f>'3.7'!F17</f>
        <v>0</v>
      </c>
      <c r="K81" s="8">
        <f>'3.8'!F17</f>
        <v>0</v>
      </c>
      <c r="L81" s="8">
        <f>'3.9'!F17</f>
        <v>0</v>
      </c>
      <c r="M81" s="8">
        <f>'3.10'!F17</f>
        <v>0</v>
      </c>
      <c r="N81" s="8">
        <f>'3.11'!F17</f>
        <v>0</v>
      </c>
    </row>
    <row r="82" spans="1:14" ht="16" customHeight="1" x14ac:dyDescent="0.35">
      <c r="A82" s="3" t="s">
        <v>13</v>
      </c>
      <c r="B82" s="10">
        <f t="shared" si="8"/>
        <v>27.27272727272727</v>
      </c>
      <c r="C82" s="10">
        <f t="shared" si="9"/>
        <v>6</v>
      </c>
      <c r="D82" s="7">
        <f>'3.1'!F19</f>
        <v>0</v>
      </c>
      <c r="E82" s="8">
        <f>'3.2'!F19</f>
        <v>2</v>
      </c>
      <c r="F82" s="8">
        <f>'3.3'!F19</f>
        <v>2</v>
      </c>
      <c r="G82" s="8">
        <f>'3.4'!F19</f>
        <v>0</v>
      </c>
      <c r="H82" s="8">
        <f>'3.5'!F19</f>
        <v>0</v>
      </c>
      <c r="I82" s="8">
        <f>'3.6'!F20</f>
        <v>2</v>
      </c>
      <c r="J82" s="8">
        <f>'3.7'!F19</f>
        <v>0</v>
      </c>
      <c r="K82" s="8">
        <f>'3.8'!F19</f>
        <v>0</v>
      </c>
      <c r="L82" s="8">
        <f>'3.9'!F19</f>
        <v>0</v>
      </c>
      <c r="M82" s="8">
        <f>'3.10'!F19</f>
        <v>0</v>
      </c>
      <c r="N82" s="8">
        <f>'3.11'!F19</f>
        <v>0</v>
      </c>
    </row>
    <row r="83" spans="1:14" ht="16" customHeight="1" x14ac:dyDescent="0.35">
      <c r="A83" s="3" t="s">
        <v>47</v>
      </c>
      <c r="B83" s="10">
        <f t="shared" si="8"/>
        <v>27.27272727272727</v>
      </c>
      <c r="C83" s="10">
        <f t="shared" si="9"/>
        <v>6</v>
      </c>
      <c r="D83" s="7">
        <f>'3.1'!F56</f>
        <v>0</v>
      </c>
      <c r="E83" s="8">
        <f>'3.2'!F56</f>
        <v>2</v>
      </c>
      <c r="F83" s="8">
        <f>'3.3'!F56</f>
        <v>2</v>
      </c>
      <c r="G83" s="8">
        <f>'3.4'!F56</f>
        <v>0</v>
      </c>
      <c r="H83" s="8">
        <f>'3.5'!F56</f>
        <v>0</v>
      </c>
      <c r="I83" s="8">
        <f>'3.6'!F57</f>
        <v>2</v>
      </c>
      <c r="J83" s="8">
        <f>'3.7'!F56</f>
        <v>0</v>
      </c>
      <c r="K83" s="8">
        <f>'3.8'!F56</f>
        <v>0</v>
      </c>
      <c r="L83" s="8">
        <f>'3.9'!F56</f>
        <v>0</v>
      </c>
      <c r="M83" s="8">
        <f>'3.10'!F56</f>
        <v>0</v>
      </c>
      <c r="N83" s="8">
        <f>'3.11'!F56</f>
        <v>0</v>
      </c>
    </row>
    <row r="84" spans="1:14" ht="16" customHeight="1" x14ac:dyDescent="0.35">
      <c r="A84" s="3" t="s">
        <v>82</v>
      </c>
      <c r="B84" s="10">
        <f t="shared" si="8"/>
        <v>27.27272727272727</v>
      </c>
      <c r="C84" s="10">
        <f t="shared" si="9"/>
        <v>6</v>
      </c>
      <c r="D84" s="7">
        <f>'3.1'!F91</f>
        <v>0</v>
      </c>
      <c r="E84" s="8">
        <f>'3.2'!F91</f>
        <v>2</v>
      </c>
      <c r="F84" s="8">
        <f>'3.3'!F91</f>
        <v>2</v>
      </c>
      <c r="G84" s="8">
        <f>'3.4'!F91</f>
        <v>0</v>
      </c>
      <c r="H84" s="8">
        <f>'3.5'!F91</f>
        <v>0</v>
      </c>
      <c r="I84" s="8">
        <f>'3.6'!F92</f>
        <v>2</v>
      </c>
      <c r="J84" s="8">
        <f>'3.7'!F91</f>
        <v>0</v>
      </c>
      <c r="K84" s="8">
        <f>'3.8'!F91</f>
        <v>0</v>
      </c>
      <c r="L84" s="8">
        <f>'3.9'!F91</f>
        <v>0</v>
      </c>
      <c r="M84" s="8">
        <f>'3.10'!F91</f>
        <v>0</v>
      </c>
      <c r="N84" s="8">
        <f>'3.11'!F91</f>
        <v>0</v>
      </c>
    </row>
    <row r="85" spans="1:14" ht="16" customHeight="1" x14ac:dyDescent="0.35">
      <c r="A85" s="3" t="s">
        <v>92</v>
      </c>
      <c r="B85" s="10">
        <f t="shared" si="8"/>
        <v>22.727272727272727</v>
      </c>
      <c r="C85" s="10">
        <f t="shared" si="9"/>
        <v>5</v>
      </c>
      <c r="D85" s="7">
        <f>'3.1'!F51</f>
        <v>0</v>
      </c>
      <c r="E85" s="8">
        <f>'3.2'!F51</f>
        <v>2</v>
      </c>
      <c r="F85" s="8">
        <f>'3.3'!F51</f>
        <v>2</v>
      </c>
      <c r="G85" s="8">
        <f>'3.4'!F51</f>
        <v>0</v>
      </c>
      <c r="H85" s="8">
        <f>'3.5'!F51</f>
        <v>0</v>
      </c>
      <c r="I85" s="8">
        <f>'3.6'!F52</f>
        <v>1</v>
      </c>
      <c r="J85" s="8">
        <f>'3.7'!F51</f>
        <v>0</v>
      </c>
      <c r="K85" s="8">
        <f>'3.8'!F51</f>
        <v>0</v>
      </c>
      <c r="L85" s="8">
        <f>'3.9'!F51</f>
        <v>0</v>
      </c>
      <c r="M85" s="8">
        <f>'3.10'!F51</f>
        <v>0</v>
      </c>
      <c r="N85" s="8">
        <f>'3.11'!F51</f>
        <v>0</v>
      </c>
    </row>
    <row r="86" spans="1:14" ht="16" customHeight="1" x14ac:dyDescent="0.35">
      <c r="A86" s="3" t="s">
        <v>70</v>
      </c>
      <c r="B86" s="10">
        <f t="shared" si="8"/>
        <v>22.727272727272727</v>
      </c>
      <c r="C86" s="10">
        <f t="shared" si="9"/>
        <v>5</v>
      </c>
      <c r="D86" s="7">
        <f>'3.1'!F78</f>
        <v>0</v>
      </c>
      <c r="E86" s="8">
        <f>'3.2'!F78</f>
        <v>2</v>
      </c>
      <c r="F86" s="8">
        <f>'3.3'!F78</f>
        <v>2</v>
      </c>
      <c r="G86" s="8">
        <f>'3.4'!F78</f>
        <v>0</v>
      </c>
      <c r="H86" s="8">
        <f>'3.5'!F78</f>
        <v>0</v>
      </c>
      <c r="I86" s="8">
        <f>'3.6'!F79</f>
        <v>1</v>
      </c>
      <c r="J86" s="8">
        <f>'3.7'!F78</f>
        <v>0</v>
      </c>
      <c r="K86" s="8">
        <f>'3.8'!F78</f>
        <v>0</v>
      </c>
      <c r="L86" s="8">
        <f>'3.9'!F78</f>
        <v>0</v>
      </c>
      <c r="M86" s="8">
        <f>'3.10'!F78</f>
        <v>0</v>
      </c>
      <c r="N86" s="8">
        <f>'3.11'!F78</f>
        <v>0</v>
      </c>
    </row>
    <row r="87" spans="1:14" ht="15.65" customHeight="1" x14ac:dyDescent="0.35">
      <c r="A87" s="3" t="s">
        <v>79</v>
      </c>
      <c r="B87" s="10">
        <f t="shared" si="8"/>
        <v>22.727272727272727</v>
      </c>
      <c r="C87" s="10">
        <f t="shared" si="9"/>
        <v>5</v>
      </c>
      <c r="D87" s="7">
        <f>'3.1'!F86</f>
        <v>1</v>
      </c>
      <c r="E87" s="8">
        <f>'3.2'!F86</f>
        <v>2</v>
      </c>
      <c r="F87" s="8">
        <f>'3.3'!F86</f>
        <v>0</v>
      </c>
      <c r="G87" s="8">
        <f>'3.4'!F86</f>
        <v>0</v>
      </c>
      <c r="H87" s="8">
        <f>'3.5'!F86</f>
        <v>0</v>
      </c>
      <c r="I87" s="8">
        <f>'3.6'!F87</f>
        <v>2</v>
      </c>
      <c r="J87" s="8">
        <f>'3.7'!F86</f>
        <v>0</v>
      </c>
      <c r="K87" s="8">
        <f>'3.8'!F86</f>
        <v>0</v>
      </c>
      <c r="L87" s="8">
        <f>'3.9'!F86</f>
        <v>0</v>
      </c>
      <c r="M87" s="8">
        <f>'3.10'!F86</f>
        <v>0</v>
      </c>
      <c r="N87" s="8">
        <f>'3.11'!F86</f>
        <v>0</v>
      </c>
    </row>
    <row r="88" spans="1:14" ht="16" customHeight="1" x14ac:dyDescent="0.35">
      <c r="A88" s="3" t="s">
        <v>88</v>
      </c>
      <c r="B88" s="10">
        <f t="shared" si="8"/>
        <v>22.727272727272727</v>
      </c>
      <c r="C88" s="10">
        <f t="shared" si="9"/>
        <v>5</v>
      </c>
      <c r="D88" s="7">
        <f>'3.1'!F97</f>
        <v>0</v>
      </c>
      <c r="E88" s="8">
        <f>'3.2'!F97</f>
        <v>2</v>
      </c>
      <c r="F88" s="8">
        <f>'3.3'!F97</f>
        <v>2</v>
      </c>
      <c r="G88" s="8">
        <f>'3.4'!F97</f>
        <v>0</v>
      </c>
      <c r="H88" s="8">
        <f>'3.5'!F97</f>
        <v>0</v>
      </c>
      <c r="I88" s="8">
        <f>'3.6'!F98</f>
        <v>1</v>
      </c>
      <c r="J88" s="8">
        <f>'3.7'!F97</f>
        <v>0</v>
      </c>
      <c r="K88" s="8">
        <f>'3.8'!F97</f>
        <v>0</v>
      </c>
      <c r="L88" s="8">
        <f>'3.9'!F97</f>
        <v>0</v>
      </c>
      <c r="M88" s="8">
        <f>'3.10'!F97</f>
        <v>0</v>
      </c>
      <c r="N88" s="8">
        <f>'3.11'!F97</f>
        <v>0</v>
      </c>
    </row>
    <row r="89" spans="1:14" ht="16" customHeight="1" x14ac:dyDescent="0.35">
      <c r="A89" s="3" t="s">
        <v>89</v>
      </c>
      <c r="B89" s="10">
        <f t="shared" si="8"/>
        <v>22.727272727272727</v>
      </c>
      <c r="C89" s="10">
        <f t="shared" si="9"/>
        <v>5</v>
      </c>
      <c r="D89" s="7">
        <f>'3.1'!F98</f>
        <v>0</v>
      </c>
      <c r="E89" s="8">
        <f>'3.2'!F98</f>
        <v>2</v>
      </c>
      <c r="F89" s="8">
        <f>'3.3'!F98</f>
        <v>2</v>
      </c>
      <c r="G89" s="8">
        <f>'3.4'!F98</f>
        <v>0</v>
      </c>
      <c r="H89" s="8">
        <f>'3.5'!F98</f>
        <v>0</v>
      </c>
      <c r="I89" s="8">
        <f>'3.6'!F99</f>
        <v>1</v>
      </c>
      <c r="J89" s="8">
        <f>'3.7'!F98</f>
        <v>0</v>
      </c>
      <c r="K89" s="8">
        <f>'3.8'!F98</f>
        <v>0</v>
      </c>
      <c r="L89" s="8">
        <f>'3.9'!F98</f>
        <v>0</v>
      </c>
      <c r="M89" s="8">
        <f>'3.10'!F98</f>
        <v>0</v>
      </c>
      <c r="N89" s="8">
        <f>'3.11'!F98</f>
        <v>0</v>
      </c>
    </row>
    <row r="90" spans="1:14" ht="16" customHeight="1" x14ac:dyDescent="0.35">
      <c r="A90" s="233" t="s">
        <v>696</v>
      </c>
      <c r="B90" s="10"/>
      <c r="C90" s="10"/>
      <c r="D90" s="7"/>
      <c r="E90" s="8"/>
      <c r="F90" s="8"/>
      <c r="G90" s="8"/>
      <c r="H90" s="8"/>
      <c r="I90" s="8"/>
      <c r="J90" s="8"/>
      <c r="K90" s="8"/>
      <c r="L90" s="8"/>
      <c r="M90" s="8"/>
      <c r="N90" s="8"/>
    </row>
    <row r="91" spans="1:14" ht="16" customHeight="1" x14ac:dyDescent="0.35">
      <c r="A91" s="3" t="s">
        <v>39</v>
      </c>
      <c r="B91" s="10">
        <f>C91/$C$5*100</f>
        <v>18.181818181818183</v>
      </c>
      <c r="C91" s="10">
        <f>SUM(D91:N91)</f>
        <v>4</v>
      </c>
      <c r="D91" s="7">
        <f>'3.1'!F47</f>
        <v>0</v>
      </c>
      <c r="E91" s="8">
        <f>'3.2'!F47</f>
        <v>2</v>
      </c>
      <c r="F91" s="8">
        <f>'3.3'!F47</f>
        <v>2</v>
      </c>
      <c r="G91" s="8">
        <f>'3.4'!F47</f>
        <v>0</v>
      </c>
      <c r="H91" s="8">
        <f>'3.5'!F47</f>
        <v>0</v>
      </c>
      <c r="I91" s="8">
        <f>'3.6'!F48</f>
        <v>0</v>
      </c>
      <c r="J91" s="8">
        <f>'3.7'!F47</f>
        <v>0</v>
      </c>
      <c r="K91" s="8">
        <f>'3.8'!F47</f>
        <v>0</v>
      </c>
      <c r="L91" s="8">
        <f>'3.9'!F47</f>
        <v>0</v>
      </c>
      <c r="M91" s="8">
        <f>'3.10'!F47</f>
        <v>0</v>
      </c>
      <c r="N91" s="8">
        <f>'3.11'!F47</f>
        <v>0</v>
      </c>
    </row>
    <row r="92" spans="1:14" ht="16" customHeight="1" x14ac:dyDescent="0.35">
      <c r="A92" s="3" t="s">
        <v>84</v>
      </c>
      <c r="B92" s="10">
        <f>C92/$C$5*100</f>
        <v>18.181818181818183</v>
      </c>
      <c r="C92" s="10">
        <f>SUM(D92:N92)</f>
        <v>4</v>
      </c>
      <c r="D92" s="7">
        <f>'3.1'!F93</f>
        <v>0</v>
      </c>
      <c r="E92" s="8">
        <f>'3.2'!F93</f>
        <v>0</v>
      </c>
      <c r="F92" s="8">
        <f>'3.3'!F93</f>
        <v>2</v>
      </c>
      <c r="G92" s="8">
        <f>'3.4'!F93</f>
        <v>0</v>
      </c>
      <c r="H92" s="8">
        <f>'3.5'!F93</f>
        <v>0</v>
      </c>
      <c r="I92" s="8">
        <f>'3.6'!F94</f>
        <v>2</v>
      </c>
      <c r="J92" s="8">
        <f>'3.7'!F93</f>
        <v>0</v>
      </c>
      <c r="K92" s="8">
        <f>'3.8'!F93</f>
        <v>0</v>
      </c>
      <c r="L92" s="8">
        <f>'3.9'!F93</f>
        <v>0</v>
      </c>
      <c r="M92" s="8">
        <f>'3.10'!F93</f>
        <v>0</v>
      </c>
      <c r="N92" s="8">
        <f>'3.11'!F93</f>
        <v>0</v>
      </c>
    </row>
    <row r="93" spans="1:14" ht="16" customHeight="1" x14ac:dyDescent="0.35">
      <c r="A93" s="3" t="s">
        <v>86</v>
      </c>
      <c r="B93" s="10">
        <f>C93/$C$5*100</f>
        <v>13.636363636363635</v>
      </c>
      <c r="C93" s="10">
        <f>SUM(D93:N93)</f>
        <v>3</v>
      </c>
      <c r="D93" s="7">
        <f>'3.1'!F95</f>
        <v>0</v>
      </c>
      <c r="E93" s="8">
        <f>'3.2'!F95</f>
        <v>1</v>
      </c>
      <c r="F93" s="8">
        <f>'3.3'!F95</f>
        <v>1</v>
      </c>
      <c r="G93" s="8">
        <f>'3.4'!F95</f>
        <v>0</v>
      </c>
      <c r="H93" s="8">
        <f>'3.5'!F95</f>
        <v>0</v>
      </c>
      <c r="I93" s="8">
        <f>'3.6'!F96</f>
        <v>1</v>
      </c>
      <c r="J93" s="8">
        <f>'3.7'!F95</f>
        <v>0</v>
      </c>
      <c r="K93" s="8">
        <f>'3.8'!F95</f>
        <v>0</v>
      </c>
      <c r="L93" s="8">
        <f>'3.9'!F95</f>
        <v>0</v>
      </c>
      <c r="M93" s="8">
        <f>'3.10'!F95</f>
        <v>0</v>
      </c>
      <c r="N93" s="8">
        <f>'3.11'!F95</f>
        <v>0</v>
      </c>
    </row>
    <row r="94" spans="1:14" ht="16" customHeight="1" x14ac:dyDescent="0.35">
      <c r="A94" s="3" t="s">
        <v>16</v>
      </c>
      <c r="B94" s="10">
        <f>C94/$C$5*100</f>
        <v>9.0909090909090917</v>
      </c>
      <c r="C94" s="10">
        <f>SUM(D94:N94)</f>
        <v>2</v>
      </c>
      <c r="D94" s="7">
        <f>'3.1'!F22</f>
        <v>0</v>
      </c>
      <c r="E94" s="8">
        <f>'3.2'!F22</f>
        <v>0</v>
      </c>
      <c r="F94" s="8">
        <f>'3.3'!F22</f>
        <v>0</v>
      </c>
      <c r="G94" s="8">
        <f>'3.4'!F22</f>
        <v>0</v>
      </c>
      <c r="H94" s="8">
        <f>'3.5'!F22</f>
        <v>0</v>
      </c>
      <c r="I94" s="8">
        <f>'3.6'!F23</f>
        <v>2</v>
      </c>
      <c r="J94" s="8">
        <f>'3.7'!F22</f>
        <v>0</v>
      </c>
      <c r="K94" s="8">
        <f>'3.8'!F22</f>
        <v>0</v>
      </c>
      <c r="L94" s="8">
        <f>'3.9'!F22</f>
        <v>0</v>
      </c>
      <c r="M94" s="8">
        <f>'3.10'!F22</f>
        <v>0</v>
      </c>
      <c r="N94" s="8">
        <f>'3.11'!F22</f>
        <v>0</v>
      </c>
    </row>
    <row r="95" spans="1:14" ht="16" customHeight="1" x14ac:dyDescent="0.35">
      <c r="A95" s="3" t="s">
        <v>36</v>
      </c>
      <c r="B95" s="10">
        <f>C95/$C$5*100</f>
        <v>9.0909090909090917</v>
      </c>
      <c r="C95" s="10">
        <f>SUM(D95:N95)</f>
        <v>2</v>
      </c>
      <c r="D95" s="7">
        <f>'3.1'!F43</f>
        <v>0</v>
      </c>
      <c r="E95" s="8">
        <f>'3.2'!F43</f>
        <v>0</v>
      </c>
      <c r="F95" s="8">
        <f>'3.3'!F43</f>
        <v>0</v>
      </c>
      <c r="G95" s="8">
        <f>'3.4'!F43</f>
        <v>0</v>
      </c>
      <c r="H95" s="8">
        <f>'3.5'!F43</f>
        <v>0</v>
      </c>
      <c r="I95" s="8">
        <f>'3.6'!F44</f>
        <v>2</v>
      </c>
      <c r="J95" s="8">
        <f>'3.7'!F43</f>
        <v>0</v>
      </c>
      <c r="K95" s="8">
        <f>'3.8'!F43</f>
        <v>0</v>
      </c>
      <c r="L95" s="8">
        <f>'3.9'!F43</f>
        <v>0</v>
      </c>
      <c r="M95" s="8">
        <f>'3.10'!F43</f>
        <v>0</v>
      </c>
      <c r="N95" s="8">
        <f>'3.11'!F43</f>
        <v>0</v>
      </c>
    </row>
  </sheetData>
  <sortState xmlns:xlrd2="http://schemas.microsoft.com/office/spreadsheetml/2017/richdata2" ref="A6:O97">
    <sortCondition descending="1" ref="B6:B97"/>
  </sortState>
  <pageMargins left="0.70866141732283472" right="0.70866141732283472" top="0.78740157480314965" bottom="0.78740157480314965" header="0.43307086614173229" footer="0.43307086614173229"/>
  <pageSetup paperSize="9" scale="60" fitToHeight="3" orientation="landscape" r:id="rId1"/>
  <headerFooter scaleWithDoc="0">
    <oddFooter>&amp;C&amp;"Times New Roman,обычный"&amp;8&amp;A&amp;R&amp;9&amp;P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123"/>
  <sheetViews>
    <sheetView zoomScaleNormal="100" workbookViewId="0">
      <pane ySplit="6" topLeftCell="A7" activePane="bottomLeft" state="frozen"/>
      <selection pane="bottomLeft" activeCell="J93" sqref="J93"/>
    </sheetView>
  </sheetViews>
  <sheetFormatPr defaultColWidth="8.81640625" defaultRowHeight="11.5" x14ac:dyDescent="0.25"/>
  <cols>
    <col min="1" max="1" width="33.453125" style="24" customWidth="1"/>
    <col min="2" max="2" width="38.54296875" style="14" customWidth="1"/>
    <col min="3" max="3" width="6.7265625" style="24" customWidth="1"/>
    <col min="4" max="5" width="5.7265625" style="24" customWidth="1"/>
    <col min="6" max="6" width="6.7265625" style="29" customWidth="1"/>
    <col min="7" max="7" width="10.7265625" style="14" customWidth="1"/>
    <col min="8" max="9" width="10.7265625" style="24" customWidth="1"/>
    <col min="10" max="10" width="20.7265625" style="12" customWidth="1"/>
    <col min="11" max="11" width="20.7265625" style="24" customWidth="1"/>
    <col min="12" max="12" width="20.7265625" style="58" customWidth="1"/>
    <col min="13" max="16384" width="8.81640625" style="24"/>
  </cols>
  <sheetData>
    <row r="1" spans="1:14" ht="28" customHeight="1" x14ac:dyDescent="0.25">
      <c r="A1" s="267" t="s">
        <v>162</v>
      </c>
      <c r="B1" s="268"/>
      <c r="C1" s="268"/>
      <c r="D1" s="268"/>
      <c r="E1" s="268"/>
      <c r="F1" s="268"/>
      <c r="G1" s="268"/>
      <c r="H1" s="268"/>
      <c r="I1" s="268"/>
      <c r="J1" s="268"/>
      <c r="K1" s="268"/>
      <c r="L1" s="269"/>
    </row>
    <row r="2" spans="1:14" s="21" customFormat="1" ht="16" customHeight="1" x14ac:dyDescent="0.25">
      <c r="A2" s="273" t="s">
        <v>564</v>
      </c>
      <c r="B2" s="273"/>
      <c r="C2" s="273"/>
      <c r="D2" s="273"/>
      <c r="E2" s="273"/>
      <c r="F2" s="273"/>
      <c r="G2" s="273"/>
      <c r="H2" s="273"/>
      <c r="I2" s="273"/>
      <c r="J2" s="273"/>
      <c r="K2" s="273"/>
      <c r="L2" s="274"/>
      <c r="M2" s="168"/>
      <c r="N2" s="169"/>
    </row>
    <row r="3" spans="1:14" ht="66" customHeight="1" x14ac:dyDescent="0.25">
      <c r="A3" s="270" t="s">
        <v>99</v>
      </c>
      <c r="B3" s="213" t="s">
        <v>660</v>
      </c>
      <c r="C3" s="271" t="s">
        <v>136</v>
      </c>
      <c r="D3" s="271"/>
      <c r="E3" s="271"/>
      <c r="F3" s="271"/>
      <c r="G3" s="249" t="s">
        <v>565</v>
      </c>
      <c r="H3" s="250"/>
      <c r="I3" s="275"/>
      <c r="J3" s="270" t="s">
        <v>105</v>
      </c>
      <c r="K3" s="270" t="s">
        <v>144</v>
      </c>
      <c r="L3" s="270" t="s">
        <v>143</v>
      </c>
    </row>
    <row r="4" spans="1:14" ht="15" customHeight="1" x14ac:dyDescent="0.25">
      <c r="A4" s="270"/>
      <c r="B4" s="214" t="s">
        <v>111</v>
      </c>
      <c r="C4" s="270" t="s">
        <v>95</v>
      </c>
      <c r="D4" s="270" t="s">
        <v>103</v>
      </c>
      <c r="E4" s="270" t="s">
        <v>151</v>
      </c>
      <c r="F4" s="271" t="s">
        <v>100</v>
      </c>
      <c r="G4" s="270" t="s">
        <v>145</v>
      </c>
      <c r="H4" s="270" t="s">
        <v>146</v>
      </c>
      <c r="I4" s="270" t="s">
        <v>147</v>
      </c>
      <c r="J4" s="270"/>
      <c r="K4" s="270"/>
      <c r="L4" s="270"/>
    </row>
    <row r="5" spans="1:14" ht="38.25" customHeight="1" x14ac:dyDescent="0.25">
      <c r="A5" s="270"/>
      <c r="B5" s="214" t="s">
        <v>126</v>
      </c>
      <c r="C5" s="270"/>
      <c r="D5" s="270"/>
      <c r="E5" s="270"/>
      <c r="F5" s="271"/>
      <c r="G5" s="272"/>
      <c r="H5" s="272"/>
      <c r="I5" s="272"/>
      <c r="J5" s="272"/>
      <c r="K5" s="272"/>
      <c r="L5" s="270"/>
    </row>
    <row r="6" spans="1:14" s="25" customFormat="1" ht="15" customHeight="1" x14ac:dyDescent="0.25">
      <c r="A6" s="193" t="s">
        <v>0</v>
      </c>
      <c r="B6" s="215"/>
      <c r="C6" s="87"/>
      <c r="D6" s="87"/>
      <c r="E6" s="87"/>
      <c r="F6" s="87"/>
      <c r="G6" s="216"/>
      <c r="H6" s="217"/>
      <c r="I6" s="217"/>
      <c r="J6" s="193"/>
      <c r="K6" s="193"/>
      <c r="L6" s="87"/>
    </row>
    <row r="7" spans="1:14" s="25" customFormat="1" ht="15" customHeight="1" x14ac:dyDescent="0.25">
      <c r="A7" s="176" t="s">
        <v>1</v>
      </c>
      <c r="B7" s="49" t="s">
        <v>111</v>
      </c>
      <c r="C7" s="171">
        <f>IF(B7=$B$4,2,0)</f>
        <v>2</v>
      </c>
      <c r="D7" s="171"/>
      <c r="E7" s="171"/>
      <c r="F7" s="172">
        <f>C7*(1-D7)*(1-E7)</f>
        <v>2</v>
      </c>
      <c r="G7" s="171" t="s">
        <v>188</v>
      </c>
      <c r="H7" s="171" t="s">
        <v>188</v>
      </c>
      <c r="I7" s="171" t="s">
        <v>188</v>
      </c>
      <c r="J7" s="173" t="s">
        <v>566</v>
      </c>
      <c r="K7" s="184" t="s">
        <v>191</v>
      </c>
      <c r="L7" s="185" t="s">
        <v>189</v>
      </c>
    </row>
    <row r="8" spans="1:14" s="25" customFormat="1" ht="15" customHeight="1" x14ac:dyDescent="0.25">
      <c r="A8" s="176" t="s">
        <v>2</v>
      </c>
      <c r="B8" s="49" t="s">
        <v>111</v>
      </c>
      <c r="C8" s="171">
        <f t="shared" ref="C8:C71" si="0">IF(B8=$B$4,2,0)</f>
        <v>2</v>
      </c>
      <c r="D8" s="171"/>
      <c r="E8" s="171"/>
      <c r="F8" s="172">
        <f t="shared" ref="F8:F71" si="1">C8*(1-D8)*(1-E8)</f>
        <v>2</v>
      </c>
      <c r="G8" s="171" t="s">
        <v>188</v>
      </c>
      <c r="H8" s="171" t="s">
        <v>188</v>
      </c>
      <c r="I8" s="171" t="s">
        <v>188</v>
      </c>
      <c r="J8" s="173" t="s">
        <v>566</v>
      </c>
      <c r="K8" s="184" t="s">
        <v>446</v>
      </c>
      <c r="L8" s="185" t="s">
        <v>193</v>
      </c>
    </row>
    <row r="9" spans="1:14" s="25" customFormat="1" ht="15" customHeight="1" x14ac:dyDescent="0.25">
      <c r="A9" s="176" t="s">
        <v>3</v>
      </c>
      <c r="B9" s="49" t="s">
        <v>111</v>
      </c>
      <c r="C9" s="171">
        <f t="shared" si="0"/>
        <v>2</v>
      </c>
      <c r="D9" s="171"/>
      <c r="E9" s="171"/>
      <c r="F9" s="172">
        <f t="shared" si="1"/>
        <v>2</v>
      </c>
      <c r="G9" s="171" t="s">
        <v>188</v>
      </c>
      <c r="H9" s="171" t="s">
        <v>188</v>
      </c>
      <c r="I9" s="171" t="s">
        <v>188</v>
      </c>
      <c r="J9" s="174" t="s">
        <v>653</v>
      </c>
      <c r="K9" s="184" t="s">
        <v>196</v>
      </c>
      <c r="L9" s="185" t="s">
        <v>195</v>
      </c>
    </row>
    <row r="10" spans="1:14" s="25" customFormat="1" ht="15" customHeight="1" x14ac:dyDescent="0.25">
      <c r="A10" s="176" t="s">
        <v>4</v>
      </c>
      <c r="B10" s="49" t="s">
        <v>111</v>
      </c>
      <c r="C10" s="171">
        <f t="shared" si="0"/>
        <v>2</v>
      </c>
      <c r="D10" s="171"/>
      <c r="E10" s="171"/>
      <c r="F10" s="172">
        <f t="shared" si="1"/>
        <v>2</v>
      </c>
      <c r="G10" s="171" t="s">
        <v>188</v>
      </c>
      <c r="H10" s="171" t="s">
        <v>188</v>
      </c>
      <c r="I10" s="171" t="s">
        <v>188</v>
      </c>
      <c r="J10" s="173" t="s">
        <v>566</v>
      </c>
      <c r="K10" s="184" t="s">
        <v>201</v>
      </c>
      <c r="L10" s="185" t="s">
        <v>195</v>
      </c>
    </row>
    <row r="11" spans="1:14" s="25" customFormat="1" ht="15" customHeight="1" x14ac:dyDescent="0.25">
      <c r="A11" s="176" t="s">
        <v>5</v>
      </c>
      <c r="B11" s="49" t="s">
        <v>111</v>
      </c>
      <c r="C11" s="171">
        <f t="shared" si="0"/>
        <v>2</v>
      </c>
      <c r="D11" s="171"/>
      <c r="E11" s="171"/>
      <c r="F11" s="172">
        <f t="shared" si="1"/>
        <v>2</v>
      </c>
      <c r="G11" s="171" t="s">
        <v>188</v>
      </c>
      <c r="H11" s="171" t="s">
        <v>188</v>
      </c>
      <c r="I11" s="171" t="s">
        <v>188</v>
      </c>
      <c r="J11" s="173" t="s">
        <v>566</v>
      </c>
      <c r="K11" s="184" t="s">
        <v>205</v>
      </c>
      <c r="L11" s="185" t="s">
        <v>195</v>
      </c>
    </row>
    <row r="12" spans="1:14" s="25" customFormat="1" ht="15" customHeight="1" x14ac:dyDescent="0.25">
      <c r="A12" s="176" t="s">
        <v>6</v>
      </c>
      <c r="B12" s="49" t="s">
        <v>111</v>
      </c>
      <c r="C12" s="171">
        <f t="shared" si="0"/>
        <v>2</v>
      </c>
      <c r="D12" s="171"/>
      <c r="E12" s="171"/>
      <c r="F12" s="172">
        <f t="shared" si="1"/>
        <v>2</v>
      </c>
      <c r="G12" s="171" t="s">
        <v>188</v>
      </c>
      <c r="H12" s="171" t="s">
        <v>188</v>
      </c>
      <c r="I12" s="171" t="s">
        <v>188</v>
      </c>
      <c r="J12" s="174" t="s">
        <v>566</v>
      </c>
      <c r="K12" s="184" t="s">
        <v>207</v>
      </c>
      <c r="L12" s="185" t="s">
        <v>195</v>
      </c>
    </row>
    <row r="13" spans="1:14" s="25" customFormat="1" ht="15" customHeight="1" x14ac:dyDescent="0.25">
      <c r="A13" s="176" t="s">
        <v>7</v>
      </c>
      <c r="B13" s="49" t="s">
        <v>126</v>
      </c>
      <c r="C13" s="171">
        <f t="shared" si="0"/>
        <v>0</v>
      </c>
      <c r="D13" s="171"/>
      <c r="E13" s="171"/>
      <c r="F13" s="172">
        <f t="shared" si="1"/>
        <v>0</v>
      </c>
      <c r="G13" s="171" t="s">
        <v>190</v>
      </c>
      <c r="H13" s="171" t="s">
        <v>190</v>
      </c>
      <c r="I13" s="171" t="s">
        <v>190</v>
      </c>
      <c r="J13" s="174" t="s">
        <v>566</v>
      </c>
      <c r="K13" s="184" t="s">
        <v>208</v>
      </c>
      <c r="L13" s="185" t="s">
        <v>189</v>
      </c>
    </row>
    <row r="14" spans="1:14" s="25" customFormat="1" ht="15" customHeight="1" x14ac:dyDescent="0.25">
      <c r="A14" s="176" t="s">
        <v>8</v>
      </c>
      <c r="B14" s="49" t="s">
        <v>111</v>
      </c>
      <c r="C14" s="171">
        <f t="shared" si="0"/>
        <v>2</v>
      </c>
      <c r="D14" s="171"/>
      <c r="E14" s="171"/>
      <c r="F14" s="172">
        <f t="shared" si="1"/>
        <v>2</v>
      </c>
      <c r="G14" s="171" t="s">
        <v>188</v>
      </c>
      <c r="H14" s="171" t="s">
        <v>188</v>
      </c>
      <c r="I14" s="171" t="s">
        <v>188</v>
      </c>
      <c r="J14" s="173" t="s">
        <v>566</v>
      </c>
      <c r="K14" s="184" t="s">
        <v>449</v>
      </c>
      <c r="L14" s="185" t="s">
        <v>195</v>
      </c>
    </row>
    <row r="15" spans="1:14" s="25" customFormat="1" ht="15" customHeight="1" x14ac:dyDescent="0.25">
      <c r="A15" s="176" t="s">
        <v>9</v>
      </c>
      <c r="B15" s="49" t="s">
        <v>111</v>
      </c>
      <c r="C15" s="171">
        <f t="shared" si="0"/>
        <v>2</v>
      </c>
      <c r="D15" s="171"/>
      <c r="E15" s="171"/>
      <c r="F15" s="172">
        <f t="shared" si="1"/>
        <v>2</v>
      </c>
      <c r="G15" s="171" t="s">
        <v>188</v>
      </c>
      <c r="H15" s="171" t="s">
        <v>188</v>
      </c>
      <c r="I15" s="171" t="s">
        <v>188</v>
      </c>
      <c r="J15" s="174" t="s">
        <v>566</v>
      </c>
      <c r="K15" s="184" t="s">
        <v>210</v>
      </c>
      <c r="L15" s="185" t="s">
        <v>195</v>
      </c>
    </row>
    <row r="16" spans="1:14" s="25" customFormat="1" ht="15" customHeight="1" x14ac:dyDescent="0.25">
      <c r="A16" s="176" t="s">
        <v>10</v>
      </c>
      <c r="B16" s="49" t="s">
        <v>111</v>
      </c>
      <c r="C16" s="171">
        <f t="shared" si="0"/>
        <v>2</v>
      </c>
      <c r="D16" s="171"/>
      <c r="E16" s="171"/>
      <c r="F16" s="172">
        <f t="shared" si="1"/>
        <v>2</v>
      </c>
      <c r="G16" s="171" t="s">
        <v>188</v>
      </c>
      <c r="H16" s="171" t="s">
        <v>188</v>
      </c>
      <c r="I16" s="171" t="s">
        <v>188</v>
      </c>
      <c r="J16" s="174" t="s">
        <v>566</v>
      </c>
      <c r="K16" s="186" t="s">
        <v>474</v>
      </c>
      <c r="L16" s="207" t="s">
        <v>211</v>
      </c>
    </row>
    <row r="17" spans="1:12" s="25" customFormat="1" ht="15" customHeight="1" x14ac:dyDescent="0.25">
      <c r="A17" s="176" t="s">
        <v>11</v>
      </c>
      <c r="B17" s="49" t="s">
        <v>126</v>
      </c>
      <c r="C17" s="171">
        <f t="shared" si="0"/>
        <v>0</v>
      </c>
      <c r="D17" s="171"/>
      <c r="E17" s="171"/>
      <c r="F17" s="172">
        <f t="shared" si="1"/>
        <v>0</v>
      </c>
      <c r="G17" s="171" t="s">
        <v>190</v>
      </c>
      <c r="H17" s="171" t="s">
        <v>190</v>
      </c>
      <c r="I17" s="171" t="s">
        <v>190</v>
      </c>
      <c r="J17" s="174" t="s">
        <v>566</v>
      </c>
      <c r="K17" s="184" t="s">
        <v>450</v>
      </c>
      <c r="L17" s="185" t="s">
        <v>189</v>
      </c>
    </row>
    <row r="18" spans="1:12" s="25" customFormat="1" ht="15" customHeight="1" x14ac:dyDescent="0.25">
      <c r="A18" s="176" t="s">
        <v>12</v>
      </c>
      <c r="B18" s="49" t="s">
        <v>111</v>
      </c>
      <c r="C18" s="171">
        <f t="shared" si="0"/>
        <v>2</v>
      </c>
      <c r="D18" s="171"/>
      <c r="E18" s="171"/>
      <c r="F18" s="172">
        <f t="shared" si="1"/>
        <v>2</v>
      </c>
      <c r="G18" s="171" t="s">
        <v>188</v>
      </c>
      <c r="H18" s="171" t="s">
        <v>188</v>
      </c>
      <c r="I18" s="171" t="s">
        <v>188</v>
      </c>
      <c r="J18" s="174" t="s">
        <v>566</v>
      </c>
      <c r="K18" s="184" t="s">
        <v>215</v>
      </c>
      <c r="L18" s="185" t="s">
        <v>193</v>
      </c>
    </row>
    <row r="19" spans="1:12" s="25" customFormat="1" ht="15" customHeight="1" x14ac:dyDescent="0.25">
      <c r="A19" s="176" t="s">
        <v>13</v>
      </c>
      <c r="B19" s="49" t="s">
        <v>126</v>
      </c>
      <c r="C19" s="171">
        <f t="shared" si="0"/>
        <v>0</v>
      </c>
      <c r="D19" s="171"/>
      <c r="E19" s="171"/>
      <c r="F19" s="172">
        <f t="shared" si="1"/>
        <v>0</v>
      </c>
      <c r="G19" s="171" t="s">
        <v>190</v>
      </c>
      <c r="H19" s="171" t="s">
        <v>190</v>
      </c>
      <c r="I19" s="171" t="s">
        <v>190</v>
      </c>
      <c r="J19" s="174" t="s">
        <v>566</v>
      </c>
      <c r="K19" s="184" t="s">
        <v>220</v>
      </c>
      <c r="L19" s="185" t="s">
        <v>195</v>
      </c>
    </row>
    <row r="20" spans="1:12" s="25" customFormat="1" ht="15" customHeight="1" x14ac:dyDescent="0.25">
      <c r="A20" s="176" t="s">
        <v>14</v>
      </c>
      <c r="B20" s="49" t="s">
        <v>111</v>
      </c>
      <c r="C20" s="171">
        <f t="shared" si="0"/>
        <v>2</v>
      </c>
      <c r="D20" s="171"/>
      <c r="E20" s="171"/>
      <c r="F20" s="172">
        <f t="shared" si="1"/>
        <v>2</v>
      </c>
      <c r="G20" s="171" t="s">
        <v>188</v>
      </c>
      <c r="H20" s="171" t="s">
        <v>188</v>
      </c>
      <c r="I20" s="171" t="s">
        <v>188</v>
      </c>
      <c r="J20" s="174" t="s">
        <v>566</v>
      </c>
      <c r="K20" s="184" t="s">
        <v>222</v>
      </c>
      <c r="L20" s="185" t="s">
        <v>195</v>
      </c>
    </row>
    <row r="21" spans="1:12" s="25" customFormat="1" ht="15" customHeight="1" x14ac:dyDescent="0.25">
      <c r="A21" s="176" t="s">
        <v>15</v>
      </c>
      <c r="B21" s="49" t="s">
        <v>111</v>
      </c>
      <c r="C21" s="171">
        <f t="shared" si="0"/>
        <v>2</v>
      </c>
      <c r="D21" s="171"/>
      <c r="E21" s="171"/>
      <c r="F21" s="172">
        <f t="shared" si="1"/>
        <v>2</v>
      </c>
      <c r="G21" s="171" t="s">
        <v>188</v>
      </c>
      <c r="H21" s="171" t="s">
        <v>188</v>
      </c>
      <c r="I21" s="171" t="s">
        <v>188</v>
      </c>
      <c r="J21" s="173" t="s">
        <v>566</v>
      </c>
      <c r="K21" s="184" t="s">
        <v>454</v>
      </c>
      <c r="L21" s="184" t="s">
        <v>226</v>
      </c>
    </row>
    <row r="22" spans="1:12" s="25" customFormat="1" ht="15" customHeight="1" x14ac:dyDescent="0.25">
      <c r="A22" s="176" t="s">
        <v>16</v>
      </c>
      <c r="B22" s="49" t="s">
        <v>126</v>
      </c>
      <c r="C22" s="171">
        <f t="shared" si="0"/>
        <v>0</v>
      </c>
      <c r="D22" s="171"/>
      <c r="E22" s="171"/>
      <c r="F22" s="172">
        <f t="shared" si="1"/>
        <v>0</v>
      </c>
      <c r="G22" s="171" t="s">
        <v>188</v>
      </c>
      <c r="H22" s="171" t="s">
        <v>190</v>
      </c>
      <c r="I22" s="171" t="s">
        <v>188</v>
      </c>
      <c r="J22" s="11" t="s">
        <v>630</v>
      </c>
      <c r="K22" s="186" t="s">
        <v>456</v>
      </c>
      <c r="L22" s="184" t="s">
        <v>227</v>
      </c>
    </row>
    <row r="23" spans="1:12" s="25" customFormat="1" ht="15" customHeight="1" x14ac:dyDescent="0.25">
      <c r="A23" s="176" t="s">
        <v>17</v>
      </c>
      <c r="B23" s="49" t="s">
        <v>111</v>
      </c>
      <c r="C23" s="171">
        <f t="shared" si="0"/>
        <v>2</v>
      </c>
      <c r="D23" s="171"/>
      <c r="E23" s="171"/>
      <c r="F23" s="172">
        <f t="shared" si="1"/>
        <v>2</v>
      </c>
      <c r="G23" s="171" t="s">
        <v>188</v>
      </c>
      <c r="H23" s="171" t="s">
        <v>188</v>
      </c>
      <c r="I23" s="171" t="s">
        <v>188</v>
      </c>
      <c r="J23" s="174" t="s">
        <v>566</v>
      </c>
      <c r="K23" s="184" t="s">
        <v>457</v>
      </c>
      <c r="L23" s="184" t="s">
        <v>230</v>
      </c>
    </row>
    <row r="24" spans="1:12" s="25" customFormat="1" ht="15" customHeight="1" x14ac:dyDescent="0.25">
      <c r="A24" s="176" t="s">
        <v>18</v>
      </c>
      <c r="B24" s="49" t="s">
        <v>111</v>
      </c>
      <c r="C24" s="171">
        <f t="shared" si="0"/>
        <v>2</v>
      </c>
      <c r="D24" s="171"/>
      <c r="E24" s="171"/>
      <c r="F24" s="172">
        <f t="shared" si="1"/>
        <v>2</v>
      </c>
      <c r="G24" s="171" t="s">
        <v>188</v>
      </c>
      <c r="H24" s="171" t="s">
        <v>188</v>
      </c>
      <c r="I24" s="171" t="s">
        <v>188</v>
      </c>
      <c r="J24" s="174" t="s">
        <v>566</v>
      </c>
      <c r="K24" s="188" t="s">
        <v>458</v>
      </c>
      <c r="L24" s="184" t="s">
        <v>235</v>
      </c>
    </row>
    <row r="25" spans="1:12" s="25" customFormat="1" ht="15" customHeight="1" x14ac:dyDescent="0.25">
      <c r="A25" s="193" t="s">
        <v>19</v>
      </c>
      <c r="B25" s="85"/>
      <c r="C25" s="194"/>
      <c r="D25" s="194"/>
      <c r="E25" s="194"/>
      <c r="F25" s="194"/>
      <c r="G25" s="194"/>
      <c r="H25" s="194"/>
      <c r="I25" s="194"/>
      <c r="J25" s="189"/>
      <c r="K25" s="189"/>
      <c r="L25" s="85"/>
    </row>
    <row r="26" spans="1:12" s="25" customFormat="1" ht="15" customHeight="1" x14ac:dyDescent="0.25">
      <c r="A26" s="176" t="s">
        <v>20</v>
      </c>
      <c r="B26" s="49" t="s">
        <v>111</v>
      </c>
      <c r="C26" s="171">
        <f t="shared" si="0"/>
        <v>2</v>
      </c>
      <c r="D26" s="171"/>
      <c r="E26" s="171"/>
      <c r="F26" s="172">
        <f t="shared" si="1"/>
        <v>2</v>
      </c>
      <c r="G26" s="171" t="s">
        <v>188</v>
      </c>
      <c r="H26" s="171" t="s">
        <v>188</v>
      </c>
      <c r="I26" s="171" t="s">
        <v>188</v>
      </c>
      <c r="J26" s="174" t="s">
        <v>566</v>
      </c>
      <c r="K26" s="184" t="s">
        <v>239</v>
      </c>
      <c r="L26" s="196" t="s">
        <v>193</v>
      </c>
    </row>
    <row r="27" spans="1:12" s="25" customFormat="1" ht="15" customHeight="1" x14ac:dyDescent="0.25">
      <c r="A27" s="176" t="s">
        <v>21</v>
      </c>
      <c r="B27" s="49" t="s">
        <v>111</v>
      </c>
      <c r="C27" s="171">
        <f t="shared" si="0"/>
        <v>2</v>
      </c>
      <c r="D27" s="171"/>
      <c r="E27" s="171"/>
      <c r="F27" s="172">
        <f t="shared" si="1"/>
        <v>2</v>
      </c>
      <c r="G27" s="171" t="s">
        <v>188</v>
      </c>
      <c r="H27" s="171" t="s">
        <v>188</v>
      </c>
      <c r="I27" s="171" t="s">
        <v>188</v>
      </c>
      <c r="J27" s="174" t="s">
        <v>566</v>
      </c>
      <c r="K27" s="184" t="s">
        <v>535</v>
      </c>
      <c r="L27" s="185" t="s">
        <v>195</v>
      </c>
    </row>
    <row r="28" spans="1:12" s="25" customFormat="1" ht="15" customHeight="1" x14ac:dyDescent="0.25">
      <c r="A28" s="176" t="s">
        <v>22</v>
      </c>
      <c r="B28" s="49" t="s">
        <v>111</v>
      </c>
      <c r="C28" s="171">
        <f t="shared" si="0"/>
        <v>2</v>
      </c>
      <c r="D28" s="171"/>
      <c r="E28" s="171"/>
      <c r="F28" s="172">
        <f t="shared" si="1"/>
        <v>2</v>
      </c>
      <c r="G28" s="171" t="s">
        <v>188</v>
      </c>
      <c r="H28" s="171" t="s">
        <v>188</v>
      </c>
      <c r="I28" s="171" t="s">
        <v>188</v>
      </c>
      <c r="J28" s="173" t="s">
        <v>566</v>
      </c>
      <c r="K28" s="184" t="s">
        <v>246</v>
      </c>
      <c r="L28" s="185" t="s">
        <v>195</v>
      </c>
    </row>
    <row r="29" spans="1:12" s="25" customFormat="1" ht="15" customHeight="1" x14ac:dyDescent="0.25">
      <c r="A29" s="176" t="s">
        <v>23</v>
      </c>
      <c r="B29" s="49" t="s">
        <v>126</v>
      </c>
      <c r="C29" s="171">
        <f t="shared" si="0"/>
        <v>0</v>
      </c>
      <c r="D29" s="171"/>
      <c r="E29" s="171"/>
      <c r="F29" s="172">
        <f t="shared" si="1"/>
        <v>0</v>
      </c>
      <c r="G29" s="171" t="s">
        <v>188</v>
      </c>
      <c r="H29" s="171" t="s">
        <v>188</v>
      </c>
      <c r="I29" s="171" t="s">
        <v>190</v>
      </c>
      <c r="J29" s="174" t="s">
        <v>605</v>
      </c>
      <c r="K29" s="190" t="s">
        <v>461</v>
      </c>
      <c r="L29" s="185" t="s">
        <v>195</v>
      </c>
    </row>
    <row r="30" spans="1:12" s="25" customFormat="1" ht="15" customHeight="1" x14ac:dyDescent="0.25">
      <c r="A30" s="176" t="s">
        <v>24</v>
      </c>
      <c r="B30" s="49" t="s">
        <v>111</v>
      </c>
      <c r="C30" s="171">
        <f t="shared" si="0"/>
        <v>2</v>
      </c>
      <c r="D30" s="171"/>
      <c r="E30" s="171"/>
      <c r="F30" s="172">
        <f t="shared" si="1"/>
        <v>2</v>
      </c>
      <c r="G30" s="171" t="s">
        <v>188</v>
      </c>
      <c r="H30" s="171" t="s">
        <v>188</v>
      </c>
      <c r="I30" s="171" t="s">
        <v>188</v>
      </c>
      <c r="J30" s="173" t="s">
        <v>566</v>
      </c>
      <c r="K30" s="184" t="s">
        <v>462</v>
      </c>
      <c r="L30" s="185" t="s">
        <v>195</v>
      </c>
    </row>
    <row r="31" spans="1:12" s="25" customFormat="1" ht="15" customHeight="1" x14ac:dyDescent="0.25">
      <c r="A31" s="176" t="s">
        <v>25</v>
      </c>
      <c r="B31" s="49" t="s">
        <v>111</v>
      </c>
      <c r="C31" s="171">
        <f t="shared" si="0"/>
        <v>2</v>
      </c>
      <c r="D31" s="171"/>
      <c r="E31" s="171"/>
      <c r="F31" s="172">
        <f t="shared" si="1"/>
        <v>2</v>
      </c>
      <c r="G31" s="171" t="s">
        <v>188</v>
      </c>
      <c r="H31" s="171" t="s">
        <v>188</v>
      </c>
      <c r="I31" s="171" t="s">
        <v>188</v>
      </c>
      <c r="J31" s="173" t="s">
        <v>566</v>
      </c>
      <c r="K31" s="184" t="s">
        <v>463</v>
      </c>
      <c r="L31" s="184" t="s">
        <v>247</v>
      </c>
    </row>
    <row r="32" spans="1:12" s="25" customFormat="1" ht="15" customHeight="1" x14ac:dyDescent="0.25">
      <c r="A32" s="176" t="s">
        <v>26</v>
      </c>
      <c r="B32" s="49" t="s">
        <v>111</v>
      </c>
      <c r="C32" s="171">
        <f t="shared" si="0"/>
        <v>2</v>
      </c>
      <c r="D32" s="171"/>
      <c r="E32" s="171"/>
      <c r="F32" s="172">
        <f t="shared" si="1"/>
        <v>2</v>
      </c>
      <c r="G32" s="171" t="s">
        <v>188</v>
      </c>
      <c r="H32" s="171" t="s">
        <v>188</v>
      </c>
      <c r="I32" s="171" t="s">
        <v>188</v>
      </c>
      <c r="J32" s="173" t="s">
        <v>566</v>
      </c>
      <c r="K32" s="184" t="s">
        <v>249</v>
      </c>
      <c r="L32" s="184" t="s">
        <v>250</v>
      </c>
    </row>
    <row r="33" spans="1:12" s="25" customFormat="1" ht="15" customHeight="1" x14ac:dyDescent="0.25">
      <c r="A33" s="176" t="s">
        <v>27</v>
      </c>
      <c r="B33" s="49" t="s">
        <v>111</v>
      </c>
      <c r="C33" s="171">
        <f t="shared" si="0"/>
        <v>2</v>
      </c>
      <c r="D33" s="171"/>
      <c r="E33" s="171"/>
      <c r="F33" s="172">
        <f t="shared" si="1"/>
        <v>2</v>
      </c>
      <c r="G33" s="171" t="s">
        <v>188</v>
      </c>
      <c r="H33" s="171" t="s">
        <v>188</v>
      </c>
      <c r="I33" s="171" t="s">
        <v>188</v>
      </c>
      <c r="J33" s="174" t="s">
        <v>566</v>
      </c>
      <c r="K33" s="184" t="s">
        <v>252</v>
      </c>
      <c r="L33" s="184" t="s">
        <v>465</v>
      </c>
    </row>
    <row r="34" spans="1:12" s="25" customFormat="1" ht="15" customHeight="1" x14ac:dyDescent="0.25">
      <c r="A34" s="176" t="s">
        <v>28</v>
      </c>
      <c r="B34" s="49" t="s">
        <v>111</v>
      </c>
      <c r="C34" s="171">
        <f t="shared" si="0"/>
        <v>2</v>
      </c>
      <c r="D34" s="171"/>
      <c r="E34" s="171"/>
      <c r="F34" s="172">
        <f t="shared" si="1"/>
        <v>2</v>
      </c>
      <c r="G34" s="171" t="s">
        <v>188</v>
      </c>
      <c r="H34" s="171" t="s">
        <v>188</v>
      </c>
      <c r="I34" s="171" t="s">
        <v>188</v>
      </c>
      <c r="J34" s="174" t="s">
        <v>566</v>
      </c>
      <c r="K34" s="184" t="s">
        <v>255</v>
      </c>
      <c r="L34" s="184" t="s">
        <v>466</v>
      </c>
    </row>
    <row r="35" spans="1:12" s="25" customFormat="1" ht="15" customHeight="1" x14ac:dyDescent="0.25">
      <c r="A35" s="176" t="s">
        <v>29</v>
      </c>
      <c r="B35" s="11" t="s">
        <v>111</v>
      </c>
      <c r="C35" s="171">
        <f t="shared" si="0"/>
        <v>2</v>
      </c>
      <c r="D35" s="171"/>
      <c r="E35" s="171"/>
      <c r="F35" s="172">
        <f t="shared" si="1"/>
        <v>2</v>
      </c>
      <c r="G35" s="179" t="s">
        <v>188</v>
      </c>
      <c r="H35" s="171" t="s">
        <v>188</v>
      </c>
      <c r="I35" s="171" t="s">
        <v>188</v>
      </c>
      <c r="J35" s="198" t="s">
        <v>566</v>
      </c>
      <c r="K35" s="184" t="s">
        <v>258</v>
      </c>
      <c r="L35" s="185" t="s">
        <v>195</v>
      </c>
    </row>
    <row r="36" spans="1:12" s="25" customFormat="1" ht="15" customHeight="1" x14ac:dyDescent="0.25">
      <c r="A36" s="176" t="s">
        <v>30</v>
      </c>
      <c r="B36" s="49" t="s">
        <v>111</v>
      </c>
      <c r="C36" s="171">
        <f t="shared" si="0"/>
        <v>2</v>
      </c>
      <c r="D36" s="171"/>
      <c r="E36" s="171"/>
      <c r="F36" s="172">
        <f t="shared" si="1"/>
        <v>2</v>
      </c>
      <c r="G36" s="171" t="s">
        <v>188</v>
      </c>
      <c r="H36" s="171" t="s">
        <v>188</v>
      </c>
      <c r="I36" s="171" t="s">
        <v>188</v>
      </c>
      <c r="J36" s="174" t="s">
        <v>566</v>
      </c>
      <c r="K36" s="184" t="s">
        <v>260</v>
      </c>
      <c r="L36" s="185" t="s">
        <v>195</v>
      </c>
    </row>
    <row r="37" spans="1:12" s="25" customFormat="1" ht="15" customHeight="1" x14ac:dyDescent="0.25">
      <c r="A37" s="193" t="s">
        <v>31</v>
      </c>
      <c r="B37" s="85"/>
      <c r="C37" s="194"/>
      <c r="D37" s="194"/>
      <c r="E37" s="194"/>
      <c r="F37" s="194"/>
      <c r="G37" s="194"/>
      <c r="H37" s="194"/>
      <c r="I37" s="194"/>
      <c r="J37" s="189"/>
      <c r="K37" s="189"/>
      <c r="L37" s="85"/>
    </row>
    <row r="38" spans="1:12" s="25" customFormat="1" ht="15" customHeight="1" x14ac:dyDescent="0.25">
      <c r="A38" s="176" t="s">
        <v>32</v>
      </c>
      <c r="B38" s="49" t="s">
        <v>111</v>
      </c>
      <c r="C38" s="171">
        <f t="shared" si="0"/>
        <v>2</v>
      </c>
      <c r="D38" s="171"/>
      <c r="E38" s="171"/>
      <c r="F38" s="172">
        <f t="shared" si="1"/>
        <v>2</v>
      </c>
      <c r="G38" s="171" t="s">
        <v>188</v>
      </c>
      <c r="H38" s="171" t="s">
        <v>188</v>
      </c>
      <c r="I38" s="171" t="s">
        <v>188</v>
      </c>
      <c r="J38" s="174" t="s">
        <v>566</v>
      </c>
      <c r="K38" s="184" t="s">
        <v>262</v>
      </c>
      <c r="L38" s="185" t="s">
        <v>195</v>
      </c>
    </row>
    <row r="39" spans="1:12" s="25" customFormat="1" ht="15" customHeight="1" x14ac:dyDescent="0.25">
      <c r="A39" s="176" t="s">
        <v>33</v>
      </c>
      <c r="B39" s="49" t="s">
        <v>111</v>
      </c>
      <c r="C39" s="171">
        <f t="shared" si="0"/>
        <v>2</v>
      </c>
      <c r="D39" s="171"/>
      <c r="E39" s="171"/>
      <c r="F39" s="172">
        <f t="shared" si="1"/>
        <v>2</v>
      </c>
      <c r="G39" s="171" t="s">
        <v>188</v>
      </c>
      <c r="H39" s="171" t="s">
        <v>188</v>
      </c>
      <c r="I39" s="171" t="s">
        <v>188</v>
      </c>
      <c r="J39" s="174" t="s">
        <v>566</v>
      </c>
      <c r="K39" s="184" t="s">
        <v>266</v>
      </c>
      <c r="L39" s="185" t="s">
        <v>195</v>
      </c>
    </row>
    <row r="40" spans="1:12" s="25" customFormat="1" ht="15" customHeight="1" x14ac:dyDescent="0.25">
      <c r="A40" s="176" t="s">
        <v>97</v>
      </c>
      <c r="B40" s="49" t="s">
        <v>111</v>
      </c>
      <c r="C40" s="171">
        <f t="shared" si="0"/>
        <v>2</v>
      </c>
      <c r="D40" s="171"/>
      <c r="E40" s="171"/>
      <c r="F40" s="172">
        <f t="shared" si="1"/>
        <v>2</v>
      </c>
      <c r="G40" s="171" t="s">
        <v>188</v>
      </c>
      <c r="H40" s="171" t="s">
        <v>188</v>
      </c>
      <c r="I40" s="171" t="s">
        <v>188</v>
      </c>
      <c r="J40" s="174" t="s">
        <v>566</v>
      </c>
      <c r="K40" s="184" t="s">
        <v>470</v>
      </c>
      <c r="L40" s="185" t="s">
        <v>193</v>
      </c>
    </row>
    <row r="41" spans="1:12" s="25" customFormat="1" ht="15" customHeight="1" x14ac:dyDescent="0.25">
      <c r="A41" s="176" t="s">
        <v>34</v>
      </c>
      <c r="B41" s="49" t="s">
        <v>111</v>
      </c>
      <c r="C41" s="171">
        <f t="shared" si="0"/>
        <v>2</v>
      </c>
      <c r="D41" s="171"/>
      <c r="E41" s="171"/>
      <c r="F41" s="172">
        <f t="shared" si="1"/>
        <v>2</v>
      </c>
      <c r="G41" s="171" t="s">
        <v>188</v>
      </c>
      <c r="H41" s="171" t="s">
        <v>188</v>
      </c>
      <c r="I41" s="171" t="s">
        <v>188</v>
      </c>
      <c r="J41" s="173" t="s">
        <v>566</v>
      </c>
      <c r="K41" s="184" t="s">
        <v>270</v>
      </c>
      <c r="L41" s="185" t="s">
        <v>193</v>
      </c>
    </row>
    <row r="42" spans="1:12" s="25" customFormat="1" ht="15" customHeight="1" x14ac:dyDescent="0.25">
      <c r="A42" s="176" t="s">
        <v>35</v>
      </c>
      <c r="B42" s="49" t="s">
        <v>126</v>
      </c>
      <c r="C42" s="171">
        <f t="shared" si="0"/>
        <v>0</v>
      </c>
      <c r="D42" s="171"/>
      <c r="E42" s="171"/>
      <c r="F42" s="172">
        <f t="shared" si="1"/>
        <v>0</v>
      </c>
      <c r="G42" s="171" t="s">
        <v>190</v>
      </c>
      <c r="H42" s="171" t="s">
        <v>190</v>
      </c>
      <c r="I42" s="171" t="s">
        <v>190</v>
      </c>
      <c r="J42" s="174" t="s">
        <v>566</v>
      </c>
      <c r="K42" s="184" t="s">
        <v>273</v>
      </c>
      <c r="L42" s="185" t="s">
        <v>195</v>
      </c>
    </row>
    <row r="43" spans="1:12" s="25" customFormat="1" ht="15" customHeight="1" x14ac:dyDescent="0.25">
      <c r="A43" s="176" t="s">
        <v>36</v>
      </c>
      <c r="B43" s="49" t="s">
        <v>126</v>
      </c>
      <c r="C43" s="171">
        <f t="shared" si="0"/>
        <v>0</v>
      </c>
      <c r="D43" s="171"/>
      <c r="E43" s="171"/>
      <c r="F43" s="172">
        <f t="shared" si="1"/>
        <v>0</v>
      </c>
      <c r="G43" s="171" t="s">
        <v>190</v>
      </c>
      <c r="H43" s="171" t="s">
        <v>190</v>
      </c>
      <c r="I43" s="171" t="s">
        <v>188</v>
      </c>
      <c r="J43" s="198" t="s">
        <v>651</v>
      </c>
      <c r="K43" s="209" t="s">
        <v>471</v>
      </c>
      <c r="L43" s="184" t="s">
        <v>274</v>
      </c>
    </row>
    <row r="44" spans="1:12" s="25" customFormat="1" ht="15" customHeight="1" x14ac:dyDescent="0.25">
      <c r="A44" s="176" t="s">
        <v>37</v>
      </c>
      <c r="B44" s="49" t="s">
        <v>111</v>
      </c>
      <c r="C44" s="171">
        <f t="shared" si="0"/>
        <v>2</v>
      </c>
      <c r="D44" s="172"/>
      <c r="E44" s="172"/>
      <c r="F44" s="172">
        <f t="shared" si="1"/>
        <v>2</v>
      </c>
      <c r="G44" s="171" t="s">
        <v>188</v>
      </c>
      <c r="H44" s="171" t="s">
        <v>188</v>
      </c>
      <c r="I44" s="171" t="s">
        <v>188</v>
      </c>
      <c r="J44" s="174" t="s">
        <v>566</v>
      </c>
      <c r="K44" s="184" t="s">
        <v>278</v>
      </c>
      <c r="L44" s="185" t="s">
        <v>189</v>
      </c>
    </row>
    <row r="45" spans="1:12" s="25" customFormat="1" ht="15" customHeight="1" x14ac:dyDescent="0.25">
      <c r="A45" s="176" t="s">
        <v>98</v>
      </c>
      <c r="B45" s="49" t="s">
        <v>111</v>
      </c>
      <c r="C45" s="171">
        <f t="shared" si="0"/>
        <v>2</v>
      </c>
      <c r="D45" s="171"/>
      <c r="E45" s="171"/>
      <c r="F45" s="172">
        <f t="shared" si="1"/>
        <v>2</v>
      </c>
      <c r="G45" s="171" t="s">
        <v>188</v>
      </c>
      <c r="H45" s="171" t="s">
        <v>188</v>
      </c>
      <c r="I45" s="171" t="s">
        <v>188</v>
      </c>
      <c r="J45" s="174" t="s">
        <v>566</v>
      </c>
      <c r="K45" s="184" t="s">
        <v>473</v>
      </c>
      <c r="L45" s="184" t="s">
        <v>282</v>
      </c>
    </row>
    <row r="46" spans="1:12" ht="15" customHeight="1" x14ac:dyDescent="0.25">
      <c r="A46" s="193" t="s">
        <v>38</v>
      </c>
      <c r="B46" s="210"/>
      <c r="C46" s="195"/>
      <c r="D46" s="195"/>
      <c r="E46" s="195"/>
      <c r="F46" s="195"/>
      <c r="G46" s="194"/>
      <c r="H46" s="194"/>
      <c r="I46" s="194"/>
      <c r="J46" s="191"/>
      <c r="K46" s="189"/>
      <c r="L46" s="85"/>
    </row>
    <row r="47" spans="1:12" s="25" customFormat="1" ht="15" customHeight="1" x14ac:dyDescent="0.25">
      <c r="A47" s="176" t="s">
        <v>39</v>
      </c>
      <c r="B47" s="49" t="s">
        <v>126</v>
      </c>
      <c r="C47" s="171">
        <f t="shared" si="0"/>
        <v>0</v>
      </c>
      <c r="D47" s="171"/>
      <c r="E47" s="171"/>
      <c r="F47" s="172">
        <f t="shared" si="1"/>
        <v>0</v>
      </c>
      <c r="G47" s="171" t="s">
        <v>190</v>
      </c>
      <c r="H47" s="171" t="s">
        <v>190</v>
      </c>
      <c r="I47" s="171" t="s">
        <v>190</v>
      </c>
      <c r="J47" s="174" t="s">
        <v>566</v>
      </c>
      <c r="K47" s="184" t="s">
        <v>285</v>
      </c>
      <c r="L47" s="184" t="s">
        <v>476</v>
      </c>
    </row>
    <row r="48" spans="1:12" s="25" customFormat="1" ht="15" customHeight="1" x14ac:dyDescent="0.25">
      <c r="A48" s="176" t="s">
        <v>40</v>
      </c>
      <c r="B48" s="49" t="s">
        <v>111</v>
      </c>
      <c r="C48" s="171">
        <f t="shared" si="0"/>
        <v>2</v>
      </c>
      <c r="D48" s="171"/>
      <c r="E48" s="171"/>
      <c r="F48" s="172">
        <f t="shared" si="1"/>
        <v>2</v>
      </c>
      <c r="G48" s="171" t="s">
        <v>188</v>
      </c>
      <c r="H48" s="171" t="s">
        <v>188</v>
      </c>
      <c r="I48" s="171" t="s">
        <v>188</v>
      </c>
      <c r="J48" s="173" t="s">
        <v>566</v>
      </c>
      <c r="K48" s="184" t="s">
        <v>477</v>
      </c>
      <c r="L48" s="185" t="s">
        <v>195</v>
      </c>
    </row>
    <row r="49" spans="1:12" s="25" customFormat="1" ht="15" customHeight="1" x14ac:dyDescent="0.25">
      <c r="A49" s="176" t="s">
        <v>41</v>
      </c>
      <c r="B49" s="49" t="s">
        <v>126</v>
      </c>
      <c r="C49" s="171">
        <f t="shared" si="0"/>
        <v>0</v>
      </c>
      <c r="D49" s="171"/>
      <c r="E49" s="171"/>
      <c r="F49" s="172">
        <f t="shared" si="1"/>
        <v>0</v>
      </c>
      <c r="G49" s="175" t="s">
        <v>634</v>
      </c>
      <c r="H49" s="175" t="s">
        <v>634</v>
      </c>
      <c r="I49" s="175" t="s">
        <v>634</v>
      </c>
      <c r="J49" s="174" t="s">
        <v>654</v>
      </c>
      <c r="K49" s="184" t="s">
        <v>288</v>
      </c>
      <c r="L49" s="185" t="s">
        <v>195</v>
      </c>
    </row>
    <row r="50" spans="1:12" s="25" customFormat="1" ht="15" customHeight="1" x14ac:dyDescent="0.25">
      <c r="A50" s="176" t="s">
        <v>42</v>
      </c>
      <c r="B50" s="49" t="s">
        <v>111</v>
      </c>
      <c r="C50" s="171">
        <f t="shared" si="0"/>
        <v>2</v>
      </c>
      <c r="D50" s="171"/>
      <c r="E50" s="171"/>
      <c r="F50" s="172">
        <f t="shared" si="1"/>
        <v>2</v>
      </c>
      <c r="G50" s="171" t="s">
        <v>188</v>
      </c>
      <c r="H50" s="171" t="s">
        <v>188</v>
      </c>
      <c r="I50" s="171" t="s">
        <v>188</v>
      </c>
      <c r="J50" s="174" t="s">
        <v>566</v>
      </c>
      <c r="K50" s="184" t="s">
        <v>290</v>
      </c>
      <c r="L50" s="185" t="s">
        <v>195</v>
      </c>
    </row>
    <row r="51" spans="1:12" s="25" customFormat="1" ht="15" customHeight="1" x14ac:dyDescent="0.25">
      <c r="A51" s="176" t="s">
        <v>92</v>
      </c>
      <c r="B51" s="49" t="s">
        <v>126</v>
      </c>
      <c r="C51" s="171">
        <f t="shared" si="0"/>
        <v>0</v>
      </c>
      <c r="D51" s="171"/>
      <c r="E51" s="171"/>
      <c r="F51" s="172">
        <f t="shared" si="1"/>
        <v>0</v>
      </c>
      <c r="G51" s="171" t="s">
        <v>190</v>
      </c>
      <c r="H51" s="171" t="s">
        <v>190</v>
      </c>
      <c r="I51" s="171" t="s">
        <v>190</v>
      </c>
      <c r="J51" s="174" t="s">
        <v>566</v>
      </c>
      <c r="K51" s="184" t="s">
        <v>296</v>
      </c>
      <c r="L51" s="185" t="s">
        <v>195</v>
      </c>
    </row>
    <row r="52" spans="1:12" s="25" customFormat="1" ht="15" customHeight="1" x14ac:dyDescent="0.25">
      <c r="A52" s="176" t="s">
        <v>43</v>
      </c>
      <c r="B52" s="49" t="s">
        <v>111</v>
      </c>
      <c r="C52" s="171">
        <f t="shared" si="0"/>
        <v>2</v>
      </c>
      <c r="D52" s="172"/>
      <c r="E52" s="172"/>
      <c r="F52" s="172">
        <f t="shared" si="1"/>
        <v>2</v>
      </c>
      <c r="G52" s="171" t="s">
        <v>188</v>
      </c>
      <c r="H52" s="171" t="s">
        <v>188</v>
      </c>
      <c r="I52" s="171" t="s">
        <v>188</v>
      </c>
      <c r="J52" s="173" t="s">
        <v>566</v>
      </c>
      <c r="K52" s="184" t="s">
        <v>480</v>
      </c>
      <c r="L52" s="184" t="s">
        <v>297</v>
      </c>
    </row>
    <row r="53" spans="1:12" s="25" customFormat="1" ht="15" customHeight="1" x14ac:dyDescent="0.25">
      <c r="A53" s="176" t="s">
        <v>44</v>
      </c>
      <c r="B53" s="49" t="s">
        <v>111</v>
      </c>
      <c r="C53" s="171">
        <f t="shared" si="0"/>
        <v>2</v>
      </c>
      <c r="D53" s="171"/>
      <c r="E53" s="171"/>
      <c r="F53" s="172">
        <f t="shared" si="1"/>
        <v>2</v>
      </c>
      <c r="G53" s="171" t="s">
        <v>188</v>
      </c>
      <c r="H53" s="171" t="s">
        <v>188</v>
      </c>
      <c r="I53" s="171" t="s">
        <v>188</v>
      </c>
      <c r="J53" s="174" t="s">
        <v>566</v>
      </c>
      <c r="K53" s="184" t="s">
        <v>482</v>
      </c>
      <c r="L53" s="184" t="s">
        <v>301</v>
      </c>
    </row>
    <row r="54" spans="1:12" ht="15" customHeight="1" x14ac:dyDescent="0.25">
      <c r="A54" s="193" t="s">
        <v>45</v>
      </c>
      <c r="B54" s="210"/>
      <c r="C54" s="195"/>
      <c r="D54" s="195"/>
      <c r="E54" s="195"/>
      <c r="F54" s="195"/>
      <c r="G54" s="194"/>
      <c r="H54" s="194"/>
      <c r="I54" s="194"/>
      <c r="J54" s="191"/>
      <c r="K54" s="191"/>
      <c r="L54" s="210"/>
    </row>
    <row r="55" spans="1:12" s="25" customFormat="1" ht="15" customHeight="1" x14ac:dyDescent="0.25">
      <c r="A55" s="176" t="s">
        <v>46</v>
      </c>
      <c r="B55" s="49" t="s">
        <v>111</v>
      </c>
      <c r="C55" s="171">
        <f t="shared" si="0"/>
        <v>2</v>
      </c>
      <c r="D55" s="171"/>
      <c r="E55" s="171"/>
      <c r="F55" s="172">
        <f t="shared" si="1"/>
        <v>2</v>
      </c>
      <c r="G55" s="171" t="s">
        <v>188</v>
      </c>
      <c r="H55" s="171" t="s">
        <v>188</v>
      </c>
      <c r="I55" s="171" t="s">
        <v>188</v>
      </c>
      <c r="J55" s="173" t="s">
        <v>566</v>
      </c>
      <c r="K55" s="184" t="s">
        <v>487</v>
      </c>
      <c r="L55" s="185" t="s">
        <v>195</v>
      </c>
    </row>
    <row r="56" spans="1:12" s="25" customFormat="1" ht="15" customHeight="1" x14ac:dyDescent="0.25">
      <c r="A56" s="176" t="s">
        <v>47</v>
      </c>
      <c r="B56" s="49" t="s">
        <v>126</v>
      </c>
      <c r="C56" s="171">
        <f t="shared" si="0"/>
        <v>0</v>
      </c>
      <c r="D56" s="171"/>
      <c r="E56" s="171"/>
      <c r="F56" s="172">
        <f t="shared" si="1"/>
        <v>0</v>
      </c>
      <c r="G56" s="171" t="s">
        <v>190</v>
      </c>
      <c r="H56" s="171" t="s">
        <v>190</v>
      </c>
      <c r="I56" s="171" t="s">
        <v>190</v>
      </c>
      <c r="J56" s="174" t="s">
        <v>566</v>
      </c>
      <c r="K56" s="184" t="s">
        <v>311</v>
      </c>
      <c r="L56" s="185" t="s">
        <v>195</v>
      </c>
    </row>
    <row r="57" spans="1:12" s="25" customFormat="1" ht="15" customHeight="1" x14ac:dyDescent="0.25">
      <c r="A57" s="176" t="s">
        <v>48</v>
      </c>
      <c r="B57" s="49" t="s">
        <v>111</v>
      </c>
      <c r="C57" s="171">
        <f t="shared" si="0"/>
        <v>2</v>
      </c>
      <c r="D57" s="171">
        <v>0.5</v>
      </c>
      <c r="E57" s="171"/>
      <c r="F57" s="172">
        <f t="shared" si="1"/>
        <v>1</v>
      </c>
      <c r="G57" s="171" t="s">
        <v>188</v>
      </c>
      <c r="H57" s="171" t="s">
        <v>188</v>
      </c>
      <c r="I57" s="171" t="s">
        <v>188</v>
      </c>
      <c r="J57" s="174" t="s">
        <v>652</v>
      </c>
      <c r="K57" s="190" t="s">
        <v>314</v>
      </c>
      <c r="L57" s="185" t="s">
        <v>195</v>
      </c>
    </row>
    <row r="58" spans="1:12" s="181" customFormat="1" ht="15" customHeight="1" x14ac:dyDescent="0.25">
      <c r="A58" s="176" t="s">
        <v>49</v>
      </c>
      <c r="B58" s="49" t="s">
        <v>111</v>
      </c>
      <c r="C58" s="171">
        <f t="shared" si="0"/>
        <v>2</v>
      </c>
      <c r="D58" s="171"/>
      <c r="E58" s="171"/>
      <c r="F58" s="172">
        <f t="shared" si="1"/>
        <v>2</v>
      </c>
      <c r="G58" s="171" t="s">
        <v>188</v>
      </c>
      <c r="H58" s="171" t="s">
        <v>188</v>
      </c>
      <c r="I58" s="171" t="s">
        <v>188</v>
      </c>
      <c r="J58" s="174" t="s">
        <v>566</v>
      </c>
      <c r="K58" s="190" t="s">
        <v>441</v>
      </c>
      <c r="L58" s="185" t="s">
        <v>195</v>
      </c>
    </row>
    <row r="59" spans="1:12" s="25" customFormat="1" ht="15" customHeight="1" x14ac:dyDescent="0.25">
      <c r="A59" s="176" t="s">
        <v>50</v>
      </c>
      <c r="B59" s="49" t="s">
        <v>111</v>
      </c>
      <c r="C59" s="171">
        <f t="shared" si="0"/>
        <v>2</v>
      </c>
      <c r="D59" s="171"/>
      <c r="E59" s="171"/>
      <c r="F59" s="172">
        <f t="shared" si="1"/>
        <v>2</v>
      </c>
      <c r="G59" s="171" t="s">
        <v>188</v>
      </c>
      <c r="H59" s="171" t="s">
        <v>188</v>
      </c>
      <c r="I59" s="171" t="s">
        <v>188</v>
      </c>
      <c r="J59" s="174" t="s">
        <v>653</v>
      </c>
      <c r="K59" s="184" t="s">
        <v>321</v>
      </c>
      <c r="L59" s="185" t="s">
        <v>195</v>
      </c>
    </row>
    <row r="60" spans="1:12" s="25" customFormat="1" ht="15" customHeight="1" x14ac:dyDescent="0.25">
      <c r="A60" s="176" t="s">
        <v>51</v>
      </c>
      <c r="B60" s="11" t="s">
        <v>111</v>
      </c>
      <c r="C60" s="179">
        <f t="shared" si="0"/>
        <v>2</v>
      </c>
      <c r="D60" s="179"/>
      <c r="E60" s="179"/>
      <c r="F60" s="199">
        <f t="shared" si="1"/>
        <v>2</v>
      </c>
      <c r="G60" s="179" t="s">
        <v>188</v>
      </c>
      <c r="H60" s="179" t="s">
        <v>188</v>
      </c>
      <c r="I60" s="179" t="s">
        <v>188</v>
      </c>
      <c r="J60" s="198" t="s">
        <v>566</v>
      </c>
      <c r="K60" s="184" t="s">
        <v>491</v>
      </c>
      <c r="L60" s="184" t="s">
        <v>324</v>
      </c>
    </row>
    <row r="61" spans="1:12" s="25" customFormat="1" ht="15" customHeight="1" x14ac:dyDescent="0.25">
      <c r="A61" s="176" t="s">
        <v>52</v>
      </c>
      <c r="B61" s="49" t="s">
        <v>111</v>
      </c>
      <c r="C61" s="171">
        <f t="shared" si="0"/>
        <v>2</v>
      </c>
      <c r="D61" s="171"/>
      <c r="E61" s="171"/>
      <c r="F61" s="172">
        <f t="shared" si="1"/>
        <v>2</v>
      </c>
      <c r="G61" s="171" t="s">
        <v>188</v>
      </c>
      <c r="H61" s="171" t="s">
        <v>188</v>
      </c>
      <c r="I61" s="171" t="s">
        <v>188</v>
      </c>
      <c r="J61" s="173" t="s">
        <v>566</v>
      </c>
      <c r="K61" s="184" t="s">
        <v>332</v>
      </c>
      <c r="L61" s="184" t="s">
        <v>333</v>
      </c>
    </row>
    <row r="62" spans="1:12" s="25" customFormat="1" ht="15" customHeight="1" x14ac:dyDescent="0.25">
      <c r="A62" s="176" t="s">
        <v>53</v>
      </c>
      <c r="B62" s="49" t="s">
        <v>111</v>
      </c>
      <c r="C62" s="171">
        <f t="shared" si="0"/>
        <v>2</v>
      </c>
      <c r="D62" s="171"/>
      <c r="E62" s="171">
        <v>0.5</v>
      </c>
      <c r="F62" s="172">
        <f t="shared" si="1"/>
        <v>1</v>
      </c>
      <c r="G62" s="171" t="s">
        <v>188</v>
      </c>
      <c r="H62" s="171" t="s">
        <v>188</v>
      </c>
      <c r="I62" s="171" t="s">
        <v>188</v>
      </c>
      <c r="J62" s="174" t="s">
        <v>648</v>
      </c>
      <c r="K62" s="184" t="s">
        <v>340</v>
      </c>
      <c r="L62" s="185" t="s">
        <v>195</v>
      </c>
    </row>
    <row r="63" spans="1:12" s="25" customFormat="1" ht="15" customHeight="1" x14ac:dyDescent="0.25">
      <c r="A63" s="176" t="s">
        <v>54</v>
      </c>
      <c r="B63" s="49" t="s">
        <v>126</v>
      </c>
      <c r="C63" s="171">
        <f t="shared" si="0"/>
        <v>0</v>
      </c>
      <c r="D63" s="171"/>
      <c r="E63" s="171"/>
      <c r="F63" s="172">
        <f t="shared" si="1"/>
        <v>0</v>
      </c>
      <c r="G63" s="175" t="s">
        <v>634</v>
      </c>
      <c r="H63" s="175" t="s">
        <v>634</v>
      </c>
      <c r="I63" s="175" t="s">
        <v>634</v>
      </c>
      <c r="J63" s="174" t="s">
        <v>655</v>
      </c>
      <c r="K63" s="190" t="s">
        <v>344</v>
      </c>
      <c r="L63" s="190" t="s">
        <v>495</v>
      </c>
    </row>
    <row r="64" spans="1:12" s="25" customFormat="1" ht="15" customHeight="1" x14ac:dyDescent="0.25">
      <c r="A64" s="176" t="s">
        <v>55</v>
      </c>
      <c r="B64" s="49" t="s">
        <v>126</v>
      </c>
      <c r="C64" s="171">
        <f t="shared" si="0"/>
        <v>0</v>
      </c>
      <c r="D64" s="171"/>
      <c r="E64" s="171"/>
      <c r="F64" s="172">
        <f t="shared" si="1"/>
        <v>0</v>
      </c>
      <c r="G64" s="171" t="s">
        <v>188</v>
      </c>
      <c r="H64" s="171" t="s">
        <v>190</v>
      </c>
      <c r="I64" s="171" t="s">
        <v>188</v>
      </c>
      <c r="J64" s="173" t="s">
        <v>656</v>
      </c>
      <c r="K64" s="184" t="s">
        <v>349</v>
      </c>
      <c r="L64" s="184" t="s">
        <v>498</v>
      </c>
    </row>
    <row r="65" spans="1:12" s="25" customFormat="1" ht="15" customHeight="1" x14ac:dyDescent="0.25">
      <c r="A65" s="176" t="s">
        <v>56</v>
      </c>
      <c r="B65" s="49" t="s">
        <v>111</v>
      </c>
      <c r="C65" s="171">
        <f t="shared" si="0"/>
        <v>2</v>
      </c>
      <c r="D65" s="171"/>
      <c r="E65" s="171"/>
      <c r="F65" s="172">
        <f t="shared" si="1"/>
        <v>2</v>
      </c>
      <c r="G65" s="171" t="s">
        <v>188</v>
      </c>
      <c r="H65" s="171" t="s">
        <v>188</v>
      </c>
      <c r="I65" s="171" t="s">
        <v>188</v>
      </c>
      <c r="J65" s="173" t="s">
        <v>566</v>
      </c>
      <c r="K65" s="190" t="s">
        <v>352</v>
      </c>
      <c r="L65" s="185" t="s">
        <v>195</v>
      </c>
    </row>
    <row r="66" spans="1:12" s="25" customFormat="1" ht="15" customHeight="1" x14ac:dyDescent="0.25">
      <c r="A66" s="176" t="s">
        <v>57</v>
      </c>
      <c r="B66" s="49" t="s">
        <v>111</v>
      </c>
      <c r="C66" s="171">
        <f t="shared" si="0"/>
        <v>2</v>
      </c>
      <c r="D66" s="171"/>
      <c r="E66" s="171"/>
      <c r="F66" s="172">
        <f t="shared" si="1"/>
        <v>2</v>
      </c>
      <c r="G66" s="171" t="s">
        <v>188</v>
      </c>
      <c r="H66" s="171" t="s">
        <v>188</v>
      </c>
      <c r="I66" s="171" t="s">
        <v>188</v>
      </c>
      <c r="J66" s="174" t="s">
        <v>566</v>
      </c>
      <c r="K66" s="184" t="s">
        <v>500</v>
      </c>
      <c r="L66" s="185" t="s">
        <v>193</v>
      </c>
    </row>
    <row r="67" spans="1:12" s="25" customFormat="1" ht="15" customHeight="1" x14ac:dyDescent="0.25">
      <c r="A67" s="176" t="s">
        <v>58</v>
      </c>
      <c r="B67" s="49" t="s">
        <v>111</v>
      </c>
      <c r="C67" s="171">
        <f t="shared" si="0"/>
        <v>2</v>
      </c>
      <c r="D67" s="172"/>
      <c r="E67" s="172"/>
      <c r="F67" s="172">
        <f t="shared" si="1"/>
        <v>2</v>
      </c>
      <c r="G67" s="171" t="s">
        <v>188</v>
      </c>
      <c r="H67" s="171" t="s">
        <v>188</v>
      </c>
      <c r="I67" s="171" t="s">
        <v>188</v>
      </c>
      <c r="J67" s="173" t="s">
        <v>566</v>
      </c>
      <c r="K67" s="190" t="s">
        <v>361</v>
      </c>
      <c r="L67" s="186" t="s">
        <v>502</v>
      </c>
    </row>
    <row r="68" spans="1:12" s="25" customFormat="1" ht="15" customHeight="1" x14ac:dyDescent="0.25">
      <c r="A68" s="176" t="s">
        <v>59</v>
      </c>
      <c r="B68" s="49" t="s">
        <v>126</v>
      </c>
      <c r="C68" s="171">
        <f t="shared" si="0"/>
        <v>0</v>
      </c>
      <c r="D68" s="171"/>
      <c r="E68" s="171"/>
      <c r="F68" s="172">
        <f t="shared" si="1"/>
        <v>0</v>
      </c>
      <c r="G68" s="171" t="s">
        <v>190</v>
      </c>
      <c r="H68" s="171" t="s">
        <v>188</v>
      </c>
      <c r="I68" s="171" t="s">
        <v>188</v>
      </c>
      <c r="J68" s="174" t="s">
        <v>626</v>
      </c>
      <c r="K68" s="184" t="s">
        <v>367</v>
      </c>
      <c r="L68" s="184" t="s">
        <v>368</v>
      </c>
    </row>
    <row r="69" spans="1:12" ht="15" customHeight="1" x14ac:dyDescent="0.25">
      <c r="A69" s="193" t="s">
        <v>60</v>
      </c>
      <c r="B69" s="210"/>
      <c r="C69" s="195"/>
      <c r="D69" s="195"/>
      <c r="E69" s="195"/>
      <c r="F69" s="195"/>
      <c r="G69" s="194"/>
      <c r="H69" s="194"/>
      <c r="I69" s="194"/>
      <c r="J69" s="191"/>
      <c r="K69" s="191"/>
      <c r="L69" s="210"/>
    </row>
    <row r="70" spans="1:12" s="25" customFormat="1" ht="15" customHeight="1" x14ac:dyDescent="0.25">
      <c r="A70" s="176" t="s">
        <v>61</v>
      </c>
      <c r="B70" s="49" t="s">
        <v>126</v>
      </c>
      <c r="C70" s="171">
        <f t="shared" si="0"/>
        <v>0</v>
      </c>
      <c r="D70" s="171"/>
      <c r="E70" s="171"/>
      <c r="F70" s="172">
        <f t="shared" si="1"/>
        <v>0</v>
      </c>
      <c r="G70" s="171" t="s">
        <v>188</v>
      </c>
      <c r="H70" s="175" t="s">
        <v>634</v>
      </c>
      <c r="I70" s="175" t="s">
        <v>634</v>
      </c>
      <c r="J70" s="174" t="s">
        <v>657</v>
      </c>
      <c r="K70" s="190" t="s">
        <v>369</v>
      </c>
      <c r="L70" s="185" t="s">
        <v>195</v>
      </c>
    </row>
    <row r="71" spans="1:12" s="25" customFormat="1" ht="15" customHeight="1" x14ac:dyDescent="0.25">
      <c r="A71" s="176" t="s">
        <v>62</v>
      </c>
      <c r="B71" s="49" t="s">
        <v>126</v>
      </c>
      <c r="C71" s="171">
        <f t="shared" si="0"/>
        <v>0</v>
      </c>
      <c r="D71" s="171"/>
      <c r="E71" s="171"/>
      <c r="F71" s="172">
        <f t="shared" si="1"/>
        <v>0</v>
      </c>
      <c r="G71" s="171" t="s">
        <v>190</v>
      </c>
      <c r="H71" s="171" t="s">
        <v>188</v>
      </c>
      <c r="I71" s="171" t="s">
        <v>190</v>
      </c>
      <c r="J71" s="174" t="s">
        <v>608</v>
      </c>
      <c r="K71" s="184" t="s">
        <v>370</v>
      </c>
      <c r="L71" s="184" t="s">
        <v>372</v>
      </c>
    </row>
    <row r="72" spans="1:12" s="25" customFormat="1" ht="15" customHeight="1" x14ac:dyDescent="0.25">
      <c r="A72" s="176" t="s">
        <v>63</v>
      </c>
      <c r="B72" s="49" t="s">
        <v>111</v>
      </c>
      <c r="C72" s="171">
        <f>IF(B72=$B$4,2,0)</f>
        <v>2</v>
      </c>
      <c r="D72" s="171"/>
      <c r="E72" s="171"/>
      <c r="F72" s="172">
        <f t="shared" ref="F72:F98" si="2">C72*(1-D72)*(1-E72)</f>
        <v>2</v>
      </c>
      <c r="G72" s="171" t="s">
        <v>188</v>
      </c>
      <c r="H72" s="171" t="s">
        <v>188</v>
      </c>
      <c r="I72" s="171" t="s">
        <v>188</v>
      </c>
      <c r="J72" s="173" t="s">
        <v>566</v>
      </c>
      <c r="K72" s="184" t="s">
        <v>505</v>
      </c>
      <c r="L72" s="185" t="s">
        <v>195</v>
      </c>
    </row>
    <row r="73" spans="1:12" s="25" customFormat="1" ht="15" customHeight="1" x14ac:dyDescent="0.25">
      <c r="A73" s="200" t="s">
        <v>64</v>
      </c>
      <c r="B73" s="11" t="s">
        <v>111</v>
      </c>
      <c r="C73" s="179">
        <f>IF(B73=$B$4,2,0)</f>
        <v>2</v>
      </c>
      <c r="D73" s="179"/>
      <c r="E73" s="179"/>
      <c r="F73" s="199">
        <f t="shared" si="2"/>
        <v>2</v>
      </c>
      <c r="G73" s="171" t="s">
        <v>188</v>
      </c>
      <c r="H73" s="171" t="s">
        <v>188</v>
      </c>
      <c r="I73" s="179" t="s">
        <v>188</v>
      </c>
      <c r="J73" s="174" t="s">
        <v>566</v>
      </c>
      <c r="K73" s="190" t="s">
        <v>507</v>
      </c>
      <c r="L73" s="185" t="s">
        <v>193</v>
      </c>
    </row>
    <row r="74" spans="1:12" s="25" customFormat="1" ht="15" customHeight="1" x14ac:dyDescent="0.25">
      <c r="A74" s="174" t="s">
        <v>65</v>
      </c>
      <c r="B74" s="49" t="s">
        <v>111</v>
      </c>
      <c r="C74" s="171">
        <f>IF(B74=$B$4,2,0)</f>
        <v>2</v>
      </c>
      <c r="D74" s="171"/>
      <c r="E74" s="171"/>
      <c r="F74" s="172">
        <f>C74*(1-D74)*(1-E74)</f>
        <v>2</v>
      </c>
      <c r="G74" s="171" t="s">
        <v>188</v>
      </c>
      <c r="H74" s="171" t="s">
        <v>188</v>
      </c>
      <c r="I74" s="171" t="s">
        <v>188</v>
      </c>
      <c r="J74" s="173" t="s">
        <v>566</v>
      </c>
      <c r="K74" s="184" t="s">
        <v>511</v>
      </c>
      <c r="L74" s="185" t="s">
        <v>195</v>
      </c>
    </row>
    <row r="75" spans="1:12" s="25" customFormat="1" ht="15" customHeight="1" x14ac:dyDescent="0.25">
      <c r="A75" s="176" t="s">
        <v>66</v>
      </c>
      <c r="B75" s="49" t="s">
        <v>111</v>
      </c>
      <c r="C75" s="171">
        <f>IF(B75=$B$4,2,0)</f>
        <v>2</v>
      </c>
      <c r="D75" s="171"/>
      <c r="E75" s="171"/>
      <c r="F75" s="172">
        <f t="shared" si="2"/>
        <v>2</v>
      </c>
      <c r="G75" s="171" t="s">
        <v>188</v>
      </c>
      <c r="H75" s="171" t="s">
        <v>188</v>
      </c>
      <c r="I75" s="171" t="s">
        <v>188</v>
      </c>
      <c r="J75" s="173" t="s">
        <v>566</v>
      </c>
      <c r="K75" s="184" t="s">
        <v>512</v>
      </c>
      <c r="L75" s="185" t="s">
        <v>193</v>
      </c>
    </row>
    <row r="76" spans="1:12" ht="15" customHeight="1" x14ac:dyDescent="0.25">
      <c r="A76" s="193" t="s">
        <v>67</v>
      </c>
      <c r="B76" s="210"/>
      <c r="C76" s="195"/>
      <c r="D76" s="195"/>
      <c r="E76" s="195"/>
      <c r="F76" s="195"/>
      <c r="G76" s="195"/>
      <c r="H76" s="194"/>
      <c r="I76" s="194"/>
      <c r="J76" s="191"/>
      <c r="K76" s="191"/>
      <c r="L76" s="210"/>
    </row>
    <row r="77" spans="1:12" s="25" customFormat="1" ht="15" customHeight="1" x14ac:dyDescent="0.25">
      <c r="A77" s="176" t="s">
        <v>68</v>
      </c>
      <c r="B77" s="49" t="s">
        <v>111</v>
      </c>
      <c r="C77" s="171">
        <f t="shared" ref="C77:C86" si="3">IF(B77=$B$4,2,0)</f>
        <v>2</v>
      </c>
      <c r="D77" s="171"/>
      <c r="E77" s="171"/>
      <c r="F77" s="172">
        <f t="shared" si="2"/>
        <v>2</v>
      </c>
      <c r="G77" s="171" t="s">
        <v>188</v>
      </c>
      <c r="H77" s="171" t="s">
        <v>188</v>
      </c>
      <c r="I77" s="171" t="s">
        <v>188</v>
      </c>
      <c r="J77" s="174" t="s">
        <v>566</v>
      </c>
      <c r="K77" s="184" t="s">
        <v>374</v>
      </c>
      <c r="L77" s="185" t="s">
        <v>193</v>
      </c>
    </row>
    <row r="78" spans="1:12" s="25" customFormat="1" ht="15" customHeight="1" x14ac:dyDescent="0.25">
      <c r="A78" s="176" t="s">
        <v>70</v>
      </c>
      <c r="B78" s="49" t="s">
        <v>126</v>
      </c>
      <c r="C78" s="171">
        <f t="shared" si="3"/>
        <v>0</v>
      </c>
      <c r="D78" s="171"/>
      <c r="E78" s="171"/>
      <c r="F78" s="172">
        <f t="shared" si="2"/>
        <v>0</v>
      </c>
      <c r="G78" s="171" t="s">
        <v>190</v>
      </c>
      <c r="H78" s="171" t="s">
        <v>190</v>
      </c>
      <c r="I78" s="171" t="s">
        <v>190</v>
      </c>
      <c r="J78" s="174" t="s">
        <v>566</v>
      </c>
      <c r="K78" s="184" t="s">
        <v>376</v>
      </c>
      <c r="L78" s="185" t="s">
        <v>189</v>
      </c>
    </row>
    <row r="79" spans="1:12" s="25" customFormat="1" ht="15" customHeight="1" x14ac:dyDescent="0.25">
      <c r="A79" s="176" t="s">
        <v>71</v>
      </c>
      <c r="B79" s="49" t="s">
        <v>126</v>
      </c>
      <c r="C79" s="171">
        <f t="shared" si="3"/>
        <v>0</v>
      </c>
      <c r="D79" s="171"/>
      <c r="E79" s="171"/>
      <c r="F79" s="172">
        <f t="shared" si="2"/>
        <v>0</v>
      </c>
      <c r="G79" s="171" t="s">
        <v>190</v>
      </c>
      <c r="H79" s="171" t="s">
        <v>190</v>
      </c>
      <c r="I79" s="171" t="s">
        <v>190</v>
      </c>
      <c r="J79" s="174" t="s">
        <v>566</v>
      </c>
      <c r="K79" s="184" t="s">
        <v>377</v>
      </c>
      <c r="L79" s="185" t="s">
        <v>195</v>
      </c>
    </row>
    <row r="80" spans="1:12" s="25" customFormat="1" ht="15" customHeight="1" x14ac:dyDescent="0.25">
      <c r="A80" s="176" t="s">
        <v>72</v>
      </c>
      <c r="B80" s="49" t="s">
        <v>111</v>
      </c>
      <c r="C80" s="171">
        <f t="shared" si="3"/>
        <v>2</v>
      </c>
      <c r="D80" s="171"/>
      <c r="E80" s="171"/>
      <c r="F80" s="172">
        <f t="shared" si="2"/>
        <v>2</v>
      </c>
      <c r="G80" s="171" t="s">
        <v>188</v>
      </c>
      <c r="H80" s="171" t="s">
        <v>188</v>
      </c>
      <c r="I80" s="171" t="s">
        <v>188</v>
      </c>
      <c r="J80" s="174" t="s">
        <v>566</v>
      </c>
      <c r="K80" s="190" t="s">
        <v>519</v>
      </c>
      <c r="L80" s="185" t="s">
        <v>195</v>
      </c>
    </row>
    <row r="81" spans="1:12" s="25" customFormat="1" ht="15" customHeight="1" x14ac:dyDescent="0.25">
      <c r="A81" s="176" t="s">
        <v>74</v>
      </c>
      <c r="B81" s="49" t="s">
        <v>111</v>
      </c>
      <c r="C81" s="171">
        <f t="shared" si="3"/>
        <v>2</v>
      </c>
      <c r="D81" s="171"/>
      <c r="E81" s="171"/>
      <c r="F81" s="172">
        <f t="shared" si="2"/>
        <v>2</v>
      </c>
      <c r="G81" s="171" t="s">
        <v>188</v>
      </c>
      <c r="H81" s="171" t="s">
        <v>188</v>
      </c>
      <c r="I81" s="171" t="s">
        <v>188</v>
      </c>
      <c r="J81" s="174" t="s">
        <v>566</v>
      </c>
      <c r="K81" s="190" t="s">
        <v>398</v>
      </c>
      <c r="L81" s="185" t="s">
        <v>195</v>
      </c>
    </row>
    <row r="82" spans="1:12" s="25" customFormat="1" ht="15" customHeight="1" x14ac:dyDescent="0.25">
      <c r="A82" s="176" t="s">
        <v>75</v>
      </c>
      <c r="B82" s="49" t="s">
        <v>111</v>
      </c>
      <c r="C82" s="171">
        <f t="shared" si="3"/>
        <v>2</v>
      </c>
      <c r="D82" s="171"/>
      <c r="E82" s="171"/>
      <c r="F82" s="172">
        <f t="shared" si="2"/>
        <v>2</v>
      </c>
      <c r="G82" s="171" t="s">
        <v>188</v>
      </c>
      <c r="H82" s="171" t="s">
        <v>188</v>
      </c>
      <c r="I82" s="171" t="s">
        <v>188</v>
      </c>
      <c r="J82" s="173" t="s">
        <v>566</v>
      </c>
      <c r="K82" s="184" t="s">
        <v>523</v>
      </c>
      <c r="L82" s="184" t="s">
        <v>381</v>
      </c>
    </row>
    <row r="83" spans="1:12" s="25" customFormat="1" ht="15" customHeight="1" x14ac:dyDescent="0.25">
      <c r="A83" s="176" t="s">
        <v>76</v>
      </c>
      <c r="B83" s="49" t="s">
        <v>111</v>
      </c>
      <c r="C83" s="171">
        <f t="shared" si="3"/>
        <v>2</v>
      </c>
      <c r="D83" s="171"/>
      <c r="E83" s="171"/>
      <c r="F83" s="172">
        <f t="shared" si="2"/>
        <v>2</v>
      </c>
      <c r="G83" s="171" t="s">
        <v>188</v>
      </c>
      <c r="H83" s="171" t="s">
        <v>188</v>
      </c>
      <c r="I83" s="171" t="s">
        <v>188</v>
      </c>
      <c r="J83" s="173" t="s">
        <v>566</v>
      </c>
      <c r="K83" s="184" t="s">
        <v>383</v>
      </c>
      <c r="L83" s="185" t="s">
        <v>195</v>
      </c>
    </row>
    <row r="84" spans="1:12" s="25" customFormat="1" ht="15" customHeight="1" x14ac:dyDescent="0.25">
      <c r="A84" s="176" t="s">
        <v>77</v>
      </c>
      <c r="B84" s="49" t="s">
        <v>111</v>
      </c>
      <c r="C84" s="171">
        <f t="shared" si="3"/>
        <v>2</v>
      </c>
      <c r="D84" s="171"/>
      <c r="E84" s="171"/>
      <c r="F84" s="172">
        <f t="shared" si="2"/>
        <v>2</v>
      </c>
      <c r="G84" s="171" t="s">
        <v>188</v>
      </c>
      <c r="H84" s="171" t="s">
        <v>188</v>
      </c>
      <c r="I84" s="171" t="s">
        <v>188</v>
      </c>
      <c r="J84" s="201" t="s">
        <v>566</v>
      </c>
      <c r="K84" s="184" t="s">
        <v>525</v>
      </c>
      <c r="L84" s="184" t="s">
        <v>386</v>
      </c>
    </row>
    <row r="85" spans="1:12" s="25" customFormat="1" ht="15" customHeight="1" x14ac:dyDescent="0.25">
      <c r="A85" s="176" t="s">
        <v>78</v>
      </c>
      <c r="B85" s="49" t="s">
        <v>111</v>
      </c>
      <c r="C85" s="171">
        <f t="shared" si="3"/>
        <v>2</v>
      </c>
      <c r="D85" s="172"/>
      <c r="E85" s="172"/>
      <c r="F85" s="172">
        <f t="shared" si="2"/>
        <v>2</v>
      </c>
      <c r="G85" s="171" t="s">
        <v>188</v>
      </c>
      <c r="H85" s="171" t="s">
        <v>188</v>
      </c>
      <c r="I85" s="171" t="s">
        <v>188</v>
      </c>
      <c r="J85" s="173" t="s">
        <v>566</v>
      </c>
      <c r="K85" s="184" t="s">
        <v>546</v>
      </c>
      <c r="L85" s="185" t="s">
        <v>193</v>
      </c>
    </row>
    <row r="86" spans="1:12" s="25" customFormat="1" ht="15" customHeight="1" x14ac:dyDescent="0.25">
      <c r="A86" s="176" t="s">
        <v>79</v>
      </c>
      <c r="B86" s="49" t="s">
        <v>126</v>
      </c>
      <c r="C86" s="171">
        <f t="shared" si="3"/>
        <v>0</v>
      </c>
      <c r="D86" s="171"/>
      <c r="E86" s="171"/>
      <c r="F86" s="172">
        <f t="shared" si="2"/>
        <v>0</v>
      </c>
      <c r="G86" s="218" t="s">
        <v>190</v>
      </c>
      <c r="H86" s="218" t="s">
        <v>188</v>
      </c>
      <c r="I86" s="171" t="s">
        <v>188</v>
      </c>
      <c r="J86" s="174" t="s">
        <v>668</v>
      </c>
      <c r="K86" s="190" t="s">
        <v>388</v>
      </c>
      <c r="L86" s="49" t="s">
        <v>189</v>
      </c>
    </row>
    <row r="87" spans="1:12" ht="15" customHeight="1" x14ac:dyDescent="0.25">
      <c r="A87" s="193" t="s">
        <v>80</v>
      </c>
      <c r="B87" s="210"/>
      <c r="C87" s="195"/>
      <c r="D87" s="195"/>
      <c r="E87" s="195"/>
      <c r="F87" s="195"/>
      <c r="G87" s="195"/>
      <c r="H87" s="194"/>
      <c r="I87" s="194"/>
      <c r="J87" s="191"/>
      <c r="K87" s="191"/>
      <c r="L87" s="210"/>
    </row>
    <row r="88" spans="1:12" ht="15" customHeight="1" x14ac:dyDescent="0.25">
      <c r="A88" s="176" t="s">
        <v>69</v>
      </c>
      <c r="B88" s="49" t="s">
        <v>111</v>
      </c>
      <c r="C88" s="171">
        <f t="shared" ref="C88:C98" si="4">IF(B88=$B$4,2,0)</f>
        <v>2</v>
      </c>
      <c r="D88" s="171"/>
      <c r="E88" s="171"/>
      <c r="F88" s="172">
        <f t="shared" si="2"/>
        <v>2</v>
      </c>
      <c r="G88" s="171" t="s">
        <v>188</v>
      </c>
      <c r="H88" s="171" t="s">
        <v>188</v>
      </c>
      <c r="I88" s="171" t="s">
        <v>188</v>
      </c>
      <c r="J88" s="174" t="s">
        <v>566</v>
      </c>
      <c r="K88" s="184" t="s">
        <v>526</v>
      </c>
      <c r="L88" s="184" t="s">
        <v>393</v>
      </c>
    </row>
    <row r="89" spans="1:12" s="25" customFormat="1" ht="15" customHeight="1" x14ac:dyDescent="0.25">
      <c r="A89" s="176" t="s">
        <v>81</v>
      </c>
      <c r="B89" s="49" t="s">
        <v>126</v>
      </c>
      <c r="C89" s="171">
        <f t="shared" si="4"/>
        <v>0</v>
      </c>
      <c r="D89" s="171"/>
      <c r="E89" s="171"/>
      <c r="F89" s="172">
        <f t="shared" si="2"/>
        <v>0</v>
      </c>
      <c r="G89" s="175" t="s">
        <v>634</v>
      </c>
      <c r="H89" s="175" t="s">
        <v>634</v>
      </c>
      <c r="I89" s="175" t="s">
        <v>634</v>
      </c>
      <c r="J89" s="174" t="s">
        <v>658</v>
      </c>
      <c r="K89" s="184" t="s">
        <v>400</v>
      </c>
      <c r="L89" s="185" t="s">
        <v>193</v>
      </c>
    </row>
    <row r="90" spans="1:12" s="25" customFormat="1" ht="15" customHeight="1" x14ac:dyDescent="0.25">
      <c r="A90" s="176" t="s">
        <v>73</v>
      </c>
      <c r="B90" s="49" t="s">
        <v>111</v>
      </c>
      <c r="C90" s="171">
        <f t="shared" si="4"/>
        <v>2</v>
      </c>
      <c r="D90" s="171"/>
      <c r="E90" s="49"/>
      <c r="F90" s="172">
        <f t="shared" si="2"/>
        <v>2</v>
      </c>
      <c r="G90" s="171" t="s">
        <v>188</v>
      </c>
      <c r="H90" s="171" t="s">
        <v>188</v>
      </c>
      <c r="I90" s="171" t="s">
        <v>188</v>
      </c>
      <c r="J90" s="173" t="s">
        <v>566</v>
      </c>
      <c r="K90" s="184" t="s">
        <v>530</v>
      </c>
      <c r="L90" s="185" t="s">
        <v>193</v>
      </c>
    </row>
    <row r="91" spans="1:12" s="25" customFormat="1" ht="15" customHeight="1" x14ac:dyDescent="0.25">
      <c r="A91" s="176" t="s">
        <v>82</v>
      </c>
      <c r="B91" s="49" t="s">
        <v>126</v>
      </c>
      <c r="C91" s="171">
        <f t="shared" si="4"/>
        <v>0</v>
      </c>
      <c r="D91" s="171"/>
      <c r="E91" s="171"/>
      <c r="F91" s="172">
        <f t="shared" si="2"/>
        <v>0</v>
      </c>
      <c r="G91" s="171" t="s">
        <v>190</v>
      </c>
      <c r="H91" s="171" t="s">
        <v>190</v>
      </c>
      <c r="I91" s="171" t="s">
        <v>190</v>
      </c>
      <c r="J91" s="174" t="s">
        <v>566</v>
      </c>
      <c r="K91" s="184" t="s">
        <v>403</v>
      </c>
      <c r="L91" s="184" t="s">
        <v>407</v>
      </c>
    </row>
    <row r="92" spans="1:12" s="25" customFormat="1" ht="15" customHeight="1" x14ac:dyDescent="0.25">
      <c r="A92" s="176" t="s">
        <v>83</v>
      </c>
      <c r="B92" s="49" t="s">
        <v>126</v>
      </c>
      <c r="C92" s="171">
        <f t="shared" si="4"/>
        <v>0</v>
      </c>
      <c r="D92" s="171"/>
      <c r="E92" s="171"/>
      <c r="F92" s="172">
        <f t="shared" si="2"/>
        <v>0</v>
      </c>
      <c r="G92" s="171" t="s">
        <v>188</v>
      </c>
      <c r="H92" s="171" t="s">
        <v>190</v>
      </c>
      <c r="I92" s="171" t="s">
        <v>188</v>
      </c>
      <c r="J92" s="174" t="s">
        <v>659</v>
      </c>
      <c r="K92" s="184" t="s">
        <v>414</v>
      </c>
      <c r="L92" s="184" t="s">
        <v>412</v>
      </c>
    </row>
    <row r="93" spans="1:12" s="25" customFormat="1" ht="15" customHeight="1" x14ac:dyDescent="0.25">
      <c r="A93" s="176" t="s">
        <v>84</v>
      </c>
      <c r="B93" s="49" t="s">
        <v>126</v>
      </c>
      <c r="C93" s="171">
        <f t="shared" si="4"/>
        <v>0</v>
      </c>
      <c r="D93" s="171"/>
      <c r="E93" s="171"/>
      <c r="F93" s="172">
        <f t="shared" si="2"/>
        <v>0</v>
      </c>
      <c r="G93" s="171" t="s">
        <v>634</v>
      </c>
      <c r="H93" s="175" t="s">
        <v>634</v>
      </c>
      <c r="I93" s="171" t="s">
        <v>190</v>
      </c>
      <c r="J93" s="174" t="s">
        <v>705</v>
      </c>
      <c r="K93" s="184" t="s">
        <v>418</v>
      </c>
      <c r="L93" s="185" t="s">
        <v>195</v>
      </c>
    </row>
    <row r="94" spans="1:12" s="25" customFormat="1" ht="15" customHeight="1" x14ac:dyDescent="0.25">
      <c r="A94" s="176" t="s">
        <v>85</v>
      </c>
      <c r="B94" s="49" t="s">
        <v>111</v>
      </c>
      <c r="C94" s="171">
        <f t="shared" si="4"/>
        <v>2</v>
      </c>
      <c r="D94" s="171"/>
      <c r="E94" s="171"/>
      <c r="F94" s="172">
        <f t="shared" si="2"/>
        <v>2</v>
      </c>
      <c r="G94" s="171" t="s">
        <v>188</v>
      </c>
      <c r="H94" s="171" t="s">
        <v>188</v>
      </c>
      <c r="I94" s="171" t="s">
        <v>188</v>
      </c>
      <c r="J94" s="174" t="s">
        <v>566</v>
      </c>
      <c r="K94" s="190" t="s">
        <v>420</v>
      </c>
      <c r="L94" s="185" t="s">
        <v>195</v>
      </c>
    </row>
    <row r="95" spans="1:12" s="25" customFormat="1" ht="15" customHeight="1" x14ac:dyDescent="0.25">
      <c r="A95" s="176" t="s">
        <v>86</v>
      </c>
      <c r="B95" s="49" t="s">
        <v>126</v>
      </c>
      <c r="C95" s="171">
        <f t="shared" si="4"/>
        <v>0</v>
      </c>
      <c r="D95" s="171"/>
      <c r="E95" s="171"/>
      <c r="F95" s="172">
        <f t="shared" si="2"/>
        <v>0</v>
      </c>
      <c r="G95" s="171" t="s">
        <v>188</v>
      </c>
      <c r="H95" s="171" t="s">
        <v>188</v>
      </c>
      <c r="I95" s="171" t="s">
        <v>190</v>
      </c>
      <c r="J95" s="174" t="s">
        <v>597</v>
      </c>
      <c r="K95" s="184" t="s">
        <v>424</v>
      </c>
      <c r="L95" s="184" t="s">
        <v>425</v>
      </c>
    </row>
    <row r="96" spans="1:12" s="25" customFormat="1" ht="15" customHeight="1" x14ac:dyDescent="0.25">
      <c r="A96" s="176" t="s">
        <v>87</v>
      </c>
      <c r="B96" s="49" t="s">
        <v>111</v>
      </c>
      <c r="C96" s="171">
        <f t="shared" si="4"/>
        <v>2</v>
      </c>
      <c r="D96" s="171"/>
      <c r="E96" s="171"/>
      <c r="F96" s="172">
        <f t="shared" si="2"/>
        <v>2</v>
      </c>
      <c r="G96" s="171" t="s">
        <v>188</v>
      </c>
      <c r="H96" s="171" t="s">
        <v>188</v>
      </c>
      <c r="I96" s="171" t="s">
        <v>188</v>
      </c>
      <c r="J96" s="173" t="s">
        <v>566</v>
      </c>
      <c r="K96" s="186" t="s">
        <v>534</v>
      </c>
      <c r="L96" s="190" t="s">
        <v>430</v>
      </c>
    </row>
    <row r="97" spans="1:12" s="26" customFormat="1" ht="15" customHeight="1" x14ac:dyDescent="0.35">
      <c r="A97" s="176" t="s">
        <v>88</v>
      </c>
      <c r="B97" s="49" t="s">
        <v>126</v>
      </c>
      <c r="C97" s="171">
        <f t="shared" si="4"/>
        <v>0</v>
      </c>
      <c r="D97" s="205"/>
      <c r="E97" s="205"/>
      <c r="F97" s="172">
        <f t="shared" si="2"/>
        <v>0</v>
      </c>
      <c r="G97" s="171" t="s">
        <v>190</v>
      </c>
      <c r="H97" s="171" t="s">
        <v>190</v>
      </c>
      <c r="I97" s="171" t="s">
        <v>190</v>
      </c>
      <c r="J97" s="174" t="s">
        <v>566</v>
      </c>
      <c r="K97" s="184" t="s">
        <v>436</v>
      </c>
      <c r="L97" s="185" t="s">
        <v>195</v>
      </c>
    </row>
    <row r="98" spans="1:12" s="25" customFormat="1" ht="15" customHeight="1" x14ac:dyDescent="0.25">
      <c r="A98" s="176" t="s">
        <v>89</v>
      </c>
      <c r="B98" s="49" t="s">
        <v>126</v>
      </c>
      <c r="C98" s="171">
        <f t="shared" si="4"/>
        <v>0</v>
      </c>
      <c r="D98" s="171"/>
      <c r="E98" s="171"/>
      <c r="F98" s="172">
        <f t="shared" si="2"/>
        <v>0</v>
      </c>
      <c r="G98" s="171" t="s">
        <v>190</v>
      </c>
      <c r="H98" s="171" t="s">
        <v>190</v>
      </c>
      <c r="I98" s="171" t="s">
        <v>190</v>
      </c>
      <c r="J98" s="174" t="s">
        <v>566</v>
      </c>
      <c r="K98" s="184" t="s">
        <v>438</v>
      </c>
      <c r="L98" s="185" t="s">
        <v>195</v>
      </c>
    </row>
    <row r="99" spans="1:12" x14ac:dyDescent="0.25">
      <c r="A99" s="13"/>
      <c r="B99" s="27"/>
      <c r="C99" s="13"/>
      <c r="D99" s="13"/>
      <c r="E99" s="13"/>
      <c r="F99" s="28"/>
      <c r="G99" s="27"/>
      <c r="K99" s="14"/>
    </row>
    <row r="100" spans="1:12" x14ac:dyDescent="0.25">
      <c r="A100" s="35"/>
      <c r="K100" s="14"/>
    </row>
    <row r="101" spans="1:12" x14ac:dyDescent="0.25">
      <c r="A101" s="35"/>
      <c r="K101" s="14"/>
    </row>
    <row r="102" spans="1:12" x14ac:dyDescent="0.25">
      <c r="K102" s="14"/>
    </row>
    <row r="103" spans="1:12" x14ac:dyDescent="0.25">
      <c r="K103" s="14"/>
    </row>
    <row r="104" spans="1:12" x14ac:dyDescent="0.25">
      <c r="K104" s="14"/>
    </row>
    <row r="105" spans="1:12" x14ac:dyDescent="0.25">
      <c r="A105" s="30"/>
      <c r="B105" s="31"/>
      <c r="C105" s="30"/>
      <c r="D105" s="30"/>
      <c r="E105" s="30"/>
      <c r="F105" s="32"/>
      <c r="G105" s="31"/>
      <c r="K105" s="14"/>
    </row>
    <row r="109" spans="1:12" x14ac:dyDescent="0.25">
      <c r="A109" s="30"/>
      <c r="B109" s="31"/>
      <c r="C109" s="30"/>
      <c r="D109" s="30"/>
      <c r="E109" s="30"/>
      <c r="F109" s="32"/>
      <c r="G109" s="31"/>
    </row>
    <row r="112" spans="1:12" x14ac:dyDescent="0.25">
      <c r="A112" s="30"/>
      <c r="B112" s="31"/>
      <c r="C112" s="30"/>
      <c r="D112" s="30"/>
      <c r="E112" s="30"/>
      <c r="F112" s="32"/>
      <c r="G112" s="31"/>
    </row>
    <row r="116" spans="1:7" x14ac:dyDescent="0.25">
      <c r="A116" s="30"/>
      <c r="B116" s="31"/>
      <c r="C116" s="30"/>
      <c r="D116" s="30"/>
      <c r="E116" s="30"/>
      <c r="F116" s="32"/>
      <c r="G116" s="31"/>
    </row>
    <row r="119" spans="1:7" x14ac:dyDescent="0.25">
      <c r="A119" s="30"/>
      <c r="B119" s="31"/>
      <c r="C119" s="30"/>
      <c r="D119" s="30"/>
      <c r="E119" s="30"/>
      <c r="F119" s="32"/>
      <c r="G119" s="31"/>
    </row>
    <row r="123" spans="1:7" x14ac:dyDescent="0.25">
      <c r="A123" s="30"/>
      <c r="B123" s="31"/>
      <c r="C123" s="30"/>
      <c r="D123" s="30"/>
      <c r="E123" s="30"/>
      <c r="F123" s="32"/>
      <c r="G123" s="31"/>
    </row>
  </sheetData>
  <autoFilter ref="A6:L98" xr:uid="{00000000-0009-0000-0000-000009000000}"/>
  <mergeCells count="15">
    <mergeCell ref="A1:L1"/>
    <mergeCell ref="L3:L5"/>
    <mergeCell ref="C3:F3"/>
    <mergeCell ref="G4:G5"/>
    <mergeCell ref="K3:K5"/>
    <mergeCell ref="H4:H5"/>
    <mergeCell ref="E4:E5"/>
    <mergeCell ref="F4:F5"/>
    <mergeCell ref="J3:J5"/>
    <mergeCell ref="A2:L2"/>
    <mergeCell ref="A3:A5"/>
    <mergeCell ref="C4:C5"/>
    <mergeCell ref="I4:I5"/>
    <mergeCell ref="D4:D5"/>
    <mergeCell ref="G3:I3"/>
  </mergeCells>
  <dataValidations count="3">
    <dataValidation type="list" allowBlank="1" showInputMessage="1" showErrorMessage="1" sqref="B7:B24 B26:B98" xr:uid="{00000000-0002-0000-0900-000000000000}">
      <formula1>$B$4:$B$5</formula1>
    </dataValidation>
    <dataValidation type="list" allowBlank="1" showInputMessage="1" showErrorMessage="1" sqref="J6:K6" xr:uid="{00000000-0002-0000-0900-000001000000}">
      <formula1>#REF!</formula1>
    </dataValidation>
    <dataValidation type="list" allowBlank="1" showInputMessage="1" showErrorMessage="1" sqref="B6:I6" xr:uid="{00000000-0002-0000-0900-000002000000}">
      <formula1>$B$5:$B$5</formula1>
    </dataValidation>
  </dataValidations>
  <hyperlinks>
    <hyperlink ref="K7" r:id="rId1" xr:uid="{00000000-0004-0000-0900-000000000000}"/>
    <hyperlink ref="K9" r:id="rId2" xr:uid="{00000000-0004-0000-0900-000001000000}"/>
    <hyperlink ref="K11" r:id="rId3" xr:uid="{00000000-0004-0000-0900-000002000000}"/>
    <hyperlink ref="K12" r:id="rId4" location="/upload/minfin/finances/budget/2019_Ikv/3.4." display="http://admoblkaluga.ru/main/work/finances/budget/reports.php - /upload/minfin/finances/budget/2019_Ikv/3.4." xr:uid="{00000000-0004-0000-0900-000003000000}"/>
    <hyperlink ref="K13" r:id="rId5" xr:uid="{00000000-0004-0000-0900-000004000000}"/>
    <hyperlink ref="K15" r:id="rId6" xr:uid="{00000000-0004-0000-0900-000005000000}"/>
    <hyperlink ref="L16" r:id="rId7" xr:uid="{00000000-0004-0000-0900-000006000000}"/>
    <hyperlink ref="K18" r:id="rId8" xr:uid="{00000000-0004-0000-0900-000007000000}"/>
    <hyperlink ref="K19" r:id="rId9" xr:uid="{00000000-0004-0000-0900-000008000000}"/>
    <hyperlink ref="K20" r:id="rId10" xr:uid="{00000000-0004-0000-0900-000009000000}"/>
    <hyperlink ref="L21" r:id="rId11" xr:uid="{00000000-0004-0000-0900-00000A000000}"/>
    <hyperlink ref="L22" r:id="rId12" xr:uid="{00000000-0004-0000-0900-00000B000000}"/>
    <hyperlink ref="L23" r:id="rId13" xr:uid="{00000000-0004-0000-0900-00000C000000}"/>
    <hyperlink ref="L24" r:id="rId14" xr:uid="{00000000-0004-0000-0900-00000D000000}"/>
    <hyperlink ref="K26" r:id="rId15" xr:uid="{00000000-0004-0000-0900-00000E000000}"/>
    <hyperlink ref="K28" r:id="rId16" xr:uid="{00000000-0004-0000-0900-00000F000000}"/>
    <hyperlink ref="L31" r:id="rId17" xr:uid="{00000000-0004-0000-0900-000010000000}"/>
    <hyperlink ref="K32" r:id="rId18" xr:uid="{00000000-0004-0000-0900-000011000000}"/>
    <hyperlink ref="L32" r:id="rId19" display="https://b4u.gov-murman.ru/stages/" xr:uid="{00000000-0004-0000-0900-000012000000}"/>
    <hyperlink ref="K34" r:id="rId20" display="http://finance.pskov.ru/ob-upravlenii/byudzhet" xr:uid="{00000000-0004-0000-0900-000013000000}"/>
    <hyperlink ref="K35" r:id="rId21" xr:uid="{00000000-0004-0000-0900-000014000000}"/>
    <hyperlink ref="K36" r:id="rId22" xr:uid="{00000000-0004-0000-0900-000015000000}"/>
    <hyperlink ref="K38" r:id="rId23" xr:uid="{00000000-0004-0000-0900-000016000000}"/>
    <hyperlink ref="K39" r:id="rId24" xr:uid="{00000000-0004-0000-0900-000017000000}"/>
    <hyperlink ref="K41" r:id="rId25" xr:uid="{00000000-0004-0000-0900-000018000000}"/>
    <hyperlink ref="K42" r:id="rId26" display="https://minfin.astrobl.ru/site-page/otchety-po-kvartalam" xr:uid="{00000000-0004-0000-0900-000019000000}"/>
    <hyperlink ref="L43" r:id="rId27" display="http://www.minfin34.ru/budget/budget-performance/" xr:uid="{00000000-0004-0000-0900-00001A000000}"/>
    <hyperlink ref="K44" r:id="rId28" xr:uid="{00000000-0004-0000-0900-00001B000000}"/>
    <hyperlink ref="L45" r:id="rId29" xr:uid="{00000000-0004-0000-0900-00001C000000}"/>
    <hyperlink ref="K47" r:id="rId30" display="http://minfinrd.ru/deyatelnost/statistika-i-otchety/otchety-ob-ispolnenii-byudzheta" xr:uid="{00000000-0004-0000-0900-00001D000000}"/>
    <hyperlink ref="K49" r:id="rId31" xr:uid="{00000000-0004-0000-0900-00001E000000}"/>
    <hyperlink ref="K50" r:id="rId32" display="http://minfin09.ru/%d0%b4%d0%be%d1%85%d0%be%d0%b4%d1%8b-%d0%b1%d1%8e%d0%b4%d0%b6%d0%b5%d1%82%d0%b0/" xr:uid="{00000000-0004-0000-0900-00001F000000}"/>
    <hyperlink ref="K51" r:id="rId33" display="http://minfin.alania.gov.ru/activity/reporting/execution" xr:uid="{00000000-0004-0000-0900-000020000000}"/>
    <hyperlink ref="L52" r:id="rId34" xr:uid="{00000000-0004-0000-0900-000021000000}"/>
    <hyperlink ref="L53" r:id="rId35" xr:uid="{00000000-0004-0000-0900-000022000000}"/>
    <hyperlink ref="K57" r:id="rId36" xr:uid="{00000000-0004-0000-0900-000023000000}"/>
    <hyperlink ref="K59" r:id="rId37" xr:uid="{00000000-0004-0000-0900-000024000000}"/>
    <hyperlink ref="L60" r:id="rId38" xr:uid="{00000000-0004-0000-0900-000025000000}"/>
    <hyperlink ref="K61" r:id="rId39" xr:uid="{00000000-0004-0000-0900-000026000000}"/>
    <hyperlink ref="L61" r:id="rId40" display="http://budget.permkrai.ru/budget_execution/incomes" xr:uid="{00000000-0004-0000-0900-000027000000}"/>
    <hyperlink ref="K62" r:id="rId41" xr:uid="{00000000-0004-0000-0900-000028000000}"/>
    <hyperlink ref="K63" r:id="rId42" display="http://mf.nnov.ru/index.php?option=com_k2&amp;view=item&amp;id=1514:otchety-ob-ispolnenii-oblastnogo-byudzheta-za-kvartal-polugodie-9-mesyatsev-i-god&amp;Itemid=554" xr:uid="{00000000-0004-0000-0900-000029000000}"/>
    <hyperlink ref="K64" r:id="rId43" xr:uid="{00000000-0004-0000-0900-00002A000000}"/>
    <hyperlink ref="K65" r:id="rId44" xr:uid="{00000000-0004-0000-0900-00002B000000}"/>
    <hyperlink ref="K68" r:id="rId45" display="http://ufo.ulntc.ru/index.php?mgf=budget/isp&amp;slep=net" xr:uid="{00000000-0004-0000-0900-00002C000000}"/>
    <hyperlink ref="K70" r:id="rId46" xr:uid="{00000000-0004-0000-0900-00002D000000}"/>
    <hyperlink ref="K71" r:id="rId47" location="document_list" xr:uid="{00000000-0004-0000-0900-00002E000000}"/>
    <hyperlink ref="L71" r:id="rId48" display="http://info.mfural.ru/ebudget/Menu/Page/1" xr:uid="{00000000-0004-0000-0900-00002F000000}"/>
    <hyperlink ref="K77" r:id="rId49" xr:uid="{00000000-0004-0000-0900-000030000000}"/>
    <hyperlink ref="K78" r:id="rId50" display="https://minfin.rtyva.ru/node/7602/" xr:uid="{00000000-0004-0000-0900-000031000000}"/>
    <hyperlink ref="K79" r:id="rId51" display="https://r-19.ru/authorities/ministry-of-finance-of-the-republic-of-khakassia/docs/godovye-i-kvartalnye-otchety-ob-ispolnenii-byudzheta/" xr:uid="{00000000-0004-0000-0900-000032000000}"/>
    <hyperlink ref="L82" r:id="rId52" xr:uid="{00000000-0004-0000-0900-000033000000}"/>
    <hyperlink ref="K83" r:id="rId53" xr:uid="{00000000-0004-0000-0900-000034000000}"/>
    <hyperlink ref="L84" r:id="rId54" xr:uid="{00000000-0004-0000-0900-000035000000}"/>
    <hyperlink ref="K86" r:id="rId55" xr:uid="{00000000-0004-0000-0900-000036000000}"/>
    <hyperlink ref="L88" r:id="rId56" xr:uid="{00000000-0004-0000-0900-000037000000}"/>
    <hyperlink ref="K89" r:id="rId57" xr:uid="{00000000-0004-0000-0900-000038000000}"/>
    <hyperlink ref="K91" r:id="rId58" display="https://minfin.kamgov.ru/otcety_ispolnenie/otcet-ob-ispolnenii-kraevogo-budzeta-za-2019-god" xr:uid="{00000000-0004-0000-0900-000039000000}"/>
    <hyperlink ref="L91" r:id="rId59" location="/budget/budget/income_execution" display="http://openbudget.kamgov.ru/Dashboard - /budget/budget/income_execution" xr:uid="{00000000-0004-0000-0900-00003A000000}"/>
    <hyperlink ref="K92" r:id="rId60" display="https://primorsky.ru/authorities/executive-agencies/departments/finance/otchyety-ob-ispolnenii-kraevogo-byudzheta/2019-god/" xr:uid="{00000000-0004-0000-0900-00003B000000}"/>
    <hyperlink ref="L92" r:id="rId61" xr:uid="{00000000-0004-0000-0900-00003C000000}"/>
    <hyperlink ref="K93" r:id="rId62" xr:uid="{00000000-0004-0000-0900-00003D000000}"/>
    <hyperlink ref="K94" r:id="rId63" xr:uid="{00000000-0004-0000-0900-00003E000000}"/>
    <hyperlink ref="K95" r:id="rId64" display="https://minfin.49gov.ru/activities/reports/" xr:uid="{00000000-0004-0000-0900-00003F000000}"/>
    <hyperlink ref="L95" r:id="rId65" xr:uid="{00000000-0004-0000-0900-000040000000}"/>
    <hyperlink ref="L96" r:id="rId66" xr:uid="{00000000-0004-0000-0900-000041000000}"/>
    <hyperlink ref="K97" r:id="rId67" display="http://www.eao.ru/isp-vlast/finansovoe-upravlenie-pravitelstva/ispolnenie-byudzheta/" xr:uid="{00000000-0004-0000-0900-000042000000}"/>
    <hyperlink ref="K98" r:id="rId68" display="http://чукотка.рф/vlast/organy-vlasti/depfin/" xr:uid="{00000000-0004-0000-0900-000043000000}"/>
    <hyperlink ref="L67" r:id="rId69" xr:uid="{00000000-0004-0000-0900-000044000000}"/>
    <hyperlink ref="K8" r:id="rId70" xr:uid="{00000000-0004-0000-0900-000045000000}"/>
    <hyperlink ref="K10" r:id="rId71" xr:uid="{00000000-0004-0000-0900-000046000000}"/>
    <hyperlink ref="K14" r:id="rId72" xr:uid="{00000000-0004-0000-0900-000047000000}"/>
    <hyperlink ref="K17" r:id="rId73" xr:uid="{00000000-0004-0000-0900-000048000000}"/>
    <hyperlink ref="K21" r:id="rId74" display="https://www.tverfin.ru/deyatelnost-ministerstva/" xr:uid="{00000000-0004-0000-0900-000049000000}"/>
    <hyperlink ref="K22" r:id="rId75" display="https://minfin.tularegion.ru/" xr:uid="{00000000-0004-0000-0900-00004A000000}"/>
    <hyperlink ref="K23" r:id="rId76" display="https://www.yarregion.ru/depts/depfin/tmpPages/docs.aspx" xr:uid="{00000000-0004-0000-0900-00004B000000}"/>
    <hyperlink ref="K24" r:id="rId77" display="https://www.mos.ru/findep/function/napravleniia-deyatelnosti/itogi-ispolneniia-biudzheta-goroda-moskvy/ " xr:uid="{00000000-0004-0000-0900-00004C000000}"/>
    <hyperlink ref="K29" r:id="rId78" xr:uid="{00000000-0004-0000-0900-00004D000000}"/>
    <hyperlink ref="K31" r:id="rId79" display="http://finance.lenobl.ru/" xr:uid="{00000000-0004-0000-0900-00004E000000}"/>
    <hyperlink ref="L33" r:id="rId80" display="http://portal.novkfo.ru/Menu/Page/1" xr:uid="{00000000-0004-0000-0900-00004F000000}"/>
    <hyperlink ref="K33" r:id="rId81" xr:uid="{00000000-0004-0000-0900-000050000000}"/>
    <hyperlink ref="K40" r:id="rId82" xr:uid="{00000000-0004-0000-0900-000051000000}"/>
    <hyperlink ref="K43" r:id="rId83" xr:uid="{00000000-0004-0000-0900-000052000000}"/>
    <hyperlink ref="K16" r:id="rId84" display="http://mef.mosreg.ru/ " xr:uid="{00000000-0004-0000-0900-000053000000}"/>
    <hyperlink ref="K45" r:id="rId85" display="https://fin.sev.gov.ru/" xr:uid="{00000000-0004-0000-0900-000054000000}"/>
    <hyperlink ref="L47" r:id="rId86" display="http://portal.minfinrd.ru/Show/Category/26?ItemId=111" xr:uid="{00000000-0004-0000-0900-000055000000}"/>
    <hyperlink ref="K48" r:id="rId87" xr:uid="{00000000-0004-0000-0900-000056000000}"/>
    <hyperlink ref="K52" r:id="rId88" display="http://www.minfinchr.ru/" xr:uid="{00000000-0004-0000-0900-000057000000}"/>
    <hyperlink ref="K53" r:id="rId89" display="http://www.mfsk.ru/" xr:uid="{00000000-0004-0000-0900-000058000000}"/>
    <hyperlink ref="K55" r:id="rId90" xr:uid="{00000000-0004-0000-0900-000059000000}"/>
    <hyperlink ref="K56" r:id="rId91" display="http://mari-el.gov.ru/minfin/Pages/budget_spending.aspx" xr:uid="{00000000-0004-0000-0900-00005A000000}"/>
    <hyperlink ref="K58" r:id="rId92" xr:uid="{00000000-0004-0000-0900-00005B000000}"/>
    <hyperlink ref="K60" r:id="rId93" display="http://minfin.cap.ru/action/activity/byudzhet/itogi-ispolneniya-respublikanskogo-i-konsolidirova/2019-god" xr:uid="{00000000-0004-0000-0900-00005C000000}"/>
    <hyperlink ref="L63" r:id="rId94" xr:uid="{00000000-0004-0000-0900-00005D000000}"/>
    <hyperlink ref="L64" r:id="rId95" display="http://budget.orb.ru/isp/doxod" xr:uid="{00000000-0004-0000-0900-00005E000000}"/>
    <hyperlink ref="K66" r:id="rId96" xr:uid="{00000000-0004-0000-0900-00005F000000}"/>
    <hyperlink ref="K67" r:id="rId97" xr:uid="{00000000-0004-0000-0900-000060000000}"/>
    <hyperlink ref="L68" r:id="rId98" xr:uid="{00000000-0004-0000-0900-000061000000}"/>
    <hyperlink ref="K72" r:id="rId99" xr:uid="{00000000-0004-0000-0900-000062000000}"/>
    <hyperlink ref="K73" r:id="rId100" xr:uid="{00000000-0004-0000-0900-000063000000}"/>
    <hyperlink ref="K74" r:id="rId101" xr:uid="{00000000-0004-0000-0900-000064000000}"/>
    <hyperlink ref="K75" r:id="rId102" xr:uid="{00000000-0004-0000-0900-000065000000}"/>
    <hyperlink ref="K80" r:id="rId103" xr:uid="{00000000-0004-0000-0900-000066000000}"/>
    <hyperlink ref="K81" r:id="rId104" xr:uid="{00000000-0004-0000-0900-000067000000}"/>
    <hyperlink ref="K82" r:id="rId105" xr:uid="{00000000-0004-0000-0900-000068000000}"/>
    <hyperlink ref="K84" r:id="rId106" xr:uid="{00000000-0004-0000-0900-000069000000}"/>
    <hyperlink ref="K88" r:id="rId107" display="http://egov-buryatia.ru/minfin/activities/" xr:uid="{00000000-0004-0000-0900-00006A000000}"/>
    <hyperlink ref="K90" r:id="rId108" xr:uid="{00000000-0004-0000-0900-00006B000000}"/>
    <hyperlink ref="K96" r:id="rId109" display="http://sakhminfin.ru/ " xr:uid="{00000000-0004-0000-0900-00006C000000}"/>
    <hyperlink ref="K27" r:id="rId110" xr:uid="{00000000-0004-0000-0900-00006D000000}"/>
    <hyperlink ref="K85" r:id="rId111" xr:uid="{00000000-0004-0000-0900-00006E000000}"/>
  </hyperlinks>
  <pageMargins left="0.70866141732283472" right="0.70866141732283472" top="0.74803149606299213" bottom="0.74803149606299213" header="0.31496062992125984" footer="0.31496062992125984"/>
  <pageSetup paperSize="9" scale="78" fitToWidth="2" fitToHeight="3" orientation="landscape" r:id="rId112"/>
  <headerFooter>
    <oddFooter>&amp;C&amp;"Times New Roman,обычный"&amp;8&amp;A&amp;R&amp;P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121"/>
  <sheetViews>
    <sheetView zoomScaleNormal="100" zoomScaleSheetLayoutView="90" workbookViewId="0">
      <pane ySplit="6" topLeftCell="A7" activePane="bottomLeft" state="frozen"/>
      <selection pane="bottomLeft" activeCell="A7" sqref="A7"/>
    </sheetView>
  </sheetViews>
  <sheetFormatPr defaultColWidth="8.81640625" defaultRowHeight="11.5" x14ac:dyDescent="0.25"/>
  <cols>
    <col min="1" max="1" width="35" style="21" customWidth="1"/>
    <col min="2" max="2" width="44.1796875" style="22" customWidth="1"/>
    <col min="3" max="3" width="6.7265625" style="21" customWidth="1"/>
    <col min="4" max="5" width="5.7265625" style="21" customWidth="1"/>
    <col min="6" max="6" width="6.7265625" style="43" customWidth="1"/>
    <col min="7" max="9" width="8.7265625" style="21" customWidth="1"/>
    <col min="10" max="10" width="18.7265625" style="44" customWidth="1"/>
    <col min="11" max="11" width="18.7265625" style="21" customWidth="1"/>
    <col min="12" max="12" width="18.7265625" style="152" customWidth="1"/>
    <col min="13" max="16384" width="8.81640625" style="21"/>
  </cols>
  <sheetData>
    <row r="1" spans="1:16" ht="28" customHeight="1" x14ac:dyDescent="0.25">
      <c r="A1" s="244" t="s">
        <v>163</v>
      </c>
      <c r="B1" s="257"/>
      <c r="C1" s="257"/>
      <c r="D1" s="257"/>
      <c r="E1" s="257"/>
      <c r="F1" s="257"/>
      <c r="G1" s="257"/>
      <c r="H1" s="257"/>
      <c r="I1" s="257"/>
      <c r="J1" s="257"/>
      <c r="K1" s="257"/>
      <c r="L1" s="258"/>
    </row>
    <row r="2" spans="1:16" ht="15" customHeight="1" x14ac:dyDescent="0.25">
      <c r="A2" s="260" t="s">
        <v>564</v>
      </c>
      <c r="B2" s="260"/>
      <c r="C2" s="260"/>
      <c r="D2" s="260"/>
      <c r="E2" s="260"/>
      <c r="F2" s="260"/>
      <c r="G2" s="260"/>
      <c r="H2" s="260"/>
      <c r="I2" s="260"/>
      <c r="J2" s="260"/>
      <c r="K2" s="260"/>
      <c r="L2" s="261"/>
      <c r="M2" s="168"/>
      <c r="N2" s="168"/>
      <c r="O2" s="168"/>
      <c r="P2" s="169"/>
    </row>
    <row r="3" spans="1:16" ht="65.25" customHeight="1" x14ac:dyDescent="0.25">
      <c r="A3" s="252" t="s">
        <v>99</v>
      </c>
      <c r="B3" s="178" t="s">
        <v>554</v>
      </c>
      <c r="C3" s="254" t="s">
        <v>137</v>
      </c>
      <c r="D3" s="255"/>
      <c r="E3" s="255"/>
      <c r="F3" s="255"/>
      <c r="G3" s="262" t="s">
        <v>565</v>
      </c>
      <c r="H3" s="263"/>
      <c r="I3" s="264"/>
      <c r="J3" s="252" t="s">
        <v>105</v>
      </c>
      <c r="K3" s="252" t="s">
        <v>144</v>
      </c>
      <c r="L3" s="252" t="s">
        <v>143</v>
      </c>
    </row>
    <row r="4" spans="1:16" ht="15" customHeight="1" x14ac:dyDescent="0.25">
      <c r="A4" s="253"/>
      <c r="B4" s="19" t="s">
        <v>111</v>
      </c>
      <c r="C4" s="252" t="s">
        <v>95</v>
      </c>
      <c r="D4" s="252" t="s">
        <v>103</v>
      </c>
      <c r="E4" s="252" t="s">
        <v>153</v>
      </c>
      <c r="F4" s="254" t="s">
        <v>100</v>
      </c>
      <c r="G4" s="252" t="s">
        <v>145</v>
      </c>
      <c r="H4" s="252" t="s">
        <v>146</v>
      </c>
      <c r="I4" s="252" t="s">
        <v>147</v>
      </c>
      <c r="J4" s="252"/>
      <c r="K4" s="252"/>
      <c r="L4" s="252"/>
    </row>
    <row r="5" spans="1:16" s="34" customFormat="1" ht="39" customHeight="1" x14ac:dyDescent="0.25">
      <c r="A5" s="253"/>
      <c r="B5" s="19" t="s">
        <v>126</v>
      </c>
      <c r="C5" s="253"/>
      <c r="D5" s="253"/>
      <c r="E5" s="253"/>
      <c r="F5" s="255"/>
      <c r="G5" s="253"/>
      <c r="H5" s="253"/>
      <c r="I5" s="253"/>
      <c r="J5" s="252"/>
      <c r="K5" s="252"/>
      <c r="L5" s="252"/>
    </row>
    <row r="6" spans="1:16" s="35" customFormat="1" ht="15" customHeight="1" x14ac:dyDescent="0.25">
      <c r="A6" s="16" t="s">
        <v>0</v>
      </c>
      <c r="B6" s="17"/>
      <c r="C6" s="18"/>
      <c r="D6" s="18"/>
      <c r="E6" s="18"/>
      <c r="F6" s="18"/>
      <c r="G6" s="23"/>
      <c r="H6" s="23"/>
      <c r="I6" s="23"/>
      <c r="J6" s="134"/>
      <c r="K6" s="193"/>
      <c r="L6" s="87"/>
    </row>
    <row r="7" spans="1:16" s="35" customFormat="1" ht="15" customHeight="1" x14ac:dyDescent="0.25">
      <c r="A7" s="131" t="s">
        <v>1</v>
      </c>
      <c r="B7" s="132" t="s">
        <v>111</v>
      </c>
      <c r="C7" s="133">
        <f>IF(B7=$B$4,2,0)</f>
        <v>2</v>
      </c>
      <c r="D7" s="133"/>
      <c r="E7" s="133"/>
      <c r="F7" s="137">
        <f>C7*(1-D7)*(1-E7)</f>
        <v>2</v>
      </c>
      <c r="G7" s="133" t="s">
        <v>188</v>
      </c>
      <c r="H7" s="133" t="s">
        <v>188</v>
      </c>
      <c r="I7" s="133" t="s">
        <v>188</v>
      </c>
      <c r="J7" s="130" t="s">
        <v>566</v>
      </c>
      <c r="K7" s="184" t="s">
        <v>191</v>
      </c>
      <c r="L7" s="185" t="s">
        <v>189</v>
      </c>
    </row>
    <row r="8" spans="1:16" s="35" customFormat="1" ht="15" customHeight="1" x14ac:dyDescent="0.25">
      <c r="A8" s="131" t="s">
        <v>2</v>
      </c>
      <c r="B8" s="132" t="s">
        <v>111</v>
      </c>
      <c r="C8" s="133">
        <f t="shared" ref="C8:C71" si="0">IF(B8=$B$4,2,0)</f>
        <v>2</v>
      </c>
      <c r="D8" s="133"/>
      <c r="E8" s="133"/>
      <c r="F8" s="137">
        <f t="shared" ref="F8:F71" si="1">C8*(1-D8)*(1-E8)</f>
        <v>2</v>
      </c>
      <c r="G8" s="133" t="s">
        <v>188</v>
      </c>
      <c r="H8" s="133" t="s">
        <v>188</v>
      </c>
      <c r="I8" s="133" t="s">
        <v>188</v>
      </c>
      <c r="J8" s="130" t="s">
        <v>566</v>
      </c>
      <c r="K8" s="184" t="s">
        <v>446</v>
      </c>
      <c r="L8" s="185" t="s">
        <v>193</v>
      </c>
    </row>
    <row r="9" spans="1:16" s="35" customFormat="1" ht="15" customHeight="1" x14ac:dyDescent="0.25">
      <c r="A9" s="131" t="s">
        <v>3</v>
      </c>
      <c r="B9" s="132" t="s">
        <v>111</v>
      </c>
      <c r="C9" s="133">
        <f t="shared" si="0"/>
        <v>2</v>
      </c>
      <c r="D9" s="133"/>
      <c r="E9" s="133"/>
      <c r="F9" s="137">
        <f t="shared" si="1"/>
        <v>2</v>
      </c>
      <c r="G9" s="133" t="s">
        <v>188</v>
      </c>
      <c r="H9" s="133" t="s">
        <v>188</v>
      </c>
      <c r="I9" s="133" t="s">
        <v>188</v>
      </c>
      <c r="J9" s="130" t="s">
        <v>566</v>
      </c>
      <c r="K9" s="184" t="s">
        <v>196</v>
      </c>
      <c r="L9" s="185" t="s">
        <v>195</v>
      </c>
    </row>
    <row r="10" spans="1:16" s="35" customFormat="1" ht="15" customHeight="1" x14ac:dyDescent="0.25">
      <c r="A10" s="131" t="s">
        <v>4</v>
      </c>
      <c r="B10" s="132" t="s">
        <v>111</v>
      </c>
      <c r="C10" s="133">
        <f t="shared" si="0"/>
        <v>2</v>
      </c>
      <c r="D10" s="133"/>
      <c r="E10" s="133"/>
      <c r="F10" s="137">
        <f t="shared" si="1"/>
        <v>2</v>
      </c>
      <c r="G10" s="133" t="s">
        <v>188</v>
      </c>
      <c r="H10" s="133" t="s">
        <v>188</v>
      </c>
      <c r="I10" s="133" t="s">
        <v>188</v>
      </c>
      <c r="J10" s="130" t="s">
        <v>566</v>
      </c>
      <c r="K10" s="184" t="s">
        <v>200</v>
      </c>
      <c r="L10" s="185" t="s">
        <v>195</v>
      </c>
    </row>
    <row r="11" spans="1:16" s="35" customFormat="1" ht="15" customHeight="1" x14ac:dyDescent="0.25">
      <c r="A11" s="131" t="s">
        <v>5</v>
      </c>
      <c r="B11" s="132" t="s">
        <v>111</v>
      </c>
      <c r="C11" s="133">
        <f t="shared" si="0"/>
        <v>2</v>
      </c>
      <c r="D11" s="133"/>
      <c r="E11" s="133"/>
      <c r="F11" s="137">
        <f t="shared" si="1"/>
        <v>2</v>
      </c>
      <c r="G11" s="133" t="s">
        <v>188</v>
      </c>
      <c r="H11" s="133" t="s">
        <v>188</v>
      </c>
      <c r="I11" s="133" t="s">
        <v>188</v>
      </c>
      <c r="J11" s="130" t="s">
        <v>566</v>
      </c>
      <c r="K11" s="184" t="s">
        <v>205</v>
      </c>
      <c r="L11" s="185" t="s">
        <v>195</v>
      </c>
    </row>
    <row r="12" spans="1:16" s="35" customFormat="1" ht="15" customHeight="1" x14ac:dyDescent="0.25">
      <c r="A12" s="131" t="s">
        <v>6</v>
      </c>
      <c r="B12" s="132" t="s">
        <v>111</v>
      </c>
      <c r="C12" s="133">
        <f t="shared" si="0"/>
        <v>2</v>
      </c>
      <c r="D12" s="133"/>
      <c r="E12" s="133"/>
      <c r="F12" s="137">
        <f t="shared" si="1"/>
        <v>2</v>
      </c>
      <c r="G12" s="133" t="s">
        <v>188</v>
      </c>
      <c r="H12" s="133" t="s">
        <v>188</v>
      </c>
      <c r="I12" s="133" t="s">
        <v>188</v>
      </c>
      <c r="J12" s="130" t="s">
        <v>566</v>
      </c>
      <c r="K12" s="184" t="s">
        <v>207</v>
      </c>
      <c r="L12" s="185" t="s">
        <v>195</v>
      </c>
    </row>
    <row r="13" spans="1:16" s="35" customFormat="1" ht="15" customHeight="1" x14ac:dyDescent="0.25">
      <c r="A13" s="131" t="s">
        <v>7</v>
      </c>
      <c r="B13" s="132" t="s">
        <v>111</v>
      </c>
      <c r="C13" s="133">
        <f t="shared" si="0"/>
        <v>2</v>
      </c>
      <c r="D13" s="133"/>
      <c r="E13" s="133"/>
      <c r="F13" s="137">
        <f t="shared" si="1"/>
        <v>2</v>
      </c>
      <c r="G13" s="133" t="s">
        <v>188</v>
      </c>
      <c r="H13" s="133" t="s">
        <v>188</v>
      </c>
      <c r="I13" s="133" t="s">
        <v>188</v>
      </c>
      <c r="J13" s="130" t="s">
        <v>566</v>
      </c>
      <c r="K13" s="184" t="s">
        <v>208</v>
      </c>
      <c r="L13" s="185" t="s">
        <v>189</v>
      </c>
    </row>
    <row r="14" spans="1:16" s="35" customFormat="1" ht="15" customHeight="1" x14ac:dyDescent="0.25">
      <c r="A14" s="131" t="s">
        <v>8</v>
      </c>
      <c r="B14" s="132" t="s">
        <v>111</v>
      </c>
      <c r="C14" s="133">
        <f t="shared" si="0"/>
        <v>2</v>
      </c>
      <c r="D14" s="133"/>
      <c r="E14" s="133"/>
      <c r="F14" s="137">
        <f t="shared" si="1"/>
        <v>2</v>
      </c>
      <c r="G14" s="133" t="s">
        <v>188</v>
      </c>
      <c r="H14" s="133" t="s">
        <v>188</v>
      </c>
      <c r="I14" s="133" t="s">
        <v>188</v>
      </c>
      <c r="J14" s="130" t="s">
        <v>566</v>
      </c>
      <c r="K14" s="184" t="s">
        <v>449</v>
      </c>
      <c r="L14" s="185" t="s">
        <v>195</v>
      </c>
    </row>
    <row r="15" spans="1:16" s="35" customFormat="1" ht="15" customHeight="1" x14ac:dyDescent="0.25">
      <c r="A15" s="131" t="s">
        <v>9</v>
      </c>
      <c r="B15" s="132" t="s">
        <v>111</v>
      </c>
      <c r="C15" s="133">
        <f t="shared" si="0"/>
        <v>2</v>
      </c>
      <c r="D15" s="133"/>
      <c r="E15" s="133"/>
      <c r="F15" s="137">
        <f t="shared" si="1"/>
        <v>2</v>
      </c>
      <c r="G15" s="133" t="s">
        <v>188</v>
      </c>
      <c r="H15" s="133" t="s">
        <v>188</v>
      </c>
      <c r="I15" s="133" t="s">
        <v>188</v>
      </c>
      <c r="J15" s="130" t="s">
        <v>566</v>
      </c>
      <c r="K15" s="184" t="s">
        <v>210</v>
      </c>
      <c r="L15" s="185" t="s">
        <v>195</v>
      </c>
    </row>
    <row r="16" spans="1:16" s="35" customFormat="1" ht="15" customHeight="1" x14ac:dyDescent="0.25">
      <c r="A16" s="131" t="s">
        <v>10</v>
      </c>
      <c r="B16" s="132" t="s">
        <v>111</v>
      </c>
      <c r="C16" s="133">
        <f t="shared" si="0"/>
        <v>2</v>
      </c>
      <c r="D16" s="133"/>
      <c r="E16" s="133"/>
      <c r="F16" s="137">
        <f t="shared" si="1"/>
        <v>2</v>
      </c>
      <c r="G16" s="133" t="s">
        <v>188</v>
      </c>
      <c r="H16" s="133" t="s">
        <v>188</v>
      </c>
      <c r="I16" s="133" t="s">
        <v>188</v>
      </c>
      <c r="J16" s="130" t="s">
        <v>566</v>
      </c>
      <c r="K16" s="186" t="s">
        <v>474</v>
      </c>
      <c r="L16" s="184" t="s">
        <v>211</v>
      </c>
    </row>
    <row r="17" spans="1:14" s="35" customFormat="1" ht="15" customHeight="1" x14ac:dyDescent="0.25">
      <c r="A17" s="131" t="s">
        <v>11</v>
      </c>
      <c r="B17" s="132" t="s">
        <v>126</v>
      </c>
      <c r="C17" s="133">
        <f t="shared" si="0"/>
        <v>0</v>
      </c>
      <c r="D17" s="133"/>
      <c r="E17" s="133"/>
      <c r="F17" s="137">
        <f t="shared" si="1"/>
        <v>0</v>
      </c>
      <c r="G17" s="133" t="s">
        <v>190</v>
      </c>
      <c r="H17" s="133" t="s">
        <v>190</v>
      </c>
      <c r="I17" s="133" t="s">
        <v>190</v>
      </c>
      <c r="J17" s="132" t="s">
        <v>566</v>
      </c>
      <c r="K17" s="184" t="s">
        <v>450</v>
      </c>
      <c r="L17" s="185" t="s">
        <v>189</v>
      </c>
    </row>
    <row r="18" spans="1:14" s="35" customFormat="1" ht="15" customHeight="1" x14ac:dyDescent="0.25">
      <c r="A18" s="131" t="s">
        <v>12</v>
      </c>
      <c r="B18" s="132" t="s">
        <v>111</v>
      </c>
      <c r="C18" s="133">
        <f t="shared" si="0"/>
        <v>2</v>
      </c>
      <c r="D18" s="133"/>
      <c r="E18" s="133"/>
      <c r="F18" s="137">
        <f t="shared" si="1"/>
        <v>2</v>
      </c>
      <c r="G18" s="133" t="s">
        <v>188</v>
      </c>
      <c r="H18" s="133" t="s">
        <v>188</v>
      </c>
      <c r="I18" s="133" t="s">
        <v>188</v>
      </c>
      <c r="J18" s="132" t="s">
        <v>566</v>
      </c>
      <c r="K18" s="184" t="s">
        <v>215</v>
      </c>
      <c r="L18" s="185" t="s">
        <v>193</v>
      </c>
    </row>
    <row r="19" spans="1:14" s="35" customFormat="1" ht="15" customHeight="1" x14ac:dyDescent="0.25">
      <c r="A19" s="131" t="s">
        <v>13</v>
      </c>
      <c r="B19" s="132" t="s">
        <v>126</v>
      </c>
      <c r="C19" s="133">
        <f t="shared" si="0"/>
        <v>0</v>
      </c>
      <c r="D19" s="133"/>
      <c r="E19" s="133"/>
      <c r="F19" s="137">
        <f t="shared" si="1"/>
        <v>0</v>
      </c>
      <c r="G19" s="133" t="s">
        <v>190</v>
      </c>
      <c r="H19" s="133" t="s">
        <v>190</v>
      </c>
      <c r="I19" s="133" t="s">
        <v>190</v>
      </c>
      <c r="J19" s="132" t="s">
        <v>566</v>
      </c>
      <c r="K19" s="184" t="s">
        <v>220</v>
      </c>
      <c r="L19" s="185" t="s">
        <v>195</v>
      </c>
    </row>
    <row r="20" spans="1:14" s="35" customFormat="1" ht="15" customHeight="1" x14ac:dyDescent="0.25">
      <c r="A20" s="131" t="s">
        <v>14</v>
      </c>
      <c r="B20" s="132" t="s">
        <v>111</v>
      </c>
      <c r="C20" s="133">
        <f t="shared" si="0"/>
        <v>2</v>
      </c>
      <c r="D20" s="133"/>
      <c r="E20" s="133"/>
      <c r="F20" s="137">
        <f t="shared" si="1"/>
        <v>2</v>
      </c>
      <c r="G20" s="133" t="s">
        <v>188</v>
      </c>
      <c r="H20" s="133" t="s">
        <v>188</v>
      </c>
      <c r="I20" s="133" t="s">
        <v>188</v>
      </c>
      <c r="J20" s="132" t="s">
        <v>566</v>
      </c>
      <c r="K20" s="184" t="s">
        <v>222</v>
      </c>
      <c r="L20" s="185" t="s">
        <v>195</v>
      </c>
    </row>
    <row r="21" spans="1:14" s="35" customFormat="1" ht="15" customHeight="1" x14ac:dyDescent="0.25">
      <c r="A21" s="131" t="s">
        <v>15</v>
      </c>
      <c r="B21" s="132" t="s">
        <v>111</v>
      </c>
      <c r="C21" s="133">
        <f t="shared" si="0"/>
        <v>2</v>
      </c>
      <c r="D21" s="133"/>
      <c r="E21" s="133"/>
      <c r="F21" s="137">
        <f t="shared" si="1"/>
        <v>2</v>
      </c>
      <c r="G21" s="133" t="s">
        <v>188</v>
      </c>
      <c r="H21" s="133" t="s">
        <v>188</v>
      </c>
      <c r="I21" s="133" t="s">
        <v>188</v>
      </c>
      <c r="J21" s="132" t="s">
        <v>566</v>
      </c>
      <c r="K21" s="184" t="s">
        <v>454</v>
      </c>
      <c r="L21" s="184" t="s">
        <v>226</v>
      </c>
    </row>
    <row r="22" spans="1:14" s="35" customFormat="1" ht="15" customHeight="1" x14ac:dyDescent="0.25">
      <c r="A22" s="131" t="s">
        <v>16</v>
      </c>
      <c r="B22" s="132" t="s">
        <v>126</v>
      </c>
      <c r="C22" s="133">
        <f t="shared" si="0"/>
        <v>0</v>
      </c>
      <c r="D22" s="133"/>
      <c r="E22" s="133"/>
      <c r="F22" s="137">
        <f t="shared" si="1"/>
        <v>0</v>
      </c>
      <c r="G22" s="133" t="s">
        <v>188</v>
      </c>
      <c r="H22" s="133" t="s">
        <v>190</v>
      </c>
      <c r="I22" s="133" t="s">
        <v>188</v>
      </c>
      <c r="J22" s="11" t="s">
        <v>630</v>
      </c>
      <c r="K22" s="186" t="s">
        <v>456</v>
      </c>
      <c r="L22" s="184" t="s">
        <v>227</v>
      </c>
    </row>
    <row r="23" spans="1:14" s="35" customFormat="1" ht="15" customHeight="1" x14ac:dyDescent="0.25">
      <c r="A23" s="131" t="s">
        <v>17</v>
      </c>
      <c r="B23" s="132" t="s">
        <v>126</v>
      </c>
      <c r="C23" s="133">
        <f t="shared" si="0"/>
        <v>0</v>
      </c>
      <c r="D23" s="133"/>
      <c r="E23" s="133"/>
      <c r="F23" s="137">
        <f t="shared" si="1"/>
        <v>0</v>
      </c>
      <c r="G23" s="123" t="s">
        <v>634</v>
      </c>
      <c r="H23" s="123" t="s">
        <v>634</v>
      </c>
      <c r="I23" s="123" t="s">
        <v>634</v>
      </c>
      <c r="J23" s="132" t="s">
        <v>661</v>
      </c>
      <c r="K23" s="184" t="s">
        <v>457</v>
      </c>
      <c r="L23" s="184" t="s">
        <v>231</v>
      </c>
    </row>
    <row r="24" spans="1:14" s="35" customFormat="1" ht="15" customHeight="1" x14ac:dyDescent="0.25">
      <c r="A24" s="131" t="s">
        <v>18</v>
      </c>
      <c r="B24" s="132" t="s">
        <v>111</v>
      </c>
      <c r="C24" s="133">
        <f t="shared" si="0"/>
        <v>2</v>
      </c>
      <c r="D24" s="133"/>
      <c r="E24" s="133"/>
      <c r="F24" s="137">
        <f t="shared" si="1"/>
        <v>2</v>
      </c>
      <c r="G24" s="133" t="s">
        <v>188</v>
      </c>
      <c r="H24" s="133" t="s">
        <v>188</v>
      </c>
      <c r="I24" s="133" t="s">
        <v>188</v>
      </c>
      <c r="J24" s="130" t="s">
        <v>566</v>
      </c>
      <c r="K24" s="188" t="s">
        <v>458</v>
      </c>
      <c r="L24" s="184" t="s">
        <v>236</v>
      </c>
    </row>
    <row r="25" spans="1:14" s="35" customFormat="1" ht="15" customHeight="1" x14ac:dyDescent="0.25">
      <c r="A25" s="134" t="s">
        <v>19</v>
      </c>
      <c r="B25" s="138"/>
      <c r="C25" s="138"/>
      <c r="D25" s="139"/>
      <c r="E25" s="139"/>
      <c r="F25" s="139"/>
      <c r="G25" s="139"/>
      <c r="H25" s="139"/>
      <c r="I25" s="139"/>
      <c r="J25" s="138"/>
      <c r="K25" s="189"/>
      <c r="L25" s="85"/>
    </row>
    <row r="26" spans="1:14" s="35" customFormat="1" ht="15" customHeight="1" x14ac:dyDescent="0.25">
      <c r="A26" s="131" t="s">
        <v>20</v>
      </c>
      <c r="B26" s="132" t="s">
        <v>111</v>
      </c>
      <c r="C26" s="133">
        <f t="shared" si="0"/>
        <v>2</v>
      </c>
      <c r="D26" s="133"/>
      <c r="E26" s="133"/>
      <c r="F26" s="137">
        <f t="shared" si="1"/>
        <v>2</v>
      </c>
      <c r="G26" s="133" t="s">
        <v>188</v>
      </c>
      <c r="H26" s="133" t="s">
        <v>188</v>
      </c>
      <c r="I26" s="133" t="s">
        <v>188</v>
      </c>
      <c r="J26" s="130" t="s">
        <v>566</v>
      </c>
      <c r="K26" s="184" t="s">
        <v>239</v>
      </c>
      <c r="L26" s="161" t="s">
        <v>193</v>
      </c>
    </row>
    <row r="27" spans="1:14" s="35" customFormat="1" ht="15" customHeight="1" x14ac:dyDescent="0.25">
      <c r="A27" s="176" t="s">
        <v>21</v>
      </c>
      <c r="B27" s="174" t="s">
        <v>126</v>
      </c>
      <c r="C27" s="171">
        <f t="shared" si="0"/>
        <v>0</v>
      </c>
      <c r="D27" s="171"/>
      <c r="E27" s="171"/>
      <c r="F27" s="172">
        <f t="shared" si="1"/>
        <v>0</v>
      </c>
      <c r="G27" s="171" t="s">
        <v>190</v>
      </c>
      <c r="H27" s="133" t="s">
        <v>188</v>
      </c>
      <c r="I27" s="133" t="s">
        <v>188</v>
      </c>
      <c r="J27" s="132" t="s">
        <v>699</v>
      </c>
      <c r="K27" s="184" t="s">
        <v>535</v>
      </c>
      <c r="L27" s="185" t="s">
        <v>195</v>
      </c>
      <c r="N27" s="181"/>
    </row>
    <row r="28" spans="1:14" s="35" customFormat="1" ht="15" customHeight="1" x14ac:dyDescent="0.25">
      <c r="A28" s="131" t="s">
        <v>22</v>
      </c>
      <c r="B28" s="132" t="s">
        <v>111</v>
      </c>
      <c r="C28" s="133">
        <f t="shared" si="0"/>
        <v>2</v>
      </c>
      <c r="D28" s="133"/>
      <c r="E28" s="133"/>
      <c r="F28" s="137">
        <f t="shared" si="1"/>
        <v>2</v>
      </c>
      <c r="G28" s="133" t="s">
        <v>188</v>
      </c>
      <c r="H28" s="133" t="s">
        <v>188</v>
      </c>
      <c r="I28" s="133" t="s">
        <v>188</v>
      </c>
      <c r="J28" s="130" t="s">
        <v>566</v>
      </c>
      <c r="K28" s="184" t="s">
        <v>246</v>
      </c>
      <c r="L28" s="185" t="s">
        <v>195</v>
      </c>
    </row>
    <row r="29" spans="1:14" s="35" customFormat="1" ht="15" customHeight="1" x14ac:dyDescent="0.25">
      <c r="A29" s="131" t="s">
        <v>23</v>
      </c>
      <c r="B29" s="132" t="s">
        <v>126</v>
      </c>
      <c r="C29" s="133">
        <f t="shared" si="0"/>
        <v>0</v>
      </c>
      <c r="D29" s="133"/>
      <c r="E29" s="133"/>
      <c r="F29" s="137">
        <f t="shared" si="1"/>
        <v>0</v>
      </c>
      <c r="G29" s="133" t="s">
        <v>188</v>
      </c>
      <c r="H29" s="133" t="s">
        <v>188</v>
      </c>
      <c r="I29" s="133" t="s">
        <v>190</v>
      </c>
      <c r="J29" s="174" t="s">
        <v>605</v>
      </c>
      <c r="K29" s="190" t="s">
        <v>461</v>
      </c>
      <c r="L29" s="185" t="s">
        <v>195</v>
      </c>
    </row>
    <row r="30" spans="1:14" s="35" customFormat="1" ht="15" customHeight="1" x14ac:dyDescent="0.25">
      <c r="A30" s="131" t="s">
        <v>24</v>
      </c>
      <c r="B30" s="132" t="s">
        <v>111</v>
      </c>
      <c r="C30" s="133">
        <f t="shared" si="0"/>
        <v>2</v>
      </c>
      <c r="D30" s="133"/>
      <c r="E30" s="133"/>
      <c r="F30" s="137">
        <f t="shared" si="1"/>
        <v>2</v>
      </c>
      <c r="G30" s="133" t="s">
        <v>188</v>
      </c>
      <c r="H30" s="133" t="s">
        <v>188</v>
      </c>
      <c r="I30" s="133" t="s">
        <v>188</v>
      </c>
      <c r="J30" s="130" t="s">
        <v>566</v>
      </c>
      <c r="K30" s="184" t="s">
        <v>462</v>
      </c>
      <c r="L30" s="185" t="s">
        <v>195</v>
      </c>
    </row>
    <row r="31" spans="1:14" s="35" customFormat="1" ht="15" customHeight="1" x14ac:dyDescent="0.25">
      <c r="A31" s="131" t="s">
        <v>25</v>
      </c>
      <c r="B31" s="132" t="s">
        <v>126</v>
      </c>
      <c r="C31" s="133">
        <f t="shared" si="0"/>
        <v>0</v>
      </c>
      <c r="D31" s="133"/>
      <c r="E31" s="133"/>
      <c r="F31" s="137">
        <f t="shared" si="1"/>
        <v>0</v>
      </c>
      <c r="G31" s="133" t="s">
        <v>188</v>
      </c>
      <c r="H31" s="123" t="s">
        <v>634</v>
      </c>
      <c r="I31" s="123" t="s">
        <v>634</v>
      </c>
      <c r="J31" s="130" t="s">
        <v>663</v>
      </c>
      <c r="K31" s="184" t="s">
        <v>463</v>
      </c>
      <c r="L31" s="184" t="s">
        <v>247</v>
      </c>
    </row>
    <row r="32" spans="1:14" s="35" customFormat="1" ht="15" customHeight="1" x14ac:dyDescent="0.25">
      <c r="A32" s="131" t="s">
        <v>26</v>
      </c>
      <c r="B32" s="132" t="s">
        <v>111</v>
      </c>
      <c r="C32" s="133">
        <f t="shared" si="0"/>
        <v>2</v>
      </c>
      <c r="D32" s="133"/>
      <c r="E32" s="133"/>
      <c r="F32" s="137">
        <f t="shared" si="1"/>
        <v>2</v>
      </c>
      <c r="G32" s="133" t="s">
        <v>188</v>
      </c>
      <c r="H32" s="133" t="s">
        <v>188</v>
      </c>
      <c r="I32" s="133" t="s">
        <v>188</v>
      </c>
      <c r="J32" s="130" t="s">
        <v>566</v>
      </c>
      <c r="K32" s="184" t="s">
        <v>249</v>
      </c>
      <c r="L32" s="186" t="s">
        <v>193</v>
      </c>
    </row>
    <row r="33" spans="1:12" s="35" customFormat="1" ht="15" customHeight="1" x14ac:dyDescent="0.25">
      <c r="A33" s="131" t="s">
        <v>27</v>
      </c>
      <c r="B33" s="132" t="s">
        <v>111</v>
      </c>
      <c r="C33" s="133">
        <f t="shared" si="0"/>
        <v>2</v>
      </c>
      <c r="D33" s="133"/>
      <c r="E33" s="133"/>
      <c r="F33" s="137">
        <f t="shared" si="1"/>
        <v>2</v>
      </c>
      <c r="G33" s="133" t="s">
        <v>188</v>
      </c>
      <c r="H33" s="133" t="s">
        <v>188</v>
      </c>
      <c r="I33" s="133" t="s">
        <v>188</v>
      </c>
      <c r="J33" s="130" t="s">
        <v>566</v>
      </c>
      <c r="K33" s="184" t="s">
        <v>252</v>
      </c>
      <c r="L33" s="184" t="s">
        <v>465</v>
      </c>
    </row>
    <row r="34" spans="1:12" s="35" customFormat="1" ht="15" customHeight="1" x14ac:dyDescent="0.25">
      <c r="A34" s="131" t="s">
        <v>28</v>
      </c>
      <c r="B34" s="132" t="s">
        <v>111</v>
      </c>
      <c r="C34" s="133">
        <f t="shared" si="0"/>
        <v>2</v>
      </c>
      <c r="D34" s="133"/>
      <c r="E34" s="133"/>
      <c r="F34" s="137">
        <f t="shared" si="1"/>
        <v>2</v>
      </c>
      <c r="G34" s="133" t="s">
        <v>188</v>
      </c>
      <c r="H34" s="133" t="s">
        <v>188</v>
      </c>
      <c r="I34" s="133" t="s">
        <v>188</v>
      </c>
      <c r="J34" s="130" t="s">
        <v>566</v>
      </c>
      <c r="K34" s="184" t="s">
        <v>475</v>
      </c>
      <c r="L34" s="184" t="s">
        <v>466</v>
      </c>
    </row>
    <row r="35" spans="1:12" s="35" customFormat="1" ht="15" customHeight="1" x14ac:dyDescent="0.25">
      <c r="A35" s="131" t="s">
        <v>29</v>
      </c>
      <c r="B35" s="132" t="s">
        <v>111</v>
      </c>
      <c r="C35" s="133">
        <f t="shared" si="0"/>
        <v>2</v>
      </c>
      <c r="D35" s="133"/>
      <c r="E35" s="133"/>
      <c r="F35" s="137">
        <f t="shared" si="1"/>
        <v>2</v>
      </c>
      <c r="G35" s="133" t="s">
        <v>188</v>
      </c>
      <c r="H35" s="133" t="s">
        <v>188</v>
      </c>
      <c r="I35" s="133" t="s">
        <v>188</v>
      </c>
      <c r="J35" s="130" t="s">
        <v>566</v>
      </c>
      <c r="K35" s="184" t="s">
        <v>258</v>
      </c>
      <c r="L35" s="185" t="s">
        <v>195</v>
      </c>
    </row>
    <row r="36" spans="1:12" s="35" customFormat="1" ht="15" customHeight="1" x14ac:dyDescent="0.25">
      <c r="A36" s="131" t="s">
        <v>30</v>
      </c>
      <c r="B36" s="132" t="s">
        <v>111</v>
      </c>
      <c r="C36" s="133">
        <f t="shared" si="0"/>
        <v>2</v>
      </c>
      <c r="D36" s="133"/>
      <c r="E36" s="133"/>
      <c r="F36" s="137">
        <f t="shared" si="1"/>
        <v>2</v>
      </c>
      <c r="G36" s="133" t="s">
        <v>188</v>
      </c>
      <c r="H36" s="133" t="s">
        <v>188</v>
      </c>
      <c r="I36" s="133" t="s">
        <v>188</v>
      </c>
      <c r="J36" s="130" t="s">
        <v>566</v>
      </c>
      <c r="K36" s="184" t="s">
        <v>260</v>
      </c>
      <c r="L36" s="185" t="s">
        <v>195</v>
      </c>
    </row>
    <row r="37" spans="1:12" s="35" customFormat="1" ht="15" customHeight="1" x14ac:dyDescent="0.25">
      <c r="A37" s="134" t="s">
        <v>31</v>
      </c>
      <c r="B37" s="138"/>
      <c r="C37" s="138"/>
      <c r="D37" s="139"/>
      <c r="E37" s="139"/>
      <c r="F37" s="139"/>
      <c r="G37" s="139"/>
      <c r="H37" s="139"/>
      <c r="I37" s="139"/>
      <c r="J37" s="138"/>
      <c r="K37" s="189"/>
      <c r="L37" s="85"/>
    </row>
    <row r="38" spans="1:12" s="35" customFormat="1" ht="15" customHeight="1" x14ac:dyDescent="0.25">
      <c r="A38" s="131" t="s">
        <v>32</v>
      </c>
      <c r="B38" s="132" t="s">
        <v>111</v>
      </c>
      <c r="C38" s="133">
        <f t="shared" si="0"/>
        <v>2</v>
      </c>
      <c r="D38" s="133"/>
      <c r="E38" s="133"/>
      <c r="F38" s="137">
        <f t="shared" si="1"/>
        <v>2</v>
      </c>
      <c r="G38" s="133" t="s">
        <v>188</v>
      </c>
      <c r="H38" s="133" t="s">
        <v>188</v>
      </c>
      <c r="I38" s="133" t="s">
        <v>188</v>
      </c>
      <c r="J38" s="130" t="s">
        <v>566</v>
      </c>
      <c r="K38" s="190" t="s">
        <v>263</v>
      </c>
      <c r="L38" s="185" t="s">
        <v>195</v>
      </c>
    </row>
    <row r="39" spans="1:12" s="35" customFormat="1" ht="15" customHeight="1" x14ac:dyDescent="0.25">
      <c r="A39" s="131" t="s">
        <v>33</v>
      </c>
      <c r="B39" s="132" t="s">
        <v>111</v>
      </c>
      <c r="C39" s="133">
        <f t="shared" si="0"/>
        <v>2</v>
      </c>
      <c r="D39" s="133"/>
      <c r="E39" s="133"/>
      <c r="F39" s="137">
        <f t="shared" si="1"/>
        <v>2</v>
      </c>
      <c r="G39" s="133" t="s">
        <v>188</v>
      </c>
      <c r="H39" s="133" t="s">
        <v>188</v>
      </c>
      <c r="I39" s="133" t="s">
        <v>188</v>
      </c>
      <c r="J39" s="130" t="s">
        <v>566</v>
      </c>
      <c r="K39" s="184" t="s">
        <v>266</v>
      </c>
      <c r="L39" s="185" t="s">
        <v>195</v>
      </c>
    </row>
    <row r="40" spans="1:12" s="35" customFormat="1" ht="15" customHeight="1" x14ac:dyDescent="0.25">
      <c r="A40" s="131" t="s">
        <v>97</v>
      </c>
      <c r="B40" s="132" t="s">
        <v>111</v>
      </c>
      <c r="C40" s="133">
        <f t="shared" si="0"/>
        <v>2</v>
      </c>
      <c r="D40" s="133"/>
      <c r="E40" s="133"/>
      <c r="F40" s="137">
        <f t="shared" si="1"/>
        <v>2</v>
      </c>
      <c r="G40" s="133" t="s">
        <v>188</v>
      </c>
      <c r="H40" s="133" t="s">
        <v>188</v>
      </c>
      <c r="I40" s="133" t="s">
        <v>188</v>
      </c>
      <c r="J40" s="130" t="s">
        <v>566</v>
      </c>
      <c r="K40" s="184" t="s">
        <v>470</v>
      </c>
      <c r="L40" s="185" t="s">
        <v>193</v>
      </c>
    </row>
    <row r="41" spans="1:12" s="35" customFormat="1" ht="15" customHeight="1" x14ac:dyDescent="0.25">
      <c r="A41" s="131" t="s">
        <v>34</v>
      </c>
      <c r="B41" s="132" t="s">
        <v>111</v>
      </c>
      <c r="C41" s="133">
        <f t="shared" si="0"/>
        <v>2</v>
      </c>
      <c r="D41" s="133"/>
      <c r="E41" s="133"/>
      <c r="F41" s="137">
        <f t="shared" si="1"/>
        <v>2</v>
      </c>
      <c r="G41" s="133" t="s">
        <v>188</v>
      </c>
      <c r="H41" s="133" t="s">
        <v>188</v>
      </c>
      <c r="I41" s="133" t="s">
        <v>188</v>
      </c>
      <c r="J41" s="130" t="s">
        <v>566</v>
      </c>
      <c r="K41" s="184" t="s">
        <v>270</v>
      </c>
      <c r="L41" s="185" t="s">
        <v>193</v>
      </c>
    </row>
    <row r="42" spans="1:12" s="35" customFormat="1" ht="15" customHeight="1" x14ac:dyDescent="0.25">
      <c r="A42" s="131" t="s">
        <v>35</v>
      </c>
      <c r="B42" s="132" t="s">
        <v>111</v>
      </c>
      <c r="C42" s="133">
        <f>IF(B42=$B$4,2,0)</f>
        <v>2</v>
      </c>
      <c r="D42" s="133"/>
      <c r="E42" s="133"/>
      <c r="F42" s="137">
        <f>C42*(1-D42)*(1-E42)</f>
        <v>2</v>
      </c>
      <c r="G42" s="133" t="s">
        <v>188</v>
      </c>
      <c r="H42" s="133" t="s">
        <v>188</v>
      </c>
      <c r="I42" s="133" t="s">
        <v>188</v>
      </c>
      <c r="J42" s="130" t="s">
        <v>566</v>
      </c>
      <c r="K42" s="184" t="s">
        <v>271</v>
      </c>
      <c r="L42" s="185" t="s">
        <v>195</v>
      </c>
    </row>
    <row r="43" spans="1:12" s="35" customFormat="1" ht="15" customHeight="1" x14ac:dyDescent="0.25">
      <c r="A43" s="131" t="s">
        <v>36</v>
      </c>
      <c r="B43" s="132" t="s">
        <v>126</v>
      </c>
      <c r="C43" s="133">
        <f t="shared" si="0"/>
        <v>0</v>
      </c>
      <c r="D43" s="133"/>
      <c r="E43" s="133"/>
      <c r="F43" s="137">
        <f t="shared" si="1"/>
        <v>0</v>
      </c>
      <c r="G43" s="133" t="s">
        <v>190</v>
      </c>
      <c r="H43" s="133" t="s">
        <v>190</v>
      </c>
      <c r="I43" s="133" t="s">
        <v>190</v>
      </c>
      <c r="J43" s="130" t="s">
        <v>566</v>
      </c>
      <c r="K43" s="186" t="s">
        <v>562</v>
      </c>
      <c r="L43" s="184" t="s">
        <v>274</v>
      </c>
    </row>
    <row r="44" spans="1:12" s="35" customFormat="1" ht="15" customHeight="1" x14ac:dyDescent="0.25">
      <c r="A44" s="131" t="s">
        <v>37</v>
      </c>
      <c r="B44" s="132" t="s">
        <v>111</v>
      </c>
      <c r="C44" s="133">
        <f t="shared" si="0"/>
        <v>2</v>
      </c>
      <c r="D44" s="137"/>
      <c r="E44" s="137"/>
      <c r="F44" s="137">
        <f t="shared" si="1"/>
        <v>2</v>
      </c>
      <c r="G44" s="133" t="s">
        <v>188</v>
      </c>
      <c r="H44" s="133" t="s">
        <v>188</v>
      </c>
      <c r="I44" s="133" t="s">
        <v>188</v>
      </c>
      <c r="J44" s="130" t="s">
        <v>566</v>
      </c>
      <c r="K44" s="184" t="s">
        <v>278</v>
      </c>
      <c r="L44" s="185" t="s">
        <v>189</v>
      </c>
    </row>
    <row r="45" spans="1:12" s="35" customFormat="1" ht="15" customHeight="1" x14ac:dyDescent="0.25">
      <c r="A45" s="131" t="s">
        <v>98</v>
      </c>
      <c r="B45" s="132" t="s">
        <v>111</v>
      </c>
      <c r="C45" s="133">
        <f t="shared" si="0"/>
        <v>2</v>
      </c>
      <c r="D45" s="133"/>
      <c r="E45" s="133"/>
      <c r="F45" s="137">
        <f t="shared" si="1"/>
        <v>2</v>
      </c>
      <c r="G45" s="133" t="s">
        <v>188</v>
      </c>
      <c r="H45" s="133" t="s">
        <v>188</v>
      </c>
      <c r="I45" s="133" t="s">
        <v>188</v>
      </c>
      <c r="J45" s="130" t="s">
        <v>662</v>
      </c>
      <c r="K45" s="190" t="s">
        <v>473</v>
      </c>
      <c r="L45" s="190" t="s">
        <v>281</v>
      </c>
    </row>
    <row r="46" spans="1:12" ht="15" customHeight="1" x14ac:dyDescent="0.25">
      <c r="A46" s="134" t="s">
        <v>38</v>
      </c>
      <c r="B46" s="140"/>
      <c r="C46" s="138"/>
      <c r="D46" s="141"/>
      <c r="E46" s="141"/>
      <c r="F46" s="141"/>
      <c r="G46" s="139"/>
      <c r="H46" s="139"/>
      <c r="I46" s="139"/>
      <c r="J46" s="140"/>
      <c r="K46" s="189"/>
      <c r="L46" s="85"/>
    </row>
    <row r="47" spans="1:12" s="35" customFormat="1" ht="15" customHeight="1" x14ac:dyDescent="0.25">
      <c r="A47" s="131" t="s">
        <v>39</v>
      </c>
      <c r="B47" s="132" t="s">
        <v>126</v>
      </c>
      <c r="C47" s="133">
        <f t="shared" si="0"/>
        <v>0</v>
      </c>
      <c r="D47" s="133"/>
      <c r="E47" s="133"/>
      <c r="F47" s="137">
        <f t="shared" si="1"/>
        <v>0</v>
      </c>
      <c r="G47" s="133" t="s">
        <v>190</v>
      </c>
      <c r="H47" s="133" t="s">
        <v>190</v>
      </c>
      <c r="I47" s="133" t="s">
        <v>190</v>
      </c>
      <c r="J47" s="132" t="s">
        <v>566</v>
      </c>
      <c r="K47" s="184" t="s">
        <v>285</v>
      </c>
      <c r="L47" s="184" t="s">
        <v>476</v>
      </c>
    </row>
    <row r="48" spans="1:12" s="35" customFormat="1" ht="15" customHeight="1" x14ac:dyDescent="0.25">
      <c r="A48" s="131" t="s">
        <v>40</v>
      </c>
      <c r="B48" s="132" t="s">
        <v>111</v>
      </c>
      <c r="C48" s="133">
        <f t="shared" si="0"/>
        <v>2</v>
      </c>
      <c r="D48" s="133"/>
      <c r="E48" s="133"/>
      <c r="F48" s="137">
        <f t="shared" si="1"/>
        <v>2</v>
      </c>
      <c r="G48" s="133" t="s">
        <v>188</v>
      </c>
      <c r="H48" s="133" t="s">
        <v>188</v>
      </c>
      <c r="I48" s="133" t="s">
        <v>188</v>
      </c>
      <c r="J48" s="130" t="s">
        <v>566</v>
      </c>
      <c r="K48" s="190" t="s">
        <v>477</v>
      </c>
      <c r="L48" s="185" t="s">
        <v>195</v>
      </c>
    </row>
    <row r="49" spans="1:14" s="35" customFormat="1" ht="15" customHeight="1" x14ac:dyDescent="0.25">
      <c r="A49" s="131" t="s">
        <v>41</v>
      </c>
      <c r="B49" s="132" t="s">
        <v>111</v>
      </c>
      <c r="C49" s="133">
        <f t="shared" si="0"/>
        <v>2</v>
      </c>
      <c r="D49" s="133"/>
      <c r="E49" s="133"/>
      <c r="F49" s="137">
        <f t="shared" si="1"/>
        <v>2</v>
      </c>
      <c r="G49" s="133" t="s">
        <v>188</v>
      </c>
      <c r="H49" s="133" t="s">
        <v>188</v>
      </c>
      <c r="I49" s="133" t="s">
        <v>188</v>
      </c>
      <c r="J49" s="130" t="s">
        <v>566</v>
      </c>
      <c r="K49" s="184" t="s">
        <v>288</v>
      </c>
      <c r="L49" s="185" t="s">
        <v>195</v>
      </c>
    </row>
    <row r="50" spans="1:14" s="35" customFormat="1" ht="15" customHeight="1" x14ac:dyDescent="0.25">
      <c r="A50" s="131" t="s">
        <v>42</v>
      </c>
      <c r="B50" s="132" t="s">
        <v>111</v>
      </c>
      <c r="C50" s="133">
        <f t="shared" si="0"/>
        <v>2</v>
      </c>
      <c r="D50" s="133"/>
      <c r="E50" s="133"/>
      <c r="F50" s="137">
        <f t="shared" si="1"/>
        <v>2</v>
      </c>
      <c r="G50" s="133" t="s">
        <v>188</v>
      </c>
      <c r="H50" s="133" t="s">
        <v>188</v>
      </c>
      <c r="I50" s="133" t="s">
        <v>188</v>
      </c>
      <c r="J50" s="130" t="s">
        <v>566</v>
      </c>
      <c r="K50" s="192" t="s">
        <v>291</v>
      </c>
      <c r="L50" s="185" t="s">
        <v>195</v>
      </c>
    </row>
    <row r="51" spans="1:14" s="35" customFormat="1" ht="15" customHeight="1" x14ac:dyDescent="0.25">
      <c r="A51" s="131" t="s">
        <v>92</v>
      </c>
      <c r="B51" s="144" t="s">
        <v>126</v>
      </c>
      <c r="C51" s="133">
        <f t="shared" si="0"/>
        <v>0</v>
      </c>
      <c r="D51" s="133"/>
      <c r="E51" s="133"/>
      <c r="F51" s="137">
        <f t="shared" si="1"/>
        <v>0</v>
      </c>
      <c r="G51" s="133" t="s">
        <v>190</v>
      </c>
      <c r="H51" s="133" t="s">
        <v>190</v>
      </c>
      <c r="I51" s="133" t="s">
        <v>190</v>
      </c>
      <c r="J51" s="132" t="s">
        <v>566</v>
      </c>
      <c r="K51" s="184" t="s">
        <v>296</v>
      </c>
      <c r="L51" s="185" t="s">
        <v>195</v>
      </c>
    </row>
    <row r="52" spans="1:14" s="35" customFormat="1" ht="15" customHeight="1" x14ac:dyDescent="0.25">
      <c r="A52" s="131" t="s">
        <v>43</v>
      </c>
      <c r="B52" s="132" t="s">
        <v>111</v>
      </c>
      <c r="C52" s="133">
        <f t="shared" si="0"/>
        <v>2</v>
      </c>
      <c r="D52" s="137"/>
      <c r="E52" s="137"/>
      <c r="F52" s="137">
        <f t="shared" si="1"/>
        <v>2</v>
      </c>
      <c r="G52" s="133" t="s">
        <v>188</v>
      </c>
      <c r="H52" s="133" t="s">
        <v>188</v>
      </c>
      <c r="I52" s="133" t="s">
        <v>188</v>
      </c>
      <c r="J52" s="130" t="s">
        <v>566</v>
      </c>
      <c r="K52" s="184" t="s">
        <v>480</v>
      </c>
      <c r="L52" s="184" t="s">
        <v>297</v>
      </c>
    </row>
    <row r="53" spans="1:14" s="35" customFormat="1" ht="15" customHeight="1" x14ac:dyDescent="0.25">
      <c r="A53" s="131" t="s">
        <v>44</v>
      </c>
      <c r="B53" s="132" t="s">
        <v>111</v>
      </c>
      <c r="C53" s="133">
        <f t="shared" si="0"/>
        <v>2</v>
      </c>
      <c r="D53" s="133"/>
      <c r="E53" s="133"/>
      <c r="F53" s="137">
        <f t="shared" si="1"/>
        <v>2</v>
      </c>
      <c r="G53" s="133" t="s">
        <v>188</v>
      </c>
      <c r="H53" s="133" t="s">
        <v>188</v>
      </c>
      <c r="I53" s="133" t="s">
        <v>188</v>
      </c>
      <c r="J53" s="130" t="s">
        <v>566</v>
      </c>
      <c r="K53" s="184" t="s">
        <v>482</v>
      </c>
      <c r="L53" s="184" t="s">
        <v>304</v>
      </c>
    </row>
    <row r="54" spans="1:14" ht="15" customHeight="1" x14ac:dyDescent="0.25">
      <c r="A54" s="134" t="s">
        <v>45</v>
      </c>
      <c r="B54" s="140"/>
      <c r="C54" s="138"/>
      <c r="D54" s="141"/>
      <c r="E54" s="141"/>
      <c r="F54" s="141"/>
      <c r="G54" s="139"/>
      <c r="H54" s="139"/>
      <c r="I54" s="139"/>
      <c r="J54" s="140"/>
      <c r="K54" s="189"/>
      <c r="L54" s="85"/>
    </row>
    <row r="55" spans="1:14" s="35" customFormat="1" ht="15" customHeight="1" x14ac:dyDescent="0.25">
      <c r="A55" s="131" t="s">
        <v>46</v>
      </c>
      <c r="B55" s="132" t="s">
        <v>111</v>
      </c>
      <c r="C55" s="133">
        <f t="shared" si="0"/>
        <v>2</v>
      </c>
      <c r="D55" s="133"/>
      <c r="E55" s="133"/>
      <c r="F55" s="137">
        <f t="shared" si="1"/>
        <v>2</v>
      </c>
      <c r="G55" s="133" t="s">
        <v>188</v>
      </c>
      <c r="H55" s="133" t="s">
        <v>188</v>
      </c>
      <c r="I55" s="133" t="s">
        <v>188</v>
      </c>
      <c r="J55" s="130" t="s">
        <v>566</v>
      </c>
      <c r="K55" s="184" t="s">
        <v>487</v>
      </c>
      <c r="L55" s="185" t="s">
        <v>195</v>
      </c>
    </row>
    <row r="56" spans="1:14" s="35" customFormat="1" ht="15" customHeight="1" x14ac:dyDescent="0.25">
      <c r="A56" s="131" t="s">
        <v>47</v>
      </c>
      <c r="B56" s="132" t="s">
        <v>126</v>
      </c>
      <c r="C56" s="133">
        <f t="shared" si="0"/>
        <v>0</v>
      </c>
      <c r="D56" s="133"/>
      <c r="E56" s="133"/>
      <c r="F56" s="137">
        <f t="shared" si="1"/>
        <v>0</v>
      </c>
      <c r="G56" s="133" t="s">
        <v>190</v>
      </c>
      <c r="H56" s="133" t="s">
        <v>190</v>
      </c>
      <c r="I56" s="133" t="s">
        <v>190</v>
      </c>
      <c r="J56" s="130" t="s">
        <v>566</v>
      </c>
      <c r="K56" s="184" t="s">
        <v>311</v>
      </c>
      <c r="L56" s="185" t="s">
        <v>195</v>
      </c>
    </row>
    <row r="57" spans="1:14" s="35" customFormat="1" ht="15" customHeight="1" x14ac:dyDescent="0.25">
      <c r="A57" s="131" t="s">
        <v>48</v>
      </c>
      <c r="B57" s="132" t="s">
        <v>126</v>
      </c>
      <c r="C57" s="133">
        <f t="shared" si="0"/>
        <v>0</v>
      </c>
      <c r="D57" s="133"/>
      <c r="E57" s="133"/>
      <c r="F57" s="137">
        <f t="shared" si="1"/>
        <v>0</v>
      </c>
      <c r="G57" s="133" t="s">
        <v>190</v>
      </c>
      <c r="H57" s="133" t="s">
        <v>190</v>
      </c>
      <c r="I57" s="133" t="s">
        <v>190</v>
      </c>
      <c r="J57" s="130" t="s">
        <v>566</v>
      </c>
      <c r="K57" s="184" t="s">
        <v>317</v>
      </c>
      <c r="L57" s="185" t="s">
        <v>195</v>
      </c>
    </row>
    <row r="58" spans="1:14" s="35" customFormat="1" ht="15" customHeight="1" x14ac:dyDescent="0.25">
      <c r="A58" s="131" t="s">
        <v>49</v>
      </c>
      <c r="B58" s="132" t="s">
        <v>111</v>
      </c>
      <c r="C58" s="133">
        <f t="shared" si="0"/>
        <v>2</v>
      </c>
      <c r="D58" s="133"/>
      <c r="E58" s="133"/>
      <c r="F58" s="137">
        <f t="shared" si="1"/>
        <v>2</v>
      </c>
      <c r="G58" s="133" t="s">
        <v>188</v>
      </c>
      <c r="H58" s="133" t="s">
        <v>188</v>
      </c>
      <c r="I58" s="133" t="s">
        <v>188</v>
      </c>
      <c r="J58" s="130" t="s">
        <v>566</v>
      </c>
      <c r="K58" s="190" t="s">
        <v>320</v>
      </c>
      <c r="L58" s="185" t="s">
        <v>195</v>
      </c>
      <c r="M58" s="181"/>
    </row>
    <row r="59" spans="1:14" s="35" customFormat="1" ht="15" customHeight="1" x14ac:dyDescent="0.25">
      <c r="A59" s="131" t="s">
        <v>50</v>
      </c>
      <c r="B59" s="132" t="s">
        <v>111</v>
      </c>
      <c r="C59" s="133">
        <f t="shared" si="0"/>
        <v>2</v>
      </c>
      <c r="D59" s="133"/>
      <c r="E59" s="133"/>
      <c r="F59" s="137">
        <f t="shared" si="1"/>
        <v>2</v>
      </c>
      <c r="G59" s="133" t="s">
        <v>188</v>
      </c>
      <c r="H59" s="133" t="s">
        <v>188</v>
      </c>
      <c r="I59" s="133" t="s">
        <v>188</v>
      </c>
      <c r="J59" s="130" t="s">
        <v>566</v>
      </c>
      <c r="K59" s="184" t="s">
        <v>321</v>
      </c>
      <c r="L59" s="185" t="s">
        <v>195</v>
      </c>
    </row>
    <row r="60" spans="1:14" s="35" customFormat="1" ht="15" customHeight="1" x14ac:dyDescent="0.25">
      <c r="A60" s="131" t="s">
        <v>51</v>
      </c>
      <c r="B60" s="132" t="s">
        <v>111</v>
      </c>
      <c r="C60" s="133">
        <f t="shared" si="0"/>
        <v>2</v>
      </c>
      <c r="D60" s="133"/>
      <c r="E60" s="133"/>
      <c r="F60" s="137">
        <f t="shared" si="1"/>
        <v>2</v>
      </c>
      <c r="G60" s="133" t="s">
        <v>188</v>
      </c>
      <c r="H60" s="133" t="s">
        <v>188</v>
      </c>
      <c r="I60" s="133" t="s">
        <v>188</v>
      </c>
      <c r="J60" s="130" t="s">
        <v>566</v>
      </c>
      <c r="K60" s="184" t="s">
        <v>491</v>
      </c>
      <c r="L60" s="184" t="s">
        <v>325</v>
      </c>
    </row>
    <row r="61" spans="1:14" s="35" customFormat="1" ht="15" customHeight="1" x14ac:dyDescent="0.25">
      <c r="A61" s="131" t="s">
        <v>52</v>
      </c>
      <c r="B61" s="132" t="s">
        <v>111</v>
      </c>
      <c r="C61" s="133">
        <f t="shared" si="0"/>
        <v>2</v>
      </c>
      <c r="D61" s="133"/>
      <c r="E61" s="133"/>
      <c r="F61" s="137">
        <f t="shared" si="1"/>
        <v>2</v>
      </c>
      <c r="G61" s="133" t="s">
        <v>188</v>
      </c>
      <c r="H61" s="133" t="s">
        <v>188</v>
      </c>
      <c r="I61" s="133" t="s">
        <v>188</v>
      </c>
      <c r="J61" s="130" t="s">
        <v>566</v>
      </c>
      <c r="K61" s="184" t="s">
        <v>332</v>
      </c>
      <c r="L61" s="184" t="s">
        <v>334</v>
      </c>
    </row>
    <row r="62" spans="1:14" s="35" customFormat="1" ht="15" customHeight="1" x14ac:dyDescent="0.25">
      <c r="A62" s="176" t="s">
        <v>53</v>
      </c>
      <c r="B62" s="174" t="s">
        <v>111</v>
      </c>
      <c r="C62" s="171">
        <f t="shared" si="0"/>
        <v>2</v>
      </c>
      <c r="D62" s="171">
        <v>0.5</v>
      </c>
      <c r="E62" s="171"/>
      <c r="F62" s="172">
        <f t="shared" si="1"/>
        <v>1</v>
      </c>
      <c r="G62" s="171" t="s">
        <v>188</v>
      </c>
      <c r="H62" s="171" t="s">
        <v>188</v>
      </c>
      <c r="I62" s="171" t="s">
        <v>188</v>
      </c>
      <c r="J62" s="173" t="s">
        <v>689</v>
      </c>
      <c r="K62" s="190" t="s">
        <v>340</v>
      </c>
      <c r="L62" s="185" t="s">
        <v>195</v>
      </c>
      <c r="N62" s="181"/>
    </row>
    <row r="63" spans="1:14" s="35" customFormat="1" ht="15" customHeight="1" x14ac:dyDescent="0.25">
      <c r="A63" s="131" t="s">
        <v>54</v>
      </c>
      <c r="B63" s="132" t="s">
        <v>126</v>
      </c>
      <c r="C63" s="133">
        <f t="shared" si="0"/>
        <v>0</v>
      </c>
      <c r="D63" s="133"/>
      <c r="E63" s="133"/>
      <c r="F63" s="137">
        <f t="shared" si="1"/>
        <v>0</v>
      </c>
      <c r="G63" s="123" t="s">
        <v>634</v>
      </c>
      <c r="H63" s="123" t="s">
        <v>634</v>
      </c>
      <c r="I63" s="123" t="s">
        <v>634</v>
      </c>
      <c r="J63" s="132" t="s">
        <v>664</v>
      </c>
      <c r="K63" s="184" t="s">
        <v>344</v>
      </c>
      <c r="L63" s="184" t="s">
        <v>496</v>
      </c>
    </row>
    <row r="64" spans="1:14" s="35" customFormat="1" ht="15" customHeight="1" x14ac:dyDescent="0.25">
      <c r="A64" s="131" t="s">
        <v>55</v>
      </c>
      <c r="B64" s="132" t="s">
        <v>111</v>
      </c>
      <c r="C64" s="133">
        <f t="shared" si="0"/>
        <v>2</v>
      </c>
      <c r="D64" s="133"/>
      <c r="E64" s="133"/>
      <c r="F64" s="137">
        <f t="shared" si="1"/>
        <v>2</v>
      </c>
      <c r="G64" s="133" t="s">
        <v>188</v>
      </c>
      <c r="H64" s="133" t="s">
        <v>188</v>
      </c>
      <c r="I64" s="133" t="s">
        <v>188</v>
      </c>
      <c r="J64" s="130" t="s">
        <v>566</v>
      </c>
      <c r="K64" s="184" t="s">
        <v>349</v>
      </c>
      <c r="L64" s="185" t="s">
        <v>193</v>
      </c>
    </row>
    <row r="65" spans="1:14" s="35" customFormat="1" ht="15" customHeight="1" x14ac:dyDescent="0.25">
      <c r="A65" s="131" t="s">
        <v>56</v>
      </c>
      <c r="B65" s="132" t="s">
        <v>126</v>
      </c>
      <c r="C65" s="133">
        <f t="shared" si="0"/>
        <v>0</v>
      </c>
      <c r="D65" s="133"/>
      <c r="E65" s="133"/>
      <c r="F65" s="137">
        <f t="shared" si="1"/>
        <v>0</v>
      </c>
      <c r="G65" s="133" t="s">
        <v>190</v>
      </c>
      <c r="H65" s="133" t="s">
        <v>190</v>
      </c>
      <c r="I65" s="133" t="s">
        <v>190</v>
      </c>
      <c r="J65" s="132" t="s">
        <v>566</v>
      </c>
      <c r="K65" s="184" t="s">
        <v>540</v>
      </c>
      <c r="L65" s="185" t="s">
        <v>195</v>
      </c>
    </row>
    <row r="66" spans="1:14" s="35" customFormat="1" ht="15" customHeight="1" x14ac:dyDescent="0.25">
      <c r="A66" s="131" t="s">
        <v>57</v>
      </c>
      <c r="B66" s="132" t="s">
        <v>111</v>
      </c>
      <c r="C66" s="133">
        <f t="shared" si="0"/>
        <v>2</v>
      </c>
      <c r="D66" s="133"/>
      <c r="E66" s="133"/>
      <c r="F66" s="137">
        <f t="shared" si="1"/>
        <v>2</v>
      </c>
      <c r="G66" s="133" t="s">
        <v>188</v>
      </c>
      <c r="H66" s="133" t="s">
        <v>188</v>
      </c>
      <c r="I66" s="133" t="s">
        <v>188</v>
      </c>
      <c r="J66" s="130" t="s">
        <v>566</v>
      </c>
      <c r="K66" s="184" t="s">
        <v>501</v>
      </c>
      <c r="L66" s="185" t="s">
        <v>193</v>
      </c>
    </row>
    <row r="67" spans="1:14" s="35" customFormat="1" ht="15" customHeight="1" x14ac:dyDescent="0.25">
      <c r="A67" s="176" t="s">
        <v>58</v>
      </c>
      <c r="B67" s="174" t="s">
        <v>111</v>
      </c>
      <c r="C67" s="171">
        <f t="shared" si="0"/>
        <v>2</v>
      </c>
      <c r="D67" s="172"/>
      <c r="E67" s="172"/>
      <c r="F67" s="172">
        <f t="shared" si="1"/>
        <v>2</v>
      </c>
      <c r="G67" s="171" t="s">
        <v>188</v>
      </c>
      <c r="H67" s="171" t="s">
        <v>188</v>
      </c>
      <c r="I67" s="171" t="s">
        <v>188</v>
      </c>
      <c r="J67" s="86"/>
      <c r="K67" s="184" t="s">
        <v>361</v>
      </c>
      <c r="L67" s="184" t="s">
        <v>665</v>
      </c>
      <c r="N67" s="181"/>
    </row>
    <row r="68" spans="1:14" s="35" customFormat="1" ht="15" customHeight="1" x14ac:dyDescent="0.25">
      <c r="A68" s="131" t="s">
        <v>59</v>
      </c>
      <c r="B68" s="132" t="s">
        <v>126</v>
      </c>
      <c r="C68" s="133">
        <f t="shared" si="0"/>
        <v>0</v>
      </c>
      <c r="D68" s="133"/>
      <c r="E68" s="133"/>
      <c r="F68" s="137">
        <f t="shared" si="1"/>
        <v>0</v>
      </c>
      <c r="G68" s="133" t="s">
        <v>190</v>
      </c>
      <c r="H68" s="133" t="s">
        <v>188</v>
      </c>
      <c r="I68" s="133" t="s">
        <v>188</v>
      </c>
      <c r="J68" s="132" t="s">
        <v>666</v>
      </c>
      <c r="K68" s="184" t="s">
        <v>367</v>
      </c>
      <c r="L68" s="184" t="s">
        <v>368</v>
      </c>
    </row>
    <row r="69" spans="1:14" ht="15" customHeight="1" x14ac:dyDescent="0.25">
      <c r="A69" s="134" t="s">
        <v>60</v>
      </c>
      <c r="B69" s="140"/>
      <c r="C69" s="138"/>
      <c r="D69" s="141"/>
      <c r="E69" s="141"/>
      <c r="F69" s="141"/>
      <c r="G69" s="139"/>
      <c r="H69" s="139"/>
      <c r="I69" s="139"/>
      <c r="J69" s="140"/>
      <c r="K69" s="189"/>
      <c r="L69" s="85"/>
    </row>
    <row r="70" spans="1:14" s="35" customFormat="1" ht="15" customHeight="1" x14ac:dyDescent="0.25">
      <c r="A70" s="131" t="s">
        <v>61</v>
      </c>
      <c r="B70" s="132" t="s">
        <v>111</v>
      </c>
      <c r="C70" s="133">
        <f t="shared" si="0"/>
        <v>2</v>
      </c>
      <c r="D70" s="133"/>
      <c r="E70" s="133"/>
      <c r="F70" s="137">
        <f t="shared" si="1"/>
        <v>2</v>
      </c>
      <c r="G70" s="133" t="s">
        <v>188</v>
      </c>
      <c r="H70" s="133" t="s">
        <v>188</v>
      </c>
      <c r="I70" s="133" t="s">
        <v>188</v>
      </c>
      <c r="J70" s="130" t="s">
        <v>566</v>
      </c>
      <c r="K70" s="184" t="s">
        <v>369</v>
      </c>
      <c r="L70" s="185" t="s">
        <v>195</v>
      </c>
    </row>
    <row r="71" spans="1:14" s="35" customFormat="1" ht="15" customHeight="1" x14ac:dyDescent="0.25">
      <c r="A71" s="131" t="s">
        <v>62</v>
      </c>
      <c r="B71" s="132" t="s">
        <v>111</v>
      </c>
      <c r="C71" s="133">
        <f t="shared" si="0"/>
        <v>2</v>
      </c>
      <c r="D71" s="133"/>
      <c r="E71" s="133"/>
      <c r="F71" s="137">
        <f t="shared" si="1"/>
        <v>2</v>
      </c>
      <c r="G71" s="133" t="s">
        <v>188</v>
      </c>
      <c r="H71" s="133" t="s">
        <v>188</v>
      </c>
      <c r="I71" s="133" t="s">
        <v>188</v>
      </c>
      <c r="J71" s="130" t="s">
        <v>566</v>
      </c>
      <c r="K71" s="184" t="s">
        <v>370</v>
      </c>
      <c r="L71" s="185" t="s">
        <v>193</v>
      </c>
    </row>
    <row r="72" spans="1:14" s="35" customFormat="1" ht="15" customHeight="1" x14ac:dyDescent="0.25">
      <c r="A72" s="131" t="s">
        <v>63</v>
      </c>
      <c r="B72" s="132" t="s">
        <v>126</v>
      </c>
      <c r="C72" s="133">
        <f t="shared" ref="C72:C98" si="2">IF(B72=$B$4,2,0)</f>
        <v>0</v>
      </c>
      <c r="D72" s="133"/>
      <c r="E72" s="133"/>
      <c r="F72" s="137">
        <f t="shared" ref="F72:F98" si="3">C72*(1-D72)*(1-E72)</f>
        <v>0</v>
      </c>
      <c r="G72" s="133" t="s">
        <v>188</v>
      </c>
      <c r="H72" s="133" t="s">
        <v>188</v>
      </c>
      <c r="I72" s="133" t="s">
        <v>190</v>
      </c>
      <c r="J72" s="130" t="s">
        <v>667</v>
      </c>
      <c r="K72" s="190" t="s">
        <v>505</v>
      </c>
      <c r="L72" s="185" t="s">
        <v>195</v>
      </c>
    </row>
    <row r="73" spans="1:14" s="35" customFormat="1" ht="15" customHeight="1" x14ac:dyDescent="0.25">
      <c r="A73" s="131" t="s">
        <v>64</v>
      </c>
      <c r="B73" s="132" t="s">
        <v>126</v>
      </c>
      <c r="C73" s="133">
        <f t="shared" si="2"/>
        <v>0</v>
      </c>
      <c r="D73" s="133"/>
      <c r="E73" s="133"/>
      <c r="F73" s="137">
        <f t="shared" si="3"/>
        <v>0</v>
      </c>
      <c r="G73" s="133" t="s">
        <v>190</v>
      </c>
      <c r="H73" s="133" t="s">
        <v>190</v>
      </c>
      <c r="I73" s="133" t="s">
        <v>190</v>
      </c>
      <c r="J73" s="132" t="s">
        <v>566</v>
      </c>
      <c r="K73" s="184" t="s">
        <v>508</v>
      </c>
      <c r="L73" s="184" t="s">
        <v>509</v>
      </c>
    </row>
    <row r="74" spans="1:14" s="35" customFormat="1" ht="15" customHeight="1" x14ac:dyDescent="0.25">
      <c r="A74" s="132" t="s">
        <v>65</v>
      </c>
      <c r="B74" s="132" t="s">
        <v>111</v>
      </c>
      <c r="C74" s="133">
        <f t="shared" si="2"/>
        <v>2</v>
      </c>
      <c r="D74" s="137"/>
      <c r="E74" s="137"/>
      <c r="F74" s="137">
        <f t="shared" si="3"/>
        <v>2</v>
      </c>
      <c r="G74" s="133" t="s">
        <v>188</v>
      </c>
      <c r="H74" s="133" t="s">
        <v>188</v>
      </c>
      <c r="I74" s="133" t="s">
        <v>188</v>
      </c>
      <c r="J74" s="130" t="s">
        <v>566</v>
      </c>
      <c r="K74" s="184" t="s">
        <v>511</v>
      </c>
      <c r="L74" s="185" t="s">
        <v>195</v>
      </c>
    </row>
    <row r="75" spans="1:14" s="35" customFormat="1" ht="15" customHeight="1" x14ac:dyDescent="0.25">
      <c r="A75" s="131" t="s">
        <v>66</v>
      </c>
      <c r="B75" s="132" t="s">
        <v>111</v>
      </c>
      <c r="C75" s="133">
        <f t="shared" si="2"/>
        <v>2</v>
      </c>
      <c r="D75" s="133"/>
      <c r="E75" s="133"/>
      <c r="F75" s="137">
        <f t="shared" si="3"/>
        <v>2</v>
      </c>
      <c r="G75" s="133" t="s">
        <v>188</v>
      </c>
      <c r="H75" s="133" t="s">
        <v>188</v>
      </c>
      <c r="I75" s="133" t="s">
        <v>188</v>
      </c>
      <c r="J75" s="130" t="s">
        <v>566</v>
      </c>
      <c r="K75" s="184" t="s">
        <v>512</v>
      </c>
      <c r="L75" s="185" t="s">
        <v>193</v>
      </c>
    </row>
    <row r="76" spans="1:14" ht="15" customHeight="1" x14ac:dyDescent="0.25">
      <c r="A76" s="134" t="s">
        <v>67</v>
      </c>
      <c r="B76" s="140"/>
      <c r="C76" s="138"/>
      <c r="D76" s="141"/>
      <c r="E76" s="141"/>
      <c r="F76" s="141"/>
      <c r="G76" s="139"/>
      <c r="H76" s="139"/>
      <c r="I76" s="139"/>
      <c r="J76" s="140"/>
      <c r="K76" s="189"/>
      <c r="L76" s="85"/>
    </row>
    <row r="77" spans="1:14" s="35" customFormat="1" ht="15" customHeight="1" x14ac:dyDescent="0.25">
      <c r="A77" s="131" t="s">
        <v>68</v>
      </c>
      <c r="B77" s="132" t="s">
        <v>111</v>
      </c>
      <c r="C77" s="133">
        <f t="shared" si="2"/>
        <v>2</v>
      </c>
      <c r="D77" s="133"/>
      <c r="E77" s="133"/>
      <c r="F77" s="137">
        <f t="shared" si="3"/>
        <v>2</v>
      </c>
      <c r="G77" s="133" t="s">
        <v>188</v>
      </c>
      <c r="H77" s="133" t="s">
        <v>188</v>
      </c>
      <c r="I77" s="133" t="s">
        <v>188</v>
      </c>
      <c r="J77" s="130" t="s">
        <v>566</v>
      </c>
      <c r="K77" s="184" t="s">
        <v>374</v>
      </c>
      <c r="L77" s="185" t="s">
        <v>193</v>
      </c>
    </row>
    <row r="78" spans="1:14" s="35" customFormat="1" ht="15" customHeight="1" x14ac:dyDescent="0.25">
      <c r="A78" s="131" t="s">
        <v>70</v>
      </c>
      <c r="B78" s="132" t="s">
        <v>126</v>
      </c>
      <c r="C78" s="133">
        <f t="shared" si="2"/>
        <v>0</v>
      </c>
      <c r="D78" s="133"/>
      <c r="E78" s="133"/>
      <c r="F78" s="137">
        <f t="shared" si="3"/>
        <v>0</v>
      </c>
      <c r="G78" s="133" t="s">
        <v>190</v>
      </c>
      <c r="H78" s="133" t="s">
        <v>190</v>
      </c>
      <c r="I78" s="133" t="s">
        <v>190</v>
      </c>
      <c r="J78" s="132" t="s">
        <v>566</v>
      </c>
      <c r="K78" s="184" t="s">
        <v>376</v>
      </c>
      <c r="L78" s="185" t="s">
        <v>189</v>
      </c>
    </row>
    <row r="79" spans="1:14" s="35" customFormat="1" ht="15" customHeight="1" x14ac:dyDescent="0.25">
      <c r="A79" s="131" t="s">
        <v>71</v>
      </c>
      <c r="B79" s="132" t="s">
        <v>126</v>
      </c>
      <c r="C79" s="133">
        <f t="shared" si="2"/>
        <v>0</v>
      </c>
      <c r="D79" s="133"/>
      <c r="E79" s="133"/>
      <c r="F79" s="137">
        <f t="shared" si="3"/>
        <v>0</v>
      </c>
      <c r="G79" s="133" t="s">
        <v>190</v>
      </c>
      <c r="H79" s="133" t="s">
        <v>190</v>
      </c>
      <c r="I79" s="133" t="s">
        <v>190</v>
      </c>
      <c r="J79" s="132" t="s">
        <v>566</v>
      </c>
      <c r="K79" s="184" t="s">
        <v>377</v>
      </c>
      <c r="L79" s="185" t="s">
        <v>195</v>
      </c>
    </row>
    <row r="80" spans="1:14" s="35" customFormat="1" ht="15" customHeight="1" x14ac:dyDescent="0.25">
      <c r="A80" s="131" t="s">
        <v>72</v>
      </c>
      <c r="B80" s="132" t="s">
        <v>111</v>
      </c>
      <c r="C80" s="133">
        <f t="shared" si="2"/>
        <v>2</v>
      </c>
      <c r="D80" s="133"/>
      <c r="E80" s="133"/>
      <c r="F80" s="172">
        <f t="shared" si="3"/>
        <v>2</v>
      </c>
      <c r="G80" s="171" t="s">
        <v>188</v>
      </c>
      <c r="H80" s="171" t="s">
        <v>188</v>
      </c>
      <c r="I80" s="171" t="s">
        <v>188</v>
      </c>
      <c r="J80" s="173" t="s">
        <v>566</v>
      </c>
      <c r="K80" s="190" t="s">
        <v>519</v>
      </c>
      <c r="L80" s="185" t="s">
        <v>195</v>
      </c>
    </row>
    <row r="81" spans="1:12" s="35" customFormat="1" ht="15" customHeight="1" x14ac:dyDescent="0.25">
      <c r="A81" s="131" t="s">
        <v>74</v>
      </c>
      <c r="B81" s="132" t="s">
        <v>111</v>
      </c>
      <c r="C81" s="133">
        <f t="shared" si="2"/>
        <v>2</v>
      </c>
      <c r="D81" s="133"/>
      <c r="E81" s="133"/>
      <c r="F81" s="172">
        <f t="shared" si="3"/>
        <v>2</v>
      </c>
      <c r="G81" s="133" t="s">
        <v>188</v>
      </c>
      <c r="H81" s="133" t="s">
        <v>188</v>
      </c>
      <c r="I81" s="133" t="s">
        <v>188</v>
      </c>
      <c r="J81" s="132" t="s">
        <v>566</v>
      </c>
      <c r="K81" s="190" t="s">
        <v>398</v>
      </c>
      <c r="L81" s="185" t="s">
        <v>195</v>
      </c>
    </row>
    <row r="82" spans="1:12" s="35" customFormat="1" ht="15" customHeight="1" x14ac:dyDescent="0.25">
      <c r="A82" s="131" t="s">
        <v>75</v>
      </c>
      <c r="B82" s="132" t="s">
        <v>111</v>
      </c>
      <c r="C82" s="133">
        <f t="shared" si="2"/>
        <v>2</v>
      </c>
      <c r="D82" s="133"/>
      <c r="E82" s="133"/>
      <c r="F82" s="137">
        <f t="shared" si="3"/>
        <v>2</v>
      </c>
      <c r="G82" s="133" t="s">
        <v>188</v>
      </c>
      <c r="H82" s="133" t="s">
        <v>188</v>
      </c>
      <c r="I82" s="133" t="s">
        <v>188</v>
      </c>
      <c r="J82" s="130" t="s">
        <v>566</v>
      </c>
      <c r="K82" s="192" t="s">
        <v>524</v>
      </c>
      <c r="L82" s="184" t="s">
        <v>381</v>
      </c>
    </row>
    <row r="83" spans="1:12" s="35" customFormat="1" ht="15" customHeight="1" x14ac:dyDescent="0.25">
      <c r="A83" s="131" t="s">
        <v>76</v>
      </c>
      <c r="B83" s="132" t="s">
        <v>111</v>
      </c>
      <c r="C83" s="133">
        <f t="shared" si="2"/>
        <v>2</v>
      </c>
      <c r="D83" s="133"/>
      <c r="E83" s="133"/>
      <c r="F83" s="137">
        <f t="shared" si="3"/>
        <v>2</v>
      </c>
      <c r="G83" s="133" t="s">
        <v>188</v>
      </c>
      <c r="H83" s="133" t="s">
        <v>188</v>
      </c>
      <c r="I83" s="133" t="s">
        <v>188</v>
      </c>
      <c r="J83" s="130" t="s">
        <v>566</v>
      </c>
      <c r="K83" s="184" t="s">
        <v>383</v>
      </c>
      <c r="L83" s="185" t="s">
        <v>195</v>
      </c>
    </row>
    <row r="84" spans="1:12" s="35" customFormat="1" ht="15" customHeight="1" x14ac:dyDescent="0.25">
      <c r="A84" s="131" t="s">
        <v>77</v>
      </c>
      <c r="B84" s="132" t="s">
        <v>111</v>
      </c>
      <c r="C84" s="133">
        <f t="shared" si="2"/>
        <v>2</v>
      </c>
      <c r="D84" s="133"/>
      <c r="E84" s="133"/>
      <c r="F84" s="137">
        <f t="shared" si="3"/>
        <v>2</v>
      </c>
      <c r="G84" s="133" t="s">
        <v>188</v>
      </c>
      <c r="H84" s="133" t="s">
        <v>188</v>
      </c>
      <c r="I84" s="133" t="s">
        <v>188</v>
      </c>
      <c r="J84" s="166" t="s">
        <v>566</v>
      </c>
      <c r="K84" s="184" t="s">
        <v>525</v>
      </c>
      <c r="L84" s="184" t="s">
        <v>386</v>
      </c>
    </row>
    <row r="85" spans="1:12" s="35" customFormat="1" ht="15" customHeight="1" x14ac:dyDescent="0.25">
      <c r="A85" s="131" t="s">
        <v>78</v>
      </c>
      <c r="B85" s="132" t="s">
        <v>111</v>
      </c>
      <c r="C85" s="133">
        <f t="shared" si="2"/>
        <v>2</v>
      </c>
      <c r="D85" s="137"/>
      <c r="E85" s="137"/>
      <c r="F85" s="137">
        <f t="shared" si="3"/>
        <v>2</v>
      </c>
      <c r="G85" s="133" t="s">
        <v>188</v>
      </c>
      <c r="H85" s="133" t="s">
        <v>188</v>
      </c>
      <c r="I85" s="133" t="s">
        <v>188</v>
      </c>
      <c r="J85" s="130" t="s">
        <v>566</v>
      </c>
      <c r="K85" s="184" t="s">
        <v>546</v>
      </c>
      <c r="L85" s="185" t="s">
        <v>193</v>
      </c>
    </row>
    <row r="86" spans="1:12" s="35" customFormat="1" ht="15" customHeight="1" x14ac:dyDescent="0.25">
      <c r="A86" s="131" t="s">
        <v>79</v>
      </c>
      <c r="B86" s="132" t="s">
        <v>126</v>
      </c>
      <c r="C86" s="133">
        <f t="shared" si="2"/>
        <v>0</v>
      </c>
      <c r="D86" s="133"/>
      <c r="E86" s="133"/>
      <c r="F86" s="137">
        <f t="shared" si="3"/>
        <v>0</v>
      </c>
      <c r="G86" s="133" t="s">
        <v>190</v>
      </c>
      <c r="H86" s="133" t="s">
        <v>188</v>
      </c>
      <c r="I86" s="133" t="s">
        <v>188</v>
      </c>
      <c r="J86" s="174" t="s">
        <v>668</v>
      </c>
      <c r="K86" s="190" t="s">
        <v>388</v>
      </c>
      <c r="L86" s="185" t="s">
        <v>189</v>
      </c>
    </row>
    <row r="87" spans="1:12" ht="15" customHeight="1" x14ac:dyDescent="0.25">
      <c r="A87" s="134" t="s">
        <v>80</v>
      </c>
      <c r="B87" s="140"/>
      <c r="C87" s="138"/>
      <c r="D87" s="141"/>
      <c r="E87" s="141"/>
      <c r="F87" s="141"/>
      <c r="G87" s="139"/>
      <c r="H87" s="139"/>
      <c r="I87" s="139"/>
      <c r="J87" s="140"/>
      <c r="K87" s="189"/>
      <c r="L87" s="85"/>
    </row>
    <row r="88" spans="1:12" ht="15" customHeight="1" x14ac:dyDescent="0.25">
      <c r="A88" s="131" t="s">
        <v>69</v>
      </c>
      <c r="B88" s="132" t="s">
        <v>111</v>
      </c>
      <c r="C88" s="133">
        <f t="shared" si="2"/>
        <v>2</v>
      </c>
      <c r="D88" s="133"/>
      <c r="E88" s="133"/>
      <c r="F88" s="137">
        <f t="shared" si="3"/>
        <v>2</v>
      </c>
      <c r="G88" s="133" t="s">
        <v>188</v>
      </c>
      <c r="H88" s="133" t="s">
        <v>188</v>
      </c>
      <c r="I88" s="133" t="s">
        <v>188</v>
      </c>
      <c r="J88" s="130" t="s">
        <v>566</v>
      </c>
      <c r="K88" s="184" t="s">
        <v>526</v>
      </c>
      <c r="L88" s="184" t="s">
        <v>394</v>
      </c>
    </row>
    <row r="89" spans="1:12" s="35" customFormat="1" ht="15" customHeight="1" x14ac:dyDescent="0.25">
      <c r="A89" s="131" t="s">
        <v>81</v>
      </c>
      <c r="B89" s="132" t="s">
        <v>111</v>
      </c>
      <c r="C89" s="133">
        <f t="shared" si="2"/>
        <v>2</v>
      </c>
      <c r="D89" s="133"/>
      <c r="E89" s="133"/>
      <c r="F89" s="137">
        <f t="shared" si="3"/>
        <v>2</v>
      </c>
      <c r="G89" s="133" t="s">
        <v>188</v>
      </c>
      <c r="H89" s="133" t="s">
        <v>188</v>
      </c>
      <c r="I89" s="133" t="s">
        <v>188</v>
      </c>
      <c r="J89" s="166" t="s">
        <v>566</v>
      </c>
      <c r="K89" s="184" t="s">
        <v>528</v>
      </c>
      <c r="L89" s="185" t="s">
        <v>193</v>
      </c>
    </row>
    <row r="90" spans="1:12" s="35" customFormat="1" ht="15" customHeight="1" x14ac:dyDescent="0.25">
      <c r="A90" s="131" t="s">
        <v>73</v>
      </c>
      <c r="B90" s="132" t="s">
        <v>111</v>
      </c>
      <c r="C90" s="133">
        <f t="shared" si="2"/>
        <v>2</v>
      </c>
      <c r="D90" s="133"/>
      <c r="E90" s="133"/>
      <c r="F90" s="137">
        <f t="shared" si="3"/>
        <v>2</v>
      </c>
      <c r="G90" s="133" t="s">
        <v>188</v>
      </c>
      <c r="H90" s="133" t="s">
        <v>188</v>
      </c>
      <c r="I90" s="133" t="s">
        <v>188</v>
      </c>
      <c r="J90" s="130" t="s">
        <v>566</v>
      </c>
      <c r="K90" s="184" t="s">
        <v>530</v>
      </c>
      <c r="L90" s="185" t="s">
        <v>193</v>
      </c>
    </row>
    <row r="91" spans="1:12" s="35" customFormat="1" ht="15" customHeight="1" x14ac:dyDescent="0.25">
      <c r="A91" s="131" t="s">
        <v>82</v>
      </c>
      <c r="B91" s="132" t="s">
        <v>126</v>
      </c>
      <c r="C91" s="133">
        <f t="shared" si="2"/>
        <v>0</v>
      </c>
      <c r="D91" s="133"/>
      <c r="E91" s="133"/>
      <c r="F91" s="137">
        <f t="shared" si="3"/>
        <v>0</v>
      </c>
      <c r="G91" s="133" t="s">
        <v>190</v>
      </c>
      <c r="H91" s="133" t="s">
        <v>190</v>
      </c>
      <c r="I91" s="133" t="s">
        <v>190</v>
      </c>
      <c r="J91" s="132" t="s">
        <v>566</v>
      </c>
      <c r="K91" s="184" t="s">
        <v>403</v>
      </c>
      <c r="L91" s="184" t="s">
        <v>408</v>
      </c>
    </row>
    <row r="92" spans="1:12" s="35" customFormat="1" ht="15" customHeight="1" x14ac:dyDescent="0.25">
      <c r="A92" s="131" t="s">
        <v>83</v>
      </c>
      <c r="B92" s="132" t="s">
        <v>126</v>
      </c>
      <c r="C92" s="133">
        <f t="shared" si="2"/>
        <v>0</v>
      </c>
      <c r="D92" s="133"/>
      <c r="E92" s="133"/>
      <c r="F92" s="137">
        <f t="shared" si="3"/>
        <v>0</v>
      </c>
      <c r="G92" s="133" t="s">
        <v>188</v>
      </c>
      <c r="H92" s="133" t="s">
        <v>190</v>
      </c>
      <c r="I92" s="133" t="s">
        <v>188</v>
      </c>
      <c r="J92" s="130" t="s">
        <v>669</v>
      </c>
      <c r="K92" s="184" t="s">
        <v>414</v>
      </c>
      <c r="L92" s="184" t="s">
        <v>412</v>
      </c>
    </row>
    <row r="93" spans="1:12" s="35" customFormat="1" ht="15" customHeight="1" x14ac:dyDescent="0.25">
      <c r="A93" s="131" t="s">
        <v>84</v>
      </c>
      <c r="B93" s="132" t="s">
        <v>126</v>
      </c>
      <c r="C93" s="133">
        <f t="shared" si="2"/>
        <v>0</v>
      </c>
      <c r="D93" s="133"/>
      <c r="E93" s="133"/>
      <c r="F93" s="137">
        <f t="shared" si="3"/>
        <v>0</v>
      </c>
      <c r="G93" s="133" t="s">
        <v>190</v>
      </c>
      <c r="H93" s="133" t="s">
        <v>188</v>
      </c>
      <c r="I93" s="133" t="s">
        <v>190</v>
      </c>
      <c r="J93" s="130" t="s">
        <v>670</v>
      </c>
      <c r="K93" s="190" t="s">
        <v>417</v>
      </c>
      <c r="L93" s="185" t="s">
        <v>195</v>
      </c>
    </row>
    <row r="94" spans="1:12" s="35" customFormat="1" ht="15" customHeight="1" x14ac:dyDescent="0.25">
      <c r="A94" s="131" t="s">
        <v>85</v>
      </c>
      <c r="B94" s="132" t="s">
        <v>111</v>
      </c>
      <c r="C94" s="133">
        <f t="shared" si="2"/>
        <v>2</v>
      </c>
      <c r="D94" s="133"/>
      <c r="E94" s="133"/>
      <c r="F94" s="137">
        <f t="shared" si="3"/>
        <v>2</v>
      </c>
      <c r="G94" s="133" t="s">
        <v>188</v>
      </c>
      <c r="H94" s="133" t="s">
        <v>188</v>
      </c>
      <c r="I94" s="133" t="s">
        <v>188</v>
      </c>
      <c r="J94" s="130" t="s">
        <v>566</v>
      </c>
      <c r="K94" s="184" t="s">
        <v>421</v>
      </c>
      <c r="L94" s="185" t="s">
        <v>195</v>
      </c>
    </row>
    <row r="95" spans="1:12" s="35" customFormat="1" ht="15" customHeight="1" x14ac:dyDescent="0.25">
      <c r="A95" s="131" t="s">
        <v>86</v>
      </c>
      <c r="B95" s="132" t="s">
        <v>126</v>
      </c>
      <c r="C95" s="133">
        <f t="shared" si="2"/>
        <v>0</v>
      </c>
      <c r="D95" s="133"/>
      <c r="E95" s="133"/>
      <c r="F95" s="137">
        <f t="shared" si="3"/>
        <v>0</v>
      </c>
      <c r="G95" s="133" t="s">
        <v>188</v>
      </c>
      <c r="H95" s="133" t="s">
        <v>188</v>
      </c>
      <c r="I95" s="133" t="s">
        <v>190</v>
      </c>
      <c r="J95" s="132" t="s">
        <v>670</v>
      </c>
      <c r="K95" s="184" t="s">
        <v>424</v>
      </c>
      <c r="L95" s="184" t="s">
        <v>425</v>
      </c>
    </row>
    <row r="96" spans="1:12" s="35" customFormat="1" ht="15" customHeight="1" x14ac:dyDescent="0.25">
      <c r="A96" s="131" t="s">
        <v>87</v>
      </c>
      <c r="B96" s="132" t="s">
        <v>111</v>
      </c>
      <c r="C96" s="133">
        <f t="shared" si="2"/>
        <v>2</v>
      </c>
      <c r="D96" s="170"/>
      <c r="E96" s="133"/>
      <c r="F96" s="137">
        <f t="shared" si="3"/>
        <v>2</v>
      </c>
      <c r="G96" s="133" t="s">
        <v>188</v>
      </c>
      <c r="H96" s="133" t="s">
        <v>188</v>
      </c>
      <c r="I96" s="133" t="s">
        <v>188</v>
      </c>
      <c r="J96" s="130" t="s">
        <v>566</v>
      </c>
      <c r="K96" s="186" t="s">
        <v>534</v>
      </c>
      <c r="L96" s="190" t="s">
        <v>431</v>
      </c>
    </row>
    <row r="97" spans="1:12" s="36" customFormat="1" ht="15" customHeight="1" x14ac:dyDescent="0.35">
      <c r="A97" s="131" t="s">
        <v>88</v>
      </c>
      <c r="B97" s="132" t="s">
        <v>126</v>
      </c>
      <c r="C97" s="133">
        <f t="shared" si="2"/>
        <v>0</v>
      </c>
      <c r="D97" s="142"/>
      <c r="E97" s="142"/>
      <c r="F97" s="137">
        <f t="shared" si="3"/>
        <v>0</v>
      </c>
      <c r="G97" s="133" t="s">
        <v>190</v>
      </c>
      <c r="H97" s="133" t="s">
        <v>190</v>
      </c>
      <c r="I97" s="133" t="s">
        <v>190</v>
      </c>
      <c r="J97" s="132" t="s">
        <v>566</v>
      </c>
      <c r="K97" s="184" t="s">
        <v>436</v>
      </c>
      <c r="L97" s="185" t="s">
        <v>195</v>
      </c>
    </row>
    <row r="98" spans="1:12" s="35" customFormat="1" ht="15" customHeight="1" x14ac:dyDescent="0.25">
      <c r="A98" s="131" t="s">
        <v>89</v>
      </c>
      <c r="B98" s="132" t="s">
        <v>126</v>
      </c>
      <c r="C98" s="133">
        <f t="shared" si="2"/>
        <v>0</v>
      </c>
      <c r="D98" s="133"/>
      <c r="E98" s="133"/>
      <c r="F98" s="137">
        <f t="shared" si="3"/>
        <v>0</v>
      </c>
      <c r="G98" s="133" t="s">
        <v>190</v>
      </c>
      <c r="H98" s="133" t="s">
        <v>190</v>
      </c>
      <c r="I98" s="133" t="s">
        <v>190</v>
      </c>
      <c r="J98" s="132" t="s">
        <v>566</v>
      </c>
      <c r="K98" s="184" t="s">
        <v>438</v>
      </c>
      <c r="L98" s="185" t="s">
        <v>195</v>
      </c>
    </row>
    <row r="99" spans="1:12" x14ac:dyDescent="0.25">
      <c r="A99" s="37"/>
      <c r="B99" s="38"/>
      <c r="C99" s="37"/>
      <c r="D99" s="37"/>
      <c r="E99" s="37"/>
      <c r="F99" s="39"/>
      <c r="G99" s="37"/>
      <c r="K99" s="22"/>
    </row>
    <row r="100" spans="1:12" x14ac:dyDescent="0.25">
      <c r="K100" s="22"/>
    </row>
    <row r="101" spans="1:12" x14ac:dyDescent="0.25">
      <c r="K101" s="22"/>
    </row>
    <row r="102" spans="1:12" x14ac:dyDescent="0.25">
      <c r="K102" s="22"/>
    </row>
    <row r="103" spans="1:12" x14ac:dyDescent="0.25">
      <c r="A103" s="40"/>
      <c r="B103" s="41"/>
      <c r="C103" s="40"/>
      <c r="D103" s="40"/>
      <c r="E103" s="40"/>
      <c r="F103" s="42"/>
      <c r="G103" s="40"/>
      <c r="K103" s="22"/>
    </row>
    <row r="104" spans="1:12" x14ac:dyDescent="0.25">
      <c r="K104" s="22"/>
    </row>
    <row r="105" spans="1:12" x14ac:dyDescent="0.25">
      <c r="K105" s="22"/>
    </row>
    <row r="106" spans="1:12" x14ac:dyDescent="0.25">
      <c r="K106" s="22"/>
    </row>
    <row r="107" spans="1:12" x14ac:dyDescent="0.25">
      <c r="A107" s="40"/>
      <c r="B107" s="41"/>
      <c r="C107" s="40"/>
      <c r="D107" s="40"/>
      <c r="E107" s="40"/>
      <c r="F107" s="42"/>
      <c r="G107" s="40"/>
      <c r="K107" s="22"/>
    </row>
    <row r="108" spans="1:12" x14ac:dyDescent="0.25">
      <c r="K108" s="22"/>
    </row>
    <row r="109" spans="1:12" x14ac:dyDescent="0.25">
      <c r="K109" s="22"/>
    </row>
    <row r="110" spans="1:12" x14ac:dyDescent="0.25">
      <c r="A110" s="40"/>
      <c r="B110" s="41"/>
      <c r="C110" s="40"/>
      <c r="D110" s="40"/>
      <c r="E110" s="40"/>
      <c r="F110" s="42"/>
      <c r="G110" s="40"/>
      <c r="K110" s="22"/>
    </row>
    <row r="111" spans="1:12" x14ac:dyDescent="0.25">
      <c r="K111" s="22"/>
    </row>
    <row r="112" spans="1:12" x14ac:dyDescent="0.25">
      <c r="K112" s="22"/>
    </row>
    <row r="113" spans="1:11" x14ac:dyDescent="0.25">
      <c r="K113" s="22"/>
    </row>
    <row r="114" spans="1:11" x14ac:dyDescent="0.25">
      <c r="A114" s="40"/>
      <c r="B114" s="41"/>
      <c r="C114" s="40"/>
      <c r="D114" s="40"/>
      <c r="E114" s="40"/>
      <c r="F114" s="42"/>
      <c r="G114" s="40"/>
      <c r="K114" s="22"/>
    </row>
    <row r="115" spans="1:11" x14ac:dyDescent="0.25">
      <c r="K115" s="22"/>
    </row>
    <row r="117" spans="1:11" x14ac:dyDescent="0.25">
      <c r="A117" s="40"/>
      <c r="B117" s="41"/>
      <c r="C117" s="40"/>
      <c r="D117" s="40"/>
      <c r="E117" s="40"/>
      <c r="F117" s="42"/>
      <c r="G117" s="40"/>
    </row>
    <row r="121" spans="1:11" x14ac:dyDescent="0.25">
      <c r="A121" s="40"/>
      <c r="B121" s="41"/>
      <c r="C121" s="40"/>
      <c r="D121" s="40"/>
      <c r="E121" s="40"/>
      <c r="F121" s="42"/>
      <c r="G121" s="40"/>
    </row>
  </sheetData>
  <autoFilter ref="A6:L98" xr:uid="{00000000-0009-0000-0000-00000A000000}"/>
  <mergeCells count="15">
    <mergeCell ref="L3:L5"/>
    <mergeCell ref="G4:G5"/>
    <mergeCell ref="K3:K5"/>
    <mergeCell ref="H4:H5"/>
    <mergeCell ref="A1:L1"/>
    <mergeCell ref="A2:L2"/>
    <mergeCell ref="C3:F3"/>
    <mergeCell ref="J3:J5"/>
    <mergeCell ref="C4:C5"/>
    <mergeCell ref="E4:E5"/>
    <mergeCell ref="A3:A5"/>
    <mergeCell ref="I4:I5"/>
    <mergeCell ref="G3:I3"/>
    <mergeCell ref="F4:F5"/>
    <mergeCell ref="D4:D5"/>
  </mergeCells>
  <dataValidations count="3">
    <dataValidation type="list" allowBlank="1" showInputMessage="1" showErrorMessage="1" sqref="B6:F6 B7:B24 B26:B98" xr:uid="{00000000-0002-0000-0A00-000000000000}">
      <formula1>$B$4:$B$5</formula1>
    </dataValidation>
    <dataValidation type="list" allowBlank="1" showInputMessage="1" showErrorMessage="1" sqref="J6:K6" xr:uid="{00000000-0002-0000-0A00-000001000000}">
      <formula1>#REF!</formula1>
    </dataValidation>
    <dataValidation type="list" allowBlank="1" showInputMessage="1" showErrorMessage="1" sqref="G6:I6" xr:uid="{00000000-0002-0000-0A00-000002000000}">
      <formula1>$B$5:$B$5</formula1>
    </dataValidation>
  </dataValidations>
  <hyperlinks>
    <hyperlink ref="K7" r:id="rId1" xr:uid="{00000000-0004-0000-0A00-000000000000}"/>
    <hyperlink ref="K10" r:id="rId2" xr:uid="{00000000-0004-0000-0A00-000001000000}"/>
    <hyperlink ref="K11" r:id="rId3" xr:uid="{00000000-0004-0000-0A00-000002000000}"/>
    <hyperlink ref="K12" r:id="rId4" location="/upload/minfin/finances/budget/2019_Ikv/3.4." display="http://admoblkaluga.ru/main/work/finances/budget/reports.php - /upload/minfin/finances/budget/2019_Ikv/3.4." xr:uid="{00000000-0004-0000-0A00-000003000000}"/>
    <hyperlink ref="K13" r:id="rId5" xr:uid="{00000000-0004-0000-0A00-000004000000}"/>
    <hyperlink ref="K15" r:id="rId6" xr:uid="{00000000-0004-0000-0A00-000005000000}"/>
    <hyperlink ref="L16" r:id="rId7" xr:uid="{00000000-0004-0000-0A00-000006000000}"/>
    <hyperlink ref="K18" r:id="rId8" xr:uid="{00000000-0004-0000-0A00-000007000000}"/>
    <hyperlink ref="K19" r:id="rId9" xr:uid="{00000000-0004-0000-0A00-000008000000}"/>
    <hyperlink ref="K20" r:id="rId10" xr:uid="{00000000-0004-0000-0A00-000009000000}"/>
    <hyperlink ref="L21" r:id="rId11" xr:uid="{00000000-0004-0000-0A00-00000A000000}"/>
    <hyperlink ref="L22" r:id="rId12" xr:uid="{00000000-0004-0000-0A00-00000B000000}"/>
    <hyperlink ref="L23" r:id="rId13" xr:uid="{00000000-0004-0000-0A00-00000C000000}"/>
    <hyperlink ref="L24" r:id="rId14" xr:uid="{00000000-0004-0000-0A00-00000D000000}"/>
    <hyperlink ref="K26" r:id="rId15" xr:uid="{00000000-0004-0000-0A00-00000E000000}"/>
    <hyperlink ref="K28" r:id="rId16" xr:uid="{00000000-0004-0000-0A00-00000F000000}"/>
    <hyperlink ref="L31" r:id="rId17" xr:uid="{00000000-0004-0000-0A00-000010000000}"/>
    <hyperlink ref="K32" r:id="rId18" xr:uid="{00000000-0004-0000-0A00-000011000000}"/>
    <hyperlink ref="K33" r:id="rId19" xr:uid="{00000000-0004-0000-0A00-000012000000}"/>
    <hyperlink ref="K35" r:id="rId20" xr:uid="{00000000-0004-0000-0A00-000013000000}"/>
    <hyperlink ref="K36" r:id="rId21" xr:uid="{00000000-0004-0000-0A00-000014000000}"/>
    <hyperlink ref="K38" r:id="rId22" xr:uid="{00000000-0004-0000-0A00-000015000000}"/>
    <hyperlink ref="K39" r:id="rId23" xr:uid="{00000000-0004-0000-0A00-000016000000}"/>
    <hyperlink ref="K41" r:id="rId24" xr:uid="{00000000-0004-0000-0A00-000017000000}"/>
    <hyperlink ref="K42" r:id="rId25" xr:uid="{00000000-0004-0000-0A00-000018000000}"/>
    <hyperlink ref="L43" r:id="rId26" display="http://www.minfin34.ru/budget/budget-performance/" xr:uid="{00000000-0004-0000-0A00-000019000000}"/>
    <hyperlink ref="K44" r:id="rId27" xr:uid="{00000000-0004-0000-0A00-00001A000000}"/>
    <hyperlink ref="K47" r:id="rId28" display="http://minfinrd.ru/deyatelnost/statistika-i-otchety/otchety-ob-ispolnenii-byudzheta" xr:uid="{00000000-0004-0000-0A00-00001B000000}"/>
    <hyperlink ref="K49" r:id="rId29" xr:uid="{00000000-0004-0000-0A00-00001C000000}"/>
    <hyperlink ref="K50" r:id="rId30" xr:uid="{00000000-0004-0000-0A00-00001D000000}"/>
    <hyperlink ref="K51" r:id="rId31" display="http://minfin.alania.gov.ru/activity/reporting/execution" xr:uid="{00000000-0004-0000-0A00-00001E000000}"/>
    <hyperlink ref="L52" r:id="rId32" xr:uid="{00000000-0004-0000-0A00-00001F000000}"/>
    <hyperlink ref="L53" r:id="rId33" xr:uid="{00000000-0004-0000-0A00-000020000000}"/>
    <hyperlink ref="K57" r:id="rId34" display="https://www.minfinrm.ru/budget/otch-isp/2019-god/" xr:uid="{00000000-0004-0000-0A00-000021000000}"/>
    <hyperlink ref="K58" r:id="rId35" xr:uid="{00000000-0004-0000-0A00-000022000000}"/>
    <hyperlink ref="K59" r:id="rId36" xr:uid="{00000000-0004-0000-0A00-000023000000}"/>
    <hyperlink ref="L60" r:id="rId37" xr:uid="{00000000-0004-0000-0A00-000024000000}"/>
    <hyperlink ref="K61" r:id="rId38" xr:uid="{00000000-0004-0000-0A00-000025000000}"/>
    <hyperlink ref="L61" r:id="rId39" display="http://budget.permkrai.ru/budget_execution/expenses_types" xr:uid="{00000000-0004-0000-0A00-000026000000}"/>
    <hyperlink ref="K62" r:id="rId40" xr:uid="{00000000-0004-0000-0A00-000027000000}"/>
    <hyperlink ref="K63" r:id="rId41" display="http://mf.nnov.ru/index.php?option=com_k2&amp;view=item&amp;id=1514:otchety-ob-ispolnenii-oblastnogo-byudzheta-za-kvartal-polugodie-9-mesyatsev-i-god&amp;Itemid=554" xr:uid="{00000000-0004-0000-0A00-000028000000}"/>
    <hyperlink ref="K64" r:id="rId42" xr:uid="{00000000-0004-0000-0A00-000029000000}"/>
    <hyperlink ref="K66" r:id="rId43" xr:uid="{00000000-0004-0000-0A00-00002A000000}"/>
    <hyperlink ref="K70" r:id="rId44" xr:uid="{00000000-0004-0000-0A00-00002B000000}"/>
    <hyperlink ref="K71" r:id="rId45" location="document_list" display="document_list" xr:uid="{00000000-0004-0000-0A00-00002C000000}"/>
    <hyperlink ref="K77" r:id="rId46" xr:uid="{00000000-0004-0000-0A00-00002D000000}"/>
    <hyperlink ref="K78" r:id="rId47" display="https://minfin.rtyva.ru/node/7602/" xr:uid="{00000000-0004-0000-0A00-00002E000000}"/>
    <hyperlink ref="K79" r:id="rId48" display="https://r-19.ru/authorities/ministry-of-finance-of-the-republic-of-khakassia/docs/godovye-i-kvartalnye-otchety-ob-ispolnenii-byudzheta/" xr:uid="{00000000-0004-0000-0A00-00002F000000}"/>
    <hyperlink ref="L82" r:id="rId49" xr:uid="{00000000-0004-0000-0A00-000030000000}"/>
    <hyperlink ref="K83" r:id="rId50" xr:uid="{00000000-0004-0000-0A00-000031000000}"/>
    <hyperlink ref="L84" r:id="rId51" xr:uid="{00000000-0004-0000-0A00-000032000000}"/>
    <hyperlink ref="K86" r:id="rId52" xr:uid="{00000000-0004-0000-0A00-000033000000}"/>
    <hyperlink ref="L88" r:id="rId53" xr:uid="{00000000-0004-0000-0A00-000034000000}"/>
    <hyperlink ref="K91" r:id="rId54" display="https://minfin.kamgov.ru/otcety_ispolnenie/otcet-ob-ispolnenii-kraevogo-budzeta-za-2019-god" xr:uid="{00000000-0004-0000-0A00-000035000000}"/>
    <hyperlink ref="L91" r:id="rId55" location="/budget/budget/outcome_execution/sub_execution" display="http://openbudget.kamgov.ru/Dashboard - /budget/budget/outcome_execution/sub_execution" xr:uid="{00000000-0004-0000-0A00-000036000000}"/>
    <hyperlink ref="K92" r:id="rId56" display="https://primorsky.ru/authorities/executive-agencies/departments/finance/otchyety-ob-ispolnenii-kraevogo-byudzheta/2019-god/" xr:uid="{00000000-0004-0000-0A00-000037000000}"/>
    <hyperlink ref="L92" r:id="rId57" xr:uid="{00000000-0004-0000-0A00-000038000000}"/>
    <hyperlink ref="K93" r:id="rId58" xr:uid="{00000000-0004-0000-0A00-000039000000}"/>
    <hyperlink ref="K94" r:id="rId59" xr:uid="{00000000-0004-0000-0A00-00003A000000}"/>
    <hyperlink ref="K95" r:id="rId60" display="https://minfin.49gov.ru/activities/reports/" xr:uid="{00000000-0004-0000-0A00-00003B000000}"/>
    <hyperlink ref="L95" r:id="rId61" xr:uid="{00000000-0004-0000-0A00-00003C000000}"/>
    <hyperlink ref="L96" r:id="rId62" xr:uid="{00000000-0004-0000-0A00-00003D000000}"/>
    <hyperlink ref="K97" r:id="rId63" display="http://www.eao.ru/isp-vlast/finansovoe-upravlenie-pravitelstva/ispolnenie-byudzheta/" xr:uid="{00000000-0004-0000-0A00-00003E000000}"/>
    <hyperlink ref="K98" r:id="rId64" display="http://чукотка.рф/vlast/organy-vlasti/depfin/" xr:uid="{00000000-0004-0000-0A00-00003F000000}"/>
    <hyperlink ref="K8" r:id="rId65" xr:uid="{00000000-0004-0000-0A00-000040000000}"/>
    <hyperlink ref="K9" r:id="rId66" xr:uid="{00000000-0004-0000-0A00-000041000000}"/>
    <hyperlink ref="K14" r:id="rId67" xr:uid="{00000000-0004-0000-0A00-000042000000}"/>
    <hyperlink ref="K17" r:id="rId68" xr:uid="{00000000-0004-0000-0A00-000043000000}"/>
    <hyperlink ref="K21" r:id="rId69" display="https://www.tverfin.ru/deyatelnost-ministerstva/" xr:uid="{00000000-0004-0000-0A00-000044000000}"/>
    <hyperlink ref="K22" r:id="rId70" display="https://minfin.tularegion.ru/" xr:uid="{00000000-0004-0000-0A00-000045000000}"/>
    <hyperlink ref="K23" r:id="rId71" display="https://www.yarregion.ru/depts/depfin/tmpPages/docs.aspx" xr:uid="{00000000-0004-0000-0A00-000046000000}"/>
    <hyperlink ref="K24" r:id="rId72" display="https://www.mos.ru/findep/function/napravleniia-deyatelnosti/itogi-ispolneniia-biudzheta-goroda-moskvy/ " xr:uid="{00000000-0004-0000-0A00-000047000000}"/>
    <hyperlink ref="K29" r:id="rId73" xr:uid="{00000000-0004-0000-0A00-000048000000}"/>
    <hyperlink ref="K30" r:id="rId74" xr:uid="{00000000-0004-0000-0A00-000049000000}"/>
    <hyperlink ref="K31" r:id="rId75" display="http://finance.lenobl.ru/" xr:uid="{00000000-0004-0000-0A00-00004A000000}"/>
    <hyperlink ref="L33" r:id="rId76" display="http://portal.novkfo.ru/Menu/Page/1" xr:uid="{00000000-0004-0000-0A00-00004B000000}"/>
    <hyperlink ref="L34" r:id="rId77" xr:uid="{00000000-0004-0000-0A00-00004C000000}"/>
    <hyperlink ref="K40" r:id="rId78" xr:uid="{00000000-0004-0000-0A00-00004D000000}"/>
    <hyperlink ref="K16" r:id="rId79" display="http://mef.mosreg.ru/ " xr:uid="{00000000-0004-0000-0A00-00004E000000}"/>
    <hyperlink ref="K34" r:id="rId80" display="http://finance.pskov.ru/" xr:uid="{00000000-0004-0000-0A00-00004F000000}"/>
    <hyperlink ref="K45" r:id="rId81" display="https://fin.sev.gov.ru/" xr:uid="{00000000-0004-0000-0A00-000050000000}"/>
    <hyperlink ref="L47" r:id="rId82" display="http://portal.minfinrd.ru/Show/Category/26?ItemId=111" xr:uid="{00000000-0004-0000-0A00-000051000000}"/>
    <hyperlink ref="K48" r:id="rId83" xr:uid="{00000000-0004-0000-0A00-000052000000}"/>
    <hyperlink ref="K52" r:id="rId84" display="http://www.minfinchr.ru/" xr:uid="{00000000-0004-0000-0A00-000053000000}"/>
    <hyperlink ref="K53" r:id="rId85" display="http://www.mfsk.ru/" xr:uid="{00000000-0004-0000-0A00-000054000000}"/>
    <hyperlink ref="K55" r:id="rId86" xr:uid="{00000000-0004-0000-0A00-000055000000}"/>
    <hyperlink ref="K56" r:id="rId87" display="http://mari-el.gov.ru/minfin/Pages/budget_spending.aspx" xr:uid="{00000000-0004-0000-0A00-000056000000}"/>
    <hyperlink ref="K60" r:id="rId88" display="http://minfin.cap.ru/action/activity/byudzhet/itogi-ispolneniya-respublikanskogo-i-konsolidirova/2019-god" xr:uid="{00000000-0004-0000-0A00-000057000000}"/>
    <hyperlink ref="L63" r:id="rId89" xr:uid="{00000000-0004-0000-0A00-000058000000}"/>
    <hyperlink ref="K67" r:id="rId90" xr:uid="{00000000-0004-0000-0A00-000059000000}"/>
    <hyperlink ref="K68" r:id="rId91" display="http://ufo.ulntc.ru/index.php?mgf=budget/isp&amp;slep=net" xr:uid="{00000000-0004-0000-0A00-00005A000000}"/>
    <hyperlink ref="L68" r:id="rId92" xr:uid="{00000000-0004-0000-0A00-00005B000000}"/>
    <hyperlink ref="K72" r:id="rId93" xr:uid="{00000000-0004-0000-0A00-00005C000000}"/>
    <hyperlink ref="K73" r:id="rId94" display="http://www.minfin74.ru/mBudget/execution/quarterly/" xr:uid="{00000000-0004-0000-0A00-00005D000000}"/>
    <hyperlink ref="L73" r:id="rId95" display="http://open.minfin74.ru/otchet/1638075493" xr:uid="{00000000-0004-0000-0A00-00005E000000}"/>
    <hyperlink ref="K74" r:id="rId96" xr:uid="{00000000-0004-0000-0A00-00005F000000}"/>
    <hyperlink ref="K75" r:id="rId97" xr:uid="{00000000-0004-0000-0A00-000060000000}"/>
    <hyperlink ref="K80" r:id="rId98" xr:uid="{00000000-0004-0000-0A00-000061000000}"/>
    <hyperlink ref="K81" r:id="rId99" xr:uid="{00000000-0004-0000-0A00-000062000000}"/>
    <hyperlink ref="K82" r:id="rId100" xr:uid="{00000000-0004-0000-0A00-000063000000}"/>
    <hyperlink ref="K84" r:id="rId101" xr:uid="{00000000-0004-0000-0A00-000064000000}"/>
    <hyperlink ref="K88" r:id="rId102" display="http://egov-buryatia.ru/minfin/activities/" xr:uid="{00000000-0004-0000-0A00-000065000000}"/>
    <hyperlink ref="K89" r:id="rId103" xr:uid="{00000000-0004-0000-0A00-000066000000}"/>
    <hyperlink ref="K90" r:id="rId104" xr:uid="{00000000-0004-0000-0A00-000067000000}"/>
    <hyperlink ref="K96" r:id="rId105" display="http://sakhminfin.ru/ " xr:uid="{00000000-0004-0000-0A00-000068000000}"/>
    <hyperlink ref="K27" r:id="rId106" xr:uid="{00000000-0004-0000-0A00-000069000000}"/>
    <hyperlink ref="K65" r:id="rId107" display="http://finance.pnzreg.ru/docs/pokazateli-ispolneniya/" xr:uid="{00000000-0004-0000-0A00-00006A000000}"/>
    <hyperlink ref="K85" r:id="rId108" xr:uid="{00000000-0004-0000-0A00-00006B000000}"/>
    <hyperlink ref="L45" r:id="rId109" xr:uid="{00000000-0004-0000-0A00-00006C000000}"/>
    <hyperlink ref="K43" r:id="rId110" xr:uid="{00000000-0004-0000-0A00-00006D000000}"/>
    <hyperlink ref="L67" r:id="rId111" xr:uid="{00000000-0004-0000-0A00-00006E000000}"/>
  </hyperlinks>
  <pageMargins left="0.70866141732283472" right="0.70866141732283472" top="0.74803149606299213" bottom="0.74803149606299213" header="0.31496062992125984" footer="0.31496062992125984"/>
  <pageSetup paperSize="9" scale="70" fitToHeight="3" orientation="landscape" r:id="rId112"/>
  <headerFooter>
    <oddFooter>&amp;C&amp;"Times New Roman,обычный"&amp;8&amp;A&amp;R&amp;P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121"/>
  <sheetViews>
    <sheetView zoomScaleNormal="100" workbookViewId="0">
      <pane ySplit="6" topLeftCell="A7" activePane="bottomLeft" state="frozen"/>
      <selection pane="bottomLeft" activeCell="A7" sqref="A7"/>
    </sheetView>
  </sheetViews>
  <sheetFormatPr defaultColWidth="8.81640625" defaultRowHeight="11.5" x14ac:dyDescent="0.25"/>
  <cols>
    <col min="1" max="1" width="34.453125" style="21" customWidth="1"/>
    <col min="2" max="2" width="36.26953125" style="22" customWidth="1"/>
    <col min="3" max="3" width="6.7265625" style="21" customWidth="1"/>
    <col min="4" max="5" width="5.7265625" style="21" customWidth="1"/>
    <col min="6" max="6" width="6.7265625" style="43" customWidth="1"/>
    <col min="7" max="9" width="9.7265625" style="21" customWidth="1"/>
    <col min="10" max="10" width="18.7265625" style="44" customWidth="1"/>
    <col min="11" max="11" width="18.7265625" style="21" customWidth="1"/>
    <col min="12" max="12" width="18.7265625" style="58" customWidth="1"/>
    <col min="13" max="16384" width="8.81640625" style="21"/>
  </cols>
  <sheetData>
    <row r="1" spans="1:17" ht="28" customHeight="1" x14ac:dyDescent="0.25">
      <c r="A1" s="244" t="s">
        <v>164</v>
      </c>
      <c r="B1" s="257"/>
      <c r="C1" s="257"/>
      <c r="D1" s="257"/>
      <c r="E1" s="257"/>
      <c r="F1" s="257"/>
      <c r="G1" s="257"/>
      <c r="H1" s="257"/>
      <c r="I1" s="257"/>
      <c r="J1" s="257"/>
      <c r="K1" s="257"/>
      <c r="L1" s="258"/>
    </row>
    <row r="2" spans="1:17" ht="15" customHeight="1" x14ac:dyDescent="0.25">
      <c r="A2" s="260" t="s">
        <v>564</v>
      </c>
      <c r="B2" s="260"/>
      <c r="C2" s="260"/>
      <c r="D2" s="260"/>
      <c r="E2" s="260"/>
      <c r="F2" s="260"/>
      <c r="G2" s="260"/>
      <c r="H2" s="260"/>
      <c r="I2" s="260"/>
      <c r="J2" s="260"/>
      <c r="K2" s="260"/>
      <c r="L2" s="261"/>
      <c r="M2" s="168"/>
      <c r="N2" s="168"/>
      <c r="O2" s="168"/>
      <c r="P2" s="168"/>
      <c r="Q2" s="169"/>
    </row>
    <row r="3" spans="1:17" ht="63" customHeight="1" x14ac:dyDescent="0.25">
      <c r="A3" s="270" t="s">
        <v>99</v>
      </c>
      <c r="B3" s="213" t="s">
        <v>675</v>
      </c>
      <c r="C3" s="271" t="s">
        <v>138</v>
      </c>
      <c r="D3" s="276"/>
      <c r="E3" s="276"/>
      <c r="F3" s="276"/>
      <c r="G3" s="270" t="s">
        <v>565</v>
      </c>
      <c r="H3" s="270"/>
      <c r="I3" s="272"/>
      <c r="J3" s="270" t="s">
        <v>105</v>
      </c>
      <c r="K3" s="270" t="s">
        <v>144</v>
      </c>
      <c r="L3" s="270" t="s">
        <v>143</v>
      </c>
    </row>
    <row r="4" spans="1:17" ht="15" customHeight="1" x14ac:dyDescent="0.25">
      <c r="A4" s="270"/>
      <c r="B4" s="214" t="s">
        <v>111</v>
      </c>
      <c r="C4" s="270" t="s">
        <v>95</v>
      </c>
      <c r="D4" s="270" t="s">
        <v>103</v>
      </c>
      <c r="E4" s="270" t="s">
        <v>153</v>
      </c>
      <c r="F4" s="271" t="s">
        <v>100</v>
      </c>
      <c r="G4" s="270" t="s">
        <v>145</v>
      </c>
      <c r="H4" s="270" t="s">
        <v>146</v>
      </c>
      <c r="I4" s="270" t="s">
        <v>147</v>
      </c>
      <c r="J4" s="270"/>
      <c r="K4" s="270"/>
      <c r="L4" s="270"/>
    </row>
    <row r="5" spans="1:17" ht="40.5" customHeight="1" x14ac:dyDescent="0.25">
      <c r="A5" s="270"/>
      <c r="B5" s="214" t="s">
        <v>126</v>
      </c>
      <c r="C5" s="270"/>
      <c r="D5" s="272"/>
      <c r="E5" s="272"/>
      <c r="F5" s="271"/>
      <c r="G5" s="272"/>
      <c r="H5" s="272"/>
      <c r="I5" s="272"/>
      <c r="J5" s="270"/>
      <c r="K5" s="270"/>
      <c r="L5" s="270"/>
    </row>
    <row r="6" spans="1:17" s="35" customFormat="1" ht="15" customHeight="1" x14ac:dyDescent="0.25">
      <c r="A6" s="193" t="s">
        <v>0</v>
      </c>
      <c r="B6" s="215"/>
      <c r="C6" s="87"/>
      <c r="D6" s="87"/>
      <c r="E6" s="87"/>
      <c r="F6" s="87"/>
      <c r="G6" s="217"/>
      <c r="H6" s="217"/>
      <c r="I6" s="217"/>
      <c r="J6" s="193"/>
      <c r="K6" s="87"/>
      <c r="L6" s="87"/>
    </row>
    <row r="7" spans="1:17" s="35" customFormat="1" ht="15" customHeight="1" x14ac:dyDescent="0.25">
      <c r="A7" s="176" t="s">
        <v>1</v>
      </c>
      <c r="B7" s="174" t="s">
        <v>111</v>
      </c>
      <c r="C7" s="171">
        <f>IF(B7=$B$4,2,0)</f>
        <v>2</v>
      </c>
      <c r="D7" s="171"/>
      <c r="E7" s="171"/>
      <c r="F7" s="172">
        <f>C7*(1-D7)*(1-E7)</f>
        <v>2</v>
      </c>
      <c r="G7" s="171" t="s">
        <v>188</v>
      </c>
      <c r="H7" s="171" t="s">
        <v>188</v>
      </c>
      <c r="I7" s="171" t="s">
        <v>188</v>
      </c>
      <c r="J7" s="187" t="s">
        <v>566</v>
      </c>
      <c r="K7" s="207" t="s">
        <v>191</v>
      </c>
      <c r="L7" s="185" t="s">
        <v>189</v>
      </c>
    </row>
    <row r="8" spans="1:17" s="35" customFormat="1" ht="15" customHeight="1" x14ac:dyDescent="0.25">
      <c r="A8" s="176" t="s">
        <v>2</v>
      </c>
      <c r="B8" s="174" t="s">
        <v>111</v>
      </c>
      <c r="C8" s="171">
        <f t="shared" ref="C8:C71" si="0">IF(B8=$B$4,2,0)</f>
        <v>2</v>
      </c>
      <c r="D8" s="171"/>
      <c r="E8" s="171"/>
      <c r="F8" s="172">
        <f t="shared" ref="F8:F71" si="1">C8*(1-D8)*(1-E8)</f>
        <v>2</v>
      </c>
      <c r="G8" s="171" t="s">
        <v>188</v>
      </c>
      <c r="H8" s="171" t="s">
        <v>188</v>
      </c>
      <c r="I8" s="171" t="s">
        <v>188</v>
      </c>
      <c r="J8" s="187" t="s">
        <v>566</v>
      </c>
      <c r="K8" s="219" t="s">
        <v>446</v>
      </c>
      <c r="L8" s="185" t="s">
        <v>193</v>
      </c>
    </row>
    <row r="9" spans="1:17" s="35" customFormat="1" ht="15" customHeight="1" x14ac:dyDescent="0.25">
      <c r="A9" s="176" t="s">
        <v>3</v>
      </c>
      <c r="B9" s="174" t="s">
        <v>111</v>
      </c>
      <c r="C9" s="171">
        <f t="shared" si="0"/>
        <v>2</v>
      </c>
      <c r="D9" s="171"/>
      <c r="E9" s="171"/>
      <c r="F9" s="172">
        <f t="shared" si="1"/>
        <v>2</v>
      </c>
      <c r="G9" s="171" t="s">
        <v>188</v>
      </c>
      <c r="H9" s="171" t="s">
        <v>188</v>
      </c>
      <c r="I9" s="171" t="s">
        <v>188</v>
      </c>
      <c r="J9" s="187" t="s">
        <v>566</v>
      </c>
      <c r="K9" s="219" t="s">
        <v>197</v>
      </c>
      <c r="L9" s="185" t="s">
        <v>195</v>
      </c>
    </row>
    <row r="10" spans="1:17" s="35" customFormat="1" ht="15" customHeight="1" x14ac:dyDescent="0.25">
      <c r="A10" s="176" t="s">
        <v>4</v>
      </c>
      <c r="B10" s="174" t="s">
        <v>126</v>
      </c>
      <c r="C10" s="171">
        <f t="shared" si="0"/>
        <v>0</v>
      </c>
      <c r="D10" s="171"/>
      <c r="E10" s="171"/>
      <c r="F10" s="172">
        <f t="shared" si="1"/>
        <v>0</v>
      </c>
      <c r="G10" s="171" t="s">
        <v>188</v>
      </c>
      <c r="H10" s="171" t="s">
        <v>188</v>
      </c>
      <c r="I10" s="171" t="s">
        <v>190</v>
      </c>
      <c r="J10" s="187" t="s">
        <v>597</v>
      </c>
      <c r="K10" s="219" t="s">
        <v>201</v>
      </c>
      <c r="L10" s="185" t="s">
        <v>195</v>
      </c>
    </row>
    <row r="11" spans="1:17" s="35" customFormat="1" ht="15" customHeight="1" x14ac:dyDescent="0.25">
      <c r="A11" s="176" t="s">
        <v>5</v>
      </c>
      <c r="B11" s="174" t="s">
        <v>111</v>
      </c>
      <c r="C11" s="171">
        <f t="shared" si="0"/>
        <v>2</v>
      </c>
      <c r="D11" s="171"/>
      <c r="E11" s="171"/>
      <c r="F11" s="172">
        <f t="shared" si="1"/>
        <v>2</v>
      </c>
      <c r="G11" s="171" t="s">
        <v>188</v>
      </c>
      <c r="H11" s="171" t="s">
        <v>188</v>
      </c>
      <c r="I11" s="171" t="s">
        <v>188</v>
      </c>
      <c r="J11" s="187" t="s">
        <v>566</v>
      </c>
      <c r="K11" s="219" t="s">
        <v>205</v>
      </c>
      <c r="L11" s="185" t="s">
        <v>195</v>
      </c>
    </row>
    <row r="12" spans="1:17" s="35" customFormat="1" ht="15" customHeight="1" x14ac:dyDescent="0.25">
      <c r="A12" s="176" t="s">
        <v>6</v>
      </c>
      <c r="B12" s="174" t="s">
        <v>111</v>
      </c>
      <c r="C12" s="171">
        <f t="shared" si="0"/>
        <v>2</v>
      </c>
      <c r="D12" s="171"/>
      <c r="E12" s="171"/>
      <c r="F12" s="172">
        <f t="shared" si="1"/>
        <v>2</v>
      </c>
      <c r="G12" s="171" t="s">
        <v>188</v>
      </c>
      <c r="H12" s="171" t="s">
        <v>188</v>
      </c>
      <c r="I12" s="171" t="s">
        <v>188</v>
      </c>
      <c r="J12" s="174" t="s">
        <v>566</v>
      </c>
      <c r="K12" s="219" t="s">
        <v>207</v>
      </c>
      <c r="L12" s="185" t="s">
        <v>195</v>
      </c>
    </row>
    <row r="13" spans="1:17" s="35" customFormat="1" ht="15" customHeight="1" x14ac:dyDescent="0.25">
      <c r="A13" s="176" t="s">
        <v>7</v>
      </c>
      <c r="B13" s="174" t="s">
        <v>126</v>
      </c>
      <c r="C13" s="171">
        <f t="shared" si="0"/>
        <v>0</v>
      </c>
      <c r="D13" s="171"/>
      <c r="E13" s="171"/>
      <c r="F13" s="172">
        <f t="shared" si="1"/>
        <v>0</v>
      </c>
      <c r="G13" s="171" t="s">
        <v>188</v>
      </c>
      <c r="H13" s="171" t="s">
        <v>190</v>
      </c>
      <c r="I13" s="171" t="s">
        <v>188</v>
      </c>
      <c r="J13" s="174" t="s">
        <v>671</v>
      </c>
      <c r="K13" s="219" t="s">
        <v>442</v>
      </c>
      <c r="L13" s="185" t="s">
        <v>189</v>
      </c>
    </row>
    <row r="14" spans="1:17" s="35" customFormat="1" ht="15" customHeight="1" x14ac:dyDescent="0.25">
      <c r="A14" s="176" t="s">
        <v>8</v>
      </c>
      <c r="B14" s="174" t="s">
        <v>111</v>
      </c>
      <c r="C14" s="171">
        <f t="shared" si="0"/>
        <v>2</v>
      </c>
      <c r="D14" s="171"/>
      <c r="E14" s="171"/>
      <c r="F14" s="172">
        <f t="shared" si="1"/>
        <v>2</v>
      </c>
      <c r="G14" s="171" t="s">
        <v>188</v>
      </c>
      <c r="H14" s="171" t="s">
        <v>188</v>
      </c>
      <c r="I14" s="171" t="s">
        <v>188</v>
      </c>
      <c r="J14" s="187" t="s">
        <v>566</v>
      </c>
      <c r="K14" s="219" t="s">
        <v>449</v>
      </c>
      <c r="L14" s="185" t="s">
        <v>195</v>
      </c>
    </row>
    <row r="15" spans="1:17" s="35" customFormat="1" ht="15" customHeight="1" x14ac:dyDescent="0.25">
      <c r="A15" s="176" t="s">
        <v>9</v>
      </c>
      <c r="B15" s="174" t="s">
        <v>111</v>
      </c>
      <c r="C15" s="171">
        <f t="shared" si="0"/>
        <v>2</v>
      </c>
      <c r="D15" s="171"/>
      <c r="E15" s="171"/>
      <c r="F15" s="172">
        <f t="shared" si="1"/>
        <v>2</v>
      </c>
      <c r="G15" s="171" t="s">
        <v>188</v>
      </c>
      <c r="H15" s="171" t="s">
        <v>188</v>
      </c>
      <c r="I15" s="171" t="s">
        <v>188</v>
      </c>
      <c r="J15" s="187" t="s">
        <v>566</v>
      </c>
      <c r="K15" s="219" t="s">
        <v>210</v>
      </c>
      <c r="L15" s="185" t="s">
        <v>195</v>
      </c>
    </row>
    <row r="16" spans="1:17" s="35" customFormat="1" ht="15" customHeight="1" x14ac:dyDescent="0.25">
      <c r="A16" s="176" t="s">
        <v>10</v>
      </c>
      <c r="B16" s="174" t="s">
        <v>111</v>
      </c>
      <c r="C16" s="171">
        <f t="shared" si="0"/>
        <v>2</v>
      </c>
      <c r="D16" s="171"/>
      <c r="E16" s="171"/>
      <c r="F16" s="172">
        <f t="shared" si="1"/>
        <v>2</v>
      </c>
      <c r="G16" s="171" t="s">
        <v>188</v>
      </c>
      <c r="H16" s="171" t="s">
        <v>188</v>
      </c>
      <c r="I16" s="171" t="s">
        <v>188</v>
      </c>
      <c r="J16" s="174" t="s">
        <v>566</v>
      </c>
      <c r="K16" s="186" t="s">
        <v>474</v>
      </c>
      <c r="L16" s="219" t="s">
        <v>211</v>
      </c>
    </row>
    <row r="17" spans="1:12" s="35" customFormat="1" ht="15" customHeight="1" x14ac:dyDescent="0.25">
      <c r="A17" s="176" t="s">
        <v>11</v>
      </c>
      <c r="B17" s="174" t="s">
        <v>126</v>
      </c>
      <c r="C17" s="171">
        <f t="shared" si="0"/>
        <v>0</v>
      </c>
      <c r="D17" s="171"/>
      <c r="E17" s="171"/>
      <c r="F17" s="172">
        <f t="shared" si="1"/>
        <v>0</v>
      </c>
      <c r="G17" s="218" t="s">
        <v>190</v>
      </c>
      <c r="H17" s="171" t="s">
        <v>190</v>
      </c>
      <c r="I17" s="171" t="s">
        <v>190</v>
      </c>
      <c r="J17" s="174" t="s">
        <v>566</v>
      </c>
      <c r="K17" s="219" t="s">
        <v>450</v>
      </c>
      <c r="L17" s="185" t="s">
        <v>189</v>
      </c>
    </row>
    <row r="18" spans="1:12" s="35" customFormat="1" ht="15" customHeight="1" x14ac:dyDescent="0.25">
      <c r="A18" s="176" t="s">
        <v>12</v>
      </c>
      <c r="B18" s="174" t="s">
        <v>111</v>
      </c>
      <c r="C18" s="171">
        <f t="shared" si="0"/>
        <v>2</v>
      </c>
      <c r="D18" s="171"/>
      <c r="E18" s="171"/>
      <c r="F18" s="172">
        <f t="shared" si="1"/>
        <v>2</v>
      </c>
      <c r="G18" s="171" t="s">
        <v>188</v>
      </c>
      <c r="H18" s="171" t="s">
        <v>188</v>
      </c>
      <c r="I18" s="171" t="s">
        <v>188</v>
      </c>
      <c r="J18" s="174" t="s">
        <v>566</v>
      </c>
      <c r="K18" s="219" t="s">
        <v>215</v>
      </c>
      <c r="L18" s="185" t="s">
        <v>193</v>
      </c>
    </row>
    <row r="19" spans="1:12" s="35" customFormat="1" ht="15" customHeight="1" x14ac:dyDescent="0.25">
      <c r="A19" s="176" t="s">
        <v>13</v>
      </c>
      <c r="B19" s="174" t="s">
        <v>126</v>
      </c>
      <c r="C19" s="171">
        <f t="shared" si="0"/>
        <v>0</v>
      </c>
      <c r="D19" s="171"/>
      <c r="E19" s="171"/>
      <c r="F19" s="172">
        <f t="shared" si="1"/>
        <v>0</v>
      </c>
      <c r="G19" s="218" t="s">
        <v>190</v>
      </c>
      <c r="H19" s="171" t="s">
        <v>190</v>
      </c>
      <c r="I19" s="171" t="s">
        <v>190</v>
      </c>
      <c r="J19" s="174" t="s">
        <v>566</v>
      </c>
      <c r="K19" s="219" t="s">
        <v>220</v>
      </c>
      <c r="L19" s="185" t="s">
        <v>195</v>
      </c>
    </row>
    <row r="20" spans="1:12" s="35" customFormat="1" ht="15" customHeight="1" x14ac:dyDescent="0.25">
      <c r="A20" s="176" t="s">
        <v>14</v>
      </c>
      <c r="B20" s="174" t="s">
        <v>111</v>
      </c>
      <c r="C20" s="171">
        <f t="shared" si="0"/>
        <v>2</v>
      </c>
      <c r="D20" s="171"/>
      <c r="E20" s="171"/>
      <c r="F20" s="172">
        <f t="shared" si="1"/>
        <v>2</v>
      </c>
      <c r="G20" s="171" t="s">
        <v>188</v>
      </c>
      <c r="H20" s="171" t="s">
        <v>188</v>
      </c>
      <c r="I20" s="171" t="s">
        <v>188</v>
      </c>
      <c r="J20" s="174" t="s">
        <v>566</v>
      </c>
      <c r="K20" s="219" t="s">
        <v>222</v>
      </c>
      <c r="L20" s="185" t="s">
        <v>195</v>
      </c>
    </row>
    <row r="21" spans="1:12" s="35" customFormat="1" ht="15" customHeight="1" x14ac:dyDescent="0.25">
      <c r="A21" s="176" t="s">
        <v>15</v>
      </c>
      <c r="B21" s="174" t="s">
        <v>111</v>
      </c>
      <c r="C21" s="171">
        <f t="shared" si="0"/>
        <v>2</v>
      </c>
      <c r="D21" s="171"/>
      <c r="E21" s="171"/>
      <c r="F21" s="172">
        <f t="shared" si="1"/>
        <v>2</v>
      </c>
      <c r="G21" s="171" t="s">
        <v>188</v>
      </c>
      <c r="H21" s="171" t="s">
        <v>188</v>
      </c>
      <c r="I21" s="171" t="s">
        <v>188</v>
      </c>
      <c r="J21" s="187" t="s">
        <v>672</v>
      </c>
      <c r="K21" s="219" t="s">
        <v>454</v>
      </c>
      <c r="L21" s="219" t="s">
        <v>226</v>
      </c>
    </row>
    <row r="22" spans="1:12" s="35" customFormat="1" ht="15" customHeight="1" x14ac:dyDescent="0.25">
      <c r="A22" s="176" t="s">
        <v>16</v>
      </c>
      <c r="B22" s="174" t="s">
        <v>126</v>
      </c>
      <c r="C22" s="171">
        <f t="shared" si="0"/>
        <v>0</v>
      </c>
      <c r="D22" s="171"/>
      <c r="E22" s="171"/>
      <c r="F22" s="172">
        <f t="shared" si="1"/>
        <v>0</v>
      </c>
      <c r="G22" s="171" t="s">
        <v>188</v>
      </c>
      <c r="H22" s="171" t="s">
        <v>190</v>
      </c>
      <c r="I22" s="171" t="s">
        <v>188</v>
      </c>
      <c r="J22" s="11" t="s">
        <v>630</v>
      </c>
      <c r="K22" s="186" t="s">
        <v>456</v>
      </c>
      <c r="L22" s="219" t="s">
        <v>227</v>
      </c>
    </row>
    <row r="23" spans="1:12" s="35" customFormat="1" ht="15" customHeight="1" x14ac:dyDescent="0.25">
      <c r="A23" s="176" t="s">
        <v>17</v>
      </c>
      <c r="B23" s="174" t="s">
        <v>111</v>
      </c>
      <c r="C23" s="171">
        <f t="shared" si="0"/>
        <v>2</v>
      </c>
      <c r="D23" s="171"/>
      <c r="E23" s="171"/>
      <c r="F23" s="172">
        <f t="shared" si="1"/>
        <v>2</v>
      </c>
      <c r="G23" s="171" t="s">
        <v>188</v>
      </c>
      <c r="H23" s="171" t="s">
        <v>188</v>
      </c>
      <c r="I23" s="171" t="s">
        <v>188</v>
      </c>
      <c r="J23" s="174" t="s">
        <v>566</v>
      </c>
      <c r="K23" s="219" t="s">
        <v>457</v>
      </c>
      <c r="L23" s="219" t="s">
        <v>232</v>
      </c>
    </row>
    <row r="24" spans="1:12" s="35" customFormat="1" ht="15" customHeight="1" x14ac:dyDescent="0.25">
      <c r="A24" s="176" t="s">
        <v>18</v>
      </c>
      <c r="B24" s="174" t="s">
        <v>111</v>
      </c>
      <c r="C24" s="171">
        <f t="shared" si="0"/>
        <v>2</v>
      </c>
      <c r="D24" s="171"/>
      <c r="E24" s="171"/>
      <c r="F24" s="172">
        <f t="shared" si="1"/>
        <v>2</v>
      </c>
      <c r="G24" s="171" t="s">
        <v>188</v>
      </c>
      <c r="H24" s="171" t="s">
        <v>188</v>
      </c>
      <c r="I24" s="171" t="s">
        <v>188</v>
      </c>
      <c r="J24" s="174" t="s">
        <v>566</v>
      </c>
      <c r="K24" s="188" t="s">
        <v>458</v>
      </c>
      <c r="L24" s="219" t="s">
        <v>236</v>
      </c>
    </row>
    <row r="25" spans="1:12" s="35" customFormat="1" ht="15" customHeight="1" x14ac:dyDescent="0.25">
      <c r="A25" s="193" t="s">
        <v>19</v>
      </c>
      <c r="B25" s="189"/>
      <c r="C25" s="195"/>
      <c r="D25" s="194"/>
      <c r="E25" s="194"/>
      <c r="F25" s="194"/>
      <c r="G25" s="194"/>
      <c r="H25" s="194"/>
      <c r="I25" s="194"/>
      <c r="J25" s="189"/>
      <c r="K25" s="189"/>
      <c r="L25" s="85"/>
    </row>
    <row r="26" spans="1:12" s="35" customFormat="1" ht="15" customHeight="1" x14ac:dyDescent="0.25">
      <c r="A26" s="176" t="s">
        <v>20</v>
      </c>
      <c r="B26" s="174" t="s">
        <v>111</v>
      </c>
      <c r="C26" s="171">
        <f t="shared" si="0"/>
        <v>2</v>
      </c>
      <c r="D26" s="171"/>
      <c r="E26" s="171"/>
      <c r="F26" s="172">
        <f t="shared" si="1"/>
        <v>2</v>
      </c>
      <c r="G26" s="171" t="s">
        <v>188</v>
      </c>
      <c r="H26" s="171" t="s">
        <v>188</v>
      </c>
      <c r="I26" s="171" t="s">
        <v>188</v>
      </c>
      <c r="J26" s="174" t="s">
        <v>566</v>
      </c>
      <c r="K26" s="219" t="s">
        <v>239</v>
      </c>
      <c r="L26" s="196" t="s">
        <v>193</v>
      </c>
    </row>
    <row r="27" spans="1:12" s="35" customFormat="1" ht="15" customHeight="1" x14ac:dyDescent="0.25">
      <c r="A27" s="176" t="s">
        <v>21</v>
      </c>
      <c r="B27" s="174" t="s">
        <v>111</v>
      </c>
      <c r="C27" s="171">
        <f t="shared" si="0"/>
        <v>2</v>
      </c>
      <c r="D27" s="171"/>
      <c r="E27" s="171"/>
      <c r="F27" s="172">
        <f t="shared" si="1"/>
        <v>2</v>
      </c>
      <c r="G27" s="171" t="s">
        <v>188</v>
      </c>
      <c r="H27" s="171" t="s">
        <v>188</v>
      </c>
      <c r="I27" s="171" t="s">
        <v>188</v>
      </c>
      <c r="J27" s="174" t="s">
        <v>566</v>
      </c>
      <c r="K27" s="219" t="s">
        <v>535</v>
      </c>
      <c r="L27" s="185" t="s">
        <v>195</v>
      </c>
    </row>
    <row r="28" spans="1:12" s="35" customFormat="1" ht="15" customHeight="1" x14ac:dyDescent="0.25">
      <c r="A28" s="176" t="s">
        <v>22</v>
      </c>
      <c r="B28" s="174" t="s">
        <v>111</v>
      </c>
      <c r="C28" s="171">
        <f t="shared" si="0"/>
        <v>2</v>
      </c>
      <c r="D28" s="171"/>
      <c r="E28" s="171"/>
      <c r="F28" s="172">
        <f t="shared" si="1"/>
        <v>2</v>
      </c>
      <c r="G28" s="171" t="s">
        <v>188</v>
      </c>
      <c r="H28" s="171" t="s">
        <v>188</v>
      </c>
      <c r="I28" s="171" t="s">
        <v>188</v>
      </c>
      <c r="J28" s="173" t="s">
        <v>566</v>
      </c>
      <c r="K28" s="219" t="s">
        <v>246</v>
      </c>
      <c r="L28" s="185" t="s">
        <v>195</v>
      </c>
    </row>
    <row r="29" spans="1:12" s="35" customFormat="1" ht="15" customHeight="1" x14ac:dyDescent="0.25">
      <c r="A29" s="176" t="s">
        <v>23</v>
      </c>
      <c r="B29" s="174" t="s">
        <v>126</v>
      </c>
      <c r="C29" s="171">
        <f t="shared" si="0"/>
        <v>0</v>
      </c>
      <c r="D29" s="171"/>
      <c r="E29" s="171"/>
      <c r="F29" s="172">
        <f t="shared" si="1"/>
        <v>0</v>
      </c>
      <c r="G29" s="171" t="s">
        <v>188</v>
      </c>
      <c r="H29" s="171" t="s">
        <v>188</v>
      </c>
      <c r="I29" s="171" t="s">
        <v>190</v>
      </c>
      <c r="J29" s="174" t="s">
        <v>605</v>
      </c>
      <c r="K29" s="220" t="s">
        <v>461</v>
      </c>
      <c r="L29" s="185" t="s">
        <v>195</v>
      </c>
    </row>
    <row r="30" spans="1:12" s="35" customFormat="1" ht="15" customHeight="1" x14ac:dyDescent="0.25">
      <c r="A30" s="176" t="s">
        <v>24</v>
      </c>
      <c r="B30" s="174" t="s">
        <v>111</v>
      </c>
      <c r="C30" s="171">
        <f t="shared" si="0"/>
        <v>2</v>
      </c>
      <c r="D30" s="171"/>
      <c r="E30" s="171"/>
      <c r="F30" s="172">
        <f t="shared" si="1"/>
        <v>2</v>
      </c>
      <c r="G30" s="171" t="s">
        <v>188</v>
      </c>
      <c r="H30" s="171" t="s">
        <v>188</v>
      </c>
      <c r="I30" s="171" t="s">
        <v>188</v>
      </c>
      <c r="J30" s="173" t="s">
        <v>566</v>
      </c>
      <c r="K30" s="219" t="s">
        <v>462</v>
      </c>
      <c r="L30" s="185" t="s">
        <v>195</v>
      </c>
    </row>
    <row r="31" spans="1:12" s="35" customFormat="1" ht="15" customHeight="1" x14ac:dyDescent="0.25">
      <c r="A31" s="176" t="s">
        <v>25</v>
      </c>
      <c r="B31" s="174" t="s">
        <v>111</v>
      </c>
      <c r="C31" s="171">
        <f t="shared" si="0"/>
        <v>2</v>
      </c>
      <c r="D31" s="171"/>
      <c r="E31" s="171"/>
      <c r="F31" s="172">
        <f t="shared" si="1"/>
        <v>2</v>
      </c>
      <c r="G31" s="171" t="s">
        <v>188</v>
      </c>
      <c r="H31" s="171" t="s">
        <v>188</v>
      </c>
      <c r="I31" s="171" t="s">
        <v>188</v>
      </c>
      <c r="J31" s="173" t="s">
        <v>566</v>
      </c>
      <c r="K31" s="219" t="s">
        <v>463</v>
      </c>
      <c r="L31" s="219" t="s">
        <v>247</v>
      </c>
    </row>
    <row r="32" spans="1:12" s="35" customFormat="1" ht="15" customHeight="1" x14ac:dyDescent="0.25">
      <c r="A32" s="176" t="s">
        <v>26</v>
      </c>
      <c r="B32" s="174" t="s">
        <v>111</v>
      </c>
      <c r="C32" s="171">
        <f t="shared" si="0"/>
        <v>2</v>
      </c>
      <c r="D32" s="171"/>
      <c r="E32" s="171"/>
      <c r="F32" s="172">
        <f t="shared" si="1"/>
        <v>2</v>
      </c>
      <c r="G32" s="171" t="s">
        <v>188</v>
      </c>
      <c r="H32" s="171" t="s">
        <v>188</v>
      </c>
      <c r="I32" s="171" t="s">
        <v>188</v>
      </c>
      <c r="J32" s="173" t="s">
        <v>566</v>
      </c>
      <c r="K32" s="219" t="s">
        <v>249</v>
      </c>
      <c r="L32" s="186" t="s">
        <v>193</v>
      </c>
    </row>
    <row r="33" spans="1:12" s="35" customFormat="1" ht="15" customHeight="1" x14ac:dyDescent="0.25">
      <c r="A33" s="176" t="s">
        <v>27</v>
      </c>
      <c r="B33" s="174" t="s">
        <v>111</v>
      </c>
      <c r="C33" s="171">
        <f t="shared" si="0"/>
        <v>2</v>
      </c>
      <c r="D33" s="171"/>
      <c r="E33" s="171"/>
      <c r="F33" s="172">
        <f t="shared" si="1"/>
        <v>2</v>
      </c>
      <c r="G33" s="171" t="s">
        <v>188</v>
      </c>
      <c r="H33" s="171" t="s">
        <v>188</v>
      </c>
      <c r="I33" s="171" t="s">
        <v>188</v>
      </c>
      <c r="J33" s="174" t="s">
        <v>566</v>
      </c>
      <c r="K33" s="219" t="s">
        <v>252</v>
      </c>
      <c r="L33" s="219" t="s">
        <v>465</v>
      </c>
    </row>
    <row r="34" spans="1:12" s="35" customFormat="1" ht="15" customHeight="1" x14ac:dyDescent="0.25">
      <c r="A34" s="176" t="s">
        <v>28</v>
      </c>
      <c r="B34" s="174" t="s">
        <v>111</v>
      </c>
      <c r="C34" s="171">
        <f t="shared" si="0"/>
        <v>2</v>
      </c>
      <c r="D34" s="171"/>
      <c r="E34" s="171"/>
      <c r="F34" s="172">
        <f t="shared" si="1"/>
        <v>2</v>
      </c>
      <c r="G34" s="171" t="s">
        <v>188</v>
      </c>
      <c r="H34" s="171" t="s">
        <v>188</v>
      </c>
      <c r="I34" s="171" t="s">
        <v>188</v>
      </c>
      <c r="J34" s="174" t="s">
        <v>566</v>
      </c>
      <c r="K34" s="219" t="s">
        <v>255</v>
      </c>
      <c r="L34" s="219" t="s">
        <v>466</v>
      </c>
    </row>
    <row r="35" spans="1:12" s="35" customFormat="1" ht="15" customHeight="1" x14ac:dyDescent="0.25">
      <c r="A35" s="176" t="s">
        <v>29</v>
      </c>
      <c r="B35" s="174" t="s">
        <v>111</v>
      </c>
      <c r="C35" s="171">
        <f t="shared" si="0"/>
        <v>2</v>
      </c>
      <c r="D35" s="171"/>
      <c r="E35" s="171"/>
      <c r="F35" s="172">
        <f t="shared" si="1"/>
        <v>2</v>
      </c>
      <c r="G35" s="171" t="s">
        <v>188</v>
      </c>
      <c r="H35" s="171" t="s">
        <v>188</v>
      </c>
      <c r="I35" s="171" t="s">
        <v>188</v>
      </c>
      <c r="J35" s="173" t="s">
        <v>566</v>
      </c>
      <c r="K35" s="219" t="s">
        <v>258</v>
      </c>
      <c r="L35" s="185" t="s">
        <v>195</v>
      </c>
    </row>
    <row r="36" spans="1:12" s="35" customFormat="1" ht="15" customHeight="1" x14ac:dyDescent="0.25">
      <c r="A36" s="176" t="s">
        <v>30</v>
      </c>
      <c r="B36" s="174" t="s">
        <v>111</v>
      </c>
      <c r="C36" s="171">
        <f t="shared" si="0"/>
        <v>2</v>
      </c>
      <c r="D36" s="171"/>
      <c r="E36" s="171"/>
      <c r="F36" s="172">
        <f t="shared" si="1"/>
        <v>2</v>
      </c>
      <c r="G36" s="171" t="s">
        <v>188</v>
      </c>
      <c r="H36" s="171" t="s">
        <v>188</v>
      </c>
      <c r="I36" s="171" t="s">
        <v>188</v>
      </c>
      <c r="J36" s="174" t="s">
        <v>566</v>
      </c>
      <c r="K36" s="219" t="s">
        <v>260</v>
      </c>
      <c r="L36" s="185" t="s">
        <v>195</v>
      </c>
    </row>
    <row r="37" spans="1:12" s="35" customFormat="1" ht="15" customHeight="1" x14ac:dyDescent="0.25">
      <c r="A37" s="193" t="s">
        <v>31</v>
      </c>
      <c r="B37" s="189"/>
      <c r="C37" s="195"/>
      <c r="D37" s="194"/>
      <c r="E37" s="194"/>
      <c r="F37" s="194"/>
      <c r="G37" s="194"/>
      <c r="H37" s="194"/>
      <c r="I37" s="194"/>
      <c r="J37" s="189"/>
      <c r="K37" s="189"/>
      <c r="L37" s="85"/>
    </row>
    <row r="38" spans="1:12" s="35" customFormat="1" ht="15" customHeight="1" x14ac:dyDescent="0.25">
      <c r="A38" s="176" t="s">
        <v>32</v>
      </c>
      <c r="B38" s="174" t="s">
        <v>111</v>
      </c>
      <c r="C38" s="171">
        <f t="shared" si="0"/>
        <v>2</v>
      </c>
      <c r="D38" s="171"/>
      <c r="E38" s="171"/>
      <c r="F38" s="172">
        <f t="shared" si="1"/>
        <v>2</v>
      </c>
      <c r="G38" s="171" t="s">
        <v>188</v>
      </c>
      <c r="H38" s="171" t="s">
        <v>188</v>
      </c>
      <c r="I38" s="171" t="s">
        <v>188</v>
      </c>
      <c r="J38" s="173" t="s">
        <v>566</v>
      </c>
      <c r="K38" s="219" t="s">
        <v>537</v>
      </c>
      <c r="L38" s="185" t="s">
        <v>195</v>
      </c>
    </row>
    <row r="39" spans="1:12" s="35" customFormat="1" ht="15" customHeight="1" x14ac:dyDescent="0.25">
      <c r="A39" s="176" t="s">
        <v>33</v>
      </c>
      <c r="B39" s="174" t="s">
        <v>111</v>
      </c>
      <c r="C39" s="171">
        <f t="shared" si="0"/>
        <v>2</v>
      </c>
      <c r="D39" s="171"/>
      <c r="E39" s="171"/>
      <c r="F39" s="172">
        <f t="shared" si="1"/>
        <v>2</v>
      </c>
      <c r="G39" s="171" t="s">
        <v>188</v>
      </c>
      <c r="H39" s="171" t="s">
        <v>188</v>
      </c>
      <c r="I39" s="171" t="s">
        <v>188</v>
      </c>
      <c r="J39" s="174" t="s">
        <v>566</v>
      </c>
      <c r="K39" s="219" t="s">
        <v>266</v>
      </c>
      <c r="L39" s="185" t="s">
        <v>195</v>
      </c>
    </row>
    <row r="40" spans="1:12" s="35" customFormat="1" ht="15" customHeight="1" x14ac:dyDescent="0.25">
      <c r="A40" s="176" t="s">
        <v>97</v>
      </c>
      <c r="B40" s="174" t="s">
        <v>111</v>
      </c>
      <c r="C40" s="171">
        <f t="shared" si="0"/>
        <v>2</v>
      </c>
      <c r="D40" s="171"/>
      <c r="E40" s="171"/>
      <c r="F40" s="172">
        <f t="shared" si="1"/>
        <v>2</v>
      </c>
      <c r="G40" s="171" t="s">
        <v>188</v>
      </c>
      <c r="H40" s="171" t="s">
        <v>188</v>
      </c>
      <c r="I40" s="171" t="s">
        <v>188</v>
      </c>
      <c r="J40" s="175" t="s">
        <v>566</v>
      </c>
      <c r="K40" s="219" t="s">
        <v>267</v>
      </c>
      <c r="L40" s="161" t="s">
        <v>193</v>
      </c>
    </row>
    <row r="41" spans="1:12" s="35" customFormat="1" ht="15" customHeight="1" x14ac:dyDescent="0.25">
      <c r="A41" s="176" t="s">
        <v>34</v>
      </c>
      <c r="B41" s="174" t="s">
        <v>111</v>
      </c>
      <c r="C41" s="171">
        <f t="shared" si="0"/>
        <v>2</v>
      </c>
      <c r="D41" s="171"/>
      <c r="E41" s="171"/>
      <c r="F41" s="172">
        <f t="shared" si="1"/>
        <v>2</v>
      </c>
      <c r="G41" s="171" t="s">
        <v>188</v>
      </c>
      <c r="H41" s="171" t="s">
        <v>188</v>
      </c>
      <c r="I41" s="171" t="s">
        <v>188</v>
      </c>
      <c r="J41" s="173" t="s">
        <v>566</v>
      </c>
      <c r="K41" s="219" t="s">
        <v>270</v>
      </c>
      <c r="L41" s="185" t="s">
        <v>193</v>
      </c>
    </row>
    <row r="42" spans="1:12" s="35" customFormat="1" ht="15" customHeight="1" x14ac:dyDescent="0.25">
      <c r="A42" s="176" t="s">
        <v>35</v>
      </c>
      <c r="B42" s="174" t="s">
        <v>126</v>
      </c>
      <c r="C42" s="171">
        <f t="shared" si="0"/>
        <v>0</v>
      </c>
      <c r="D42" s="171"/>
      <c r="E42" s="171"/>
      <c r="F42" s="172">
        <f t="shared" si="1"/>
        <v>0</v>
      </c>
      <c r="G42" s="171" t="s">
        <v>188</v>
      </c>
      <c r="H42" s="171" t="s">
        <v>188</v>
      </c>
      <c r="I42" s="171" t="s">
        <v>190</v>
      </c>
      <c r="J42" s="173" t="s">
        <v>606</v>
      </c>
      <c r="K42" s="220" t="s">
        <v>271</v>
      </c>
      <c r="L42" s="185" t="s">
        <v>195</v>
      </c>
    </row>
    <row r="43" spans="1:12" s="35" customFormat="1" ht="15" customHeight="1" x14ac:dyDescent="0.25">
      <c r="A43" s="176" t="s">
        <v>36</v>
      </c>
      <c r="B43" s="174" t="s">
        <v>126</v>
      </c>
      <c r="C43" s="171">
        <f t="shared" si="0"/>
        <v>0</v>
      </c>
      <c r="D43" s="171"/>
      <c r="E43" s="171"/>
      <c r="F43" s="172">
        <f t="shared" si="1"/>
        <v>0</v>
      </c>
      <c r="G43" s="171" t="s">
        <v>190</v>
      </c>
      <c r="H43" s="171" t="s">
        <v>190</v>
      </c>
      <c r="I43" s="171" t="s">
        <v>190</v>
      </c>
      <c r="J43" s="173" t="s">
        <v>566</v>
      </c>
      <c r="K43" s="186" t="s">
        <v>562</v>
      </c>
      <c r="L43" s="219" t="s">
        <v>274</v>
      </c>
    </row>
    <row r="44" spans="1:12" s="35" customFormat="1" ht="15" customHeight="1" x14ac:dyDescent="0.25">
      <c r="A44" s="176" t="s">
        <v>37</v>
      </c>
      <c r="B44" s="174" t="s">
        <v>111</v>
      </c>
      <c r="C44" s="171">
        <f t="shared" si="0"/>
        <v>2</v>
      </c>
      <c r="D44" s="172"/>
      <c r="E44" s="172"/>
      <c r="F44" s="172">
        <f t="shared" si="1"/>
        <v>2</v>
      </c>
      <c r="G44" s="171" t="s">
        <v>188</v>
      </c>
      <c r="H44" s="171" t="s">
        <v>188</v>
      </c>
      <c r="I44" s="171" t="s">
        <v>188</v>
      </c>
      <c r="J44" s="175" t="s">
        <v>566</v>
      </c>
      <c r="K44" s="219" t="s">
        <v>278</v>
      </c>
      <c r="L44" s="185" t="s">
        <v>189</v>
      </c>
    </row>
    <row r="45" spans="1:12" s="35" customFormat="1" ht="15" customHeight="1" x14ac:dyDescent="0.25">
      <c r="A45" s="176" t="s">
        <v>98</v>
      </c>
      <c r="B45" s="174" t="s">
        <v>111</v>
      </c>
      <c r="C45" s="171">
        <f t="shared" si="0"/>
        <v>2</v>
      </c>
      <c r="D45" s="171"/>
      <c r="E45" s="171"/>
      <c r="F45" s="172">
        <f t="shared" si="1"/>
        <v>2</v>
      </c>
      <c r="G45" s="171" t="s">
        <v>188</v>
      </c>
      <c r="H45" s="171" t="s">
        <v>188</v>
      </c>
      <c r="I45" s="171" t="s">
        <v>188</v>
      </c>
      <c r="J45" s="187" t="s">
        <v>566</v>
      </c>
      <c r="K45" s="219" t="s">
        <v>473</v>
      </c>
      <c r="L45" s="219" t="s">
        <v>279</v>
      </c>
    </row>
    <row r="46" spans="1:12" ht="15" customHeight="1" x14ac:dyDescent="0.25">
      <c r="A46" s="193" t="s">
        <v>38</v>
      </c>
      <c r="B46" s="191"/>
      <c r="C46" s="195"/>
      <c r="D46" s="195"/>
      <c r="E46" s="195"/>
      <c r="F46" s="195"/>
      <c r="G46" s="195"/>
      <c r="H46" s="194"/>
      <c r="I46" s="194"/>
      <c r="J46" s="191"/>
      <c r="K46" s="191"/>
      <c r="L46" s="85"/>
    </row>
    <row r="47" spans="1:12" s="35" customFormat="1" ht="15" customHeight="1" x14ac:dyDescent="0.25">
      <c r="A47" s="176" t="s">
        <v>39</v>
      </c>
      <c r="B47" s="174" t="s">
        <v>126</v>
      </c>
      <c r="C47" s="171">
        <f t="shared" si="0"/>
        <v>0</v>
      </c>
      <c r="D47" s="171"/>
      <c r="E47" s="171"/>
      <c r="F47" s="172">
        <f t="shared" si="1"/>
        <v>0</v>
      </c>
      <c r="G47" s="171" t="s">
        <v>190</v>
      </c>
      <c r="H47" s="171" t="s">
        <v>190</v>
      </c>
      <c r="I47" s="171" t="s">
        <v>190</v>
      </c>
      <c r="J47" s="174" t="s">
        <v>566</v>
      </c>
      <c r="K47" s="219" t="s">
        <v>285</v>
      </c>
      <c r="L47" s="219" t="s">
        <v>476</v>
      </c>
    </row>
    <row r="48" spans="1:12" s="35" customFormat="1" ht="15" customHeight="1" x14ac:dyDescent="0.25">
      <c r="A48" s="176" t="s">
        <v>40</v>
      </c>
      <c r="B48" s="174" t="s">
        <v>111</v>
      </c>
      <c r="C48" s="171">
        <f t="shared" si="0"/>
        <v>2</v>
      </c>
      <c r="D48" s="171"/>
      <c r="E48" s="171"/>
      <c r="F48" s="172">
        <f t="shared" si="1"/>
        <v>2</v>
      </c>
      <c r="G48" s="171" t="s">
        <v>188</v>
      </c>
      <c r="H48" s="171" t="s">
        <v>188</v>
      </c>
      <c r="I48" s="171" t="s">
        <v>188</v>
      </c>
      <c r="J48" s="187" t="s">
        <v>566</v>
      </c>
      <c r="K48" s="220" t="s">
        <v>477</v>
      </c>
      <c r="L48" s="185" t="s">
        <v>195</v>
      </c>
    </row>
    <row r="49" spans="1:12" s="35" customFormat="1" ht="15" customHeight="1" x14ac:dyDescent="0.25">
      <c r="A49" s="176" t="s">
        <v>41</v>
      </c>
      <c r="B49" s="174" t="s">
        <v>126</v>
      </c>
      <c r="C49" s="171">
        <f t="shared" si="0"/>
        <v>0</v>
      </c>
      <c r="D49" s="171"/>
      <c r="E49" s="171"/>
      <c r="F49" s="172">
        <f t="shared" si="1"/>
        <v>0</v>
      </c>
      <c r="G49" s="171" t="s">
        <v>190</v>
      </c>
      <c r="H49" s="171" t="s">
        <v>188</v>
      </c>
      <c r="I49" s="171" t="s">
        <v>188</v>
      </c>
      <c r="J49" s="174" t="s">
        <v>673</v>
      </c>
      <c r="K49" s="220" t="s">
        <v>288</v>
      </c>
      <c r="L49" s="185" t="s">
        <v>195</v>
      </c>
    </row>
    <row r="50" spans="1:12" s="35" customFormat="1" ht="15" customHeight="1" x14ac:dyDescent="0.25">
      <c r="A50" s="176" t="s">
        <v>42</v>
      </c>
      <c r="B50" s="174" t="s">
        <v>111</v>
      </c>
      <c r="C50" s="171">
        <f t="shared" si="0"/>
        <v>2</v>
      </c>
      <c r="D50" s="171"/>
      <c r="E50" s="171"/>
      <c r="F50" s="172">
        <f t="shared" si="1"/>
        <v>2</v>
      </c>
      <c r="G50" s="171" t="s">
        <v>188</v>
      </c>
      <c r="H50" s="171" t="s">
        <v>188</v>
      </c>
      <c r="I50" s="171" t="s">
        <v>188</v>
      </c>
      <c r="J50" s="187" t="s">
        <v>566</v>
      </c>
      <c r="K50" s="219" t="s">
        <v>292</v>
      </c>
      <c r="L50" s="185" t="s">
        <v>195</v>
      </c>
    </row>
    <row r="51" spans="1:12" s="35" customFormat="1" ht="15" customHeight="1" x14ac:dyDescent="0.25">
      <c r="A51" s="176" t="s">
        <v>92</v>
      </c>
      <c r="B51" s="49" t="s">
        <v>126</v>
      </c>
      <c r="C51" s="171">
        <f t="shared" si="0"/>
        <v>0</v>
      </c>
      <c r="D51" s="171"/>
      <c r="E51" s="171"/>
      <c r="F51" s="172">
        <f t="shared" si="1"/>
        <v>0</v>
      </c>
      <c r="G51" s="171" t="s">
        <v>190</v>
      </c>
      <c r="H51" s="171" t="s">
        <v>190</v>
      </c>
      <c r="I51" s="171" t="s">
        <v>190</v>
      </c>
      <c r="J51" s="174" t="s">
        <v>566</v>
      </c>
      <c r="K51" s="219" t="s">
        <v>296</v>
      </c>
      <c r="L51" s="185" t="s">
        <v>195</v>
      </c>
    </row>
    <row r="52" spans="1:12" s="35" customFormat="1" ht="15" customHeight="1" x14ac:dyDescent="0.25">
      <c r="A52" s="176" t="s">
        <v>43</v>
      </c>
      <c r="B52" s="174" t="s">
        <v>111</v>
      </c>
      <c r="C52" s="171">
        <f t="shared" si="0"/>
        <v>2</v>
      </c>
      <c r="D52" s="172"/>
      <c r="E52" s="172"/>
      <c r="F52" s="172">
        <f t="shared" si="1"/>
        <v>2</v>
      </c>
      <c r="G52" s="171" t="s">
        <v>188</v>
      </c>
      <c r="H52" s="171" t="s">
        <v>188</v>
      </c>
      <c r="I52" s="171" t="s">
        <v>188</v>
      </c>
      <c r="J52" s="187" t="s">
        <v>566</v>
      </c>
      <c r="K52" s="219" t="s">
        <v>480</v>
      </c>
      <c r="L52" s="219" t="s">
        <v>297</v>
      </c>
    </row>
    <row r="53" spans="1:12" s="35" customFormat="1" ht="15" customHeight="1" x14ac:dyDescent="0.25">
      <c r="A53" s="176" t="s">
        <v>44</v>
      </c>
      <c r="B53" s="174" t="s">
        <v>111</v>
      </c>
      <c r="C53" s="171">
        <f t="shared" si="0"/>
        <v>2</v>
      </c>
      <c r="D53" s="171"/>
      <c r="E53" s="171"/>
      <c r="F53" s="172">
        <f t="shared" si="1"/>
        <v>2</v>
      </c>
      <c r="G53" s="171" t="s">
        <v>188</v>
      </c>
      <c r="H53" s="171" t="s">
        <v>188</v>
      </c>
      <c r="I53" s="171" t="s">
        <v>188</v>
      </c>
      <c r="J53" s="174" t="s">
        <v>566</v>
      </c>
      <c r="K53" s="219" t="s">
        <v>482</v>
      </c>
      <c r="L53" s="219" t="s">
        <v>307</v>
      </c>
    </row>
    <row r="54" spans="1:12" ht="15" customHeight="1" x14ac:dyDescent="0.25">
      <c r="A54" s="193" t="s">
        <v>45</v>
      </c>
      <c r="B54" s="191"/>
      <c r="C54" s="195"/>
      <c r="D54" s="195"/>
      <c r="E54" s="195"/>
      <c r="F54" s="195"/>
      <c r="G54" s="195"/>
      <c r="H54" s="194"/>
      <c r="I54" s="194"/>
      <c r="J54" s="191"/>
      <c r="K54" s="191"/>
      <c r="L54" s="85"/>
    </row>
    <row r="55" spans="1:12" s="35" customFormat="1" ht="15" customHeight="1" x14ac:dyDescent="0.25">
      <c r="A55" s="176" t="s">
        <v>46</v>
      </c>
      <c r="B55" s="174" t="s">
        <v>111</v>
      </c>
      <c r="C55" s="171">
        <f t="shared" si="0"/>
        <v>2</v>
      </c>
      <c r="D55" s="171"/>
      <c r="E55" s="171"/>
      <c r="F55" s="172">
        <f t="shared" si="1"/>
        <v>2</v>
      </c>
      <c r="G55" s="171" t="s">
        <v>188</v>
      </c>
      <c r="H55" s="171" t="s">
        <v>188</v>
      </c>
      <c r="I55" s="171" t="s">
        <v>188</v>
      </c>
      <c r="J55" s="187" t="s">
        <v>566</v>
      </c>
      <c r="K55" s="219" t="s">
        <v>487</v>
      </c>
      <c r="L55" s="185" t="s">
        <v>195</v>
      </c>
    </row>
    <row r="56" spans="1:12" s="35" customFormat="1" ht="15" customHeight="1" x14ac:dyDescent="0.25">
      <c r="A56" s="176" t="s">
        <v>47</v>
      </c>
      <c r="B56" s="174" t="s">
        <v>126</v>
      </c>
      <c r="C56" s="171">
        <f t="shared" si="0"/>
        <v>0</v>
      </c>
      <c r="D56" s="171"/>
      <c r="E56" s="171"/>
      <c r="F56" s="172">
        <f t="shared" si="1"/>
        <v>0</v>
      </c>
      <c r="G56" s="171" t="s">
        <v>190</v>
      </c>
      <c r="H56" s="171" t="s">
        <v>190</v>
      </c>
      <c r="I56" s="171" t="s">
        <v>190</v>
      </c>
      <c r="J56" s="174" t="s">
        <v>566</v>
      </c>
      <c r="K56" s="219" t="s">
        <v>311</v>
      </c>
      <c r="L56" s="185" t="s">
        <v>195</v>
      </c>
    </row>
    <row r="57" spans="1:12" s="35" customFormat="1" ht="15" customHeight="1" x14ac:dyDescent="0.25">
      <c r="A57" s="176" t="s">
        <v>48</v>
      </c>
      <c r="B57" s="174" t="s">
        <v>126</v>
      </c>
      <c r="C57" s="171">
        <f t="shared" si="0"/>
        <v>0</v>
      </c>
      <c r="D57" s="171"/>
      <c r="E57" s="171"/>
      <c r="F57" s="172">
        <f t="shared" si="1"/>
        <v>0</v>
      </c>
      <c r="G57" s="171" t="s">
        <v>190</v>
      </c>
      <c r="H57" s="171" t="s">
        <v>190</v>
      </c>
      <c r="I57" s="171" t="s">
        <v>190</v>
      </c>
      <c r="J57" s="174" t="s">
        <v>566</v>
      </c>
      <c r="K57" s="219" t="s">
        <v>317</v>
      </c>
      <c r="L57" s="185" t="s">
        <v>195</v>
      </c>
    </row>
    <row r="58" spans="1:12" s="35" customFormat="1" ht="15" customHeight="1" x14ac:dyDescent="0.25">
      <c r="A58" s="176" t="s">
        <v>49</v>
      </c>
      <c r="B58" s="174" t="s">
        <v>111</v>
      </c>
      <c r="C58" s="171">
        <f t="shared" si="0"/>
        <v>2</v>
      </c>
      <c r="D58" s="171"/>
      <c r="E58" s="171"/>
      <c r="F58" s="172">
        <f t="shared" si="1"/>
        <v>2</v>
      </c>
      <c r="G58" s="171" t="s">
        <v>188</v>
      </c>
      <c r="H58" s="171" t="s">
        <v>188</v>
      </c>
      <c r="I58" s="171" t="s">
        <v>188</v>
      </c>
      <c r="J58" s="174" t="s">
        <v>566</v>
      </c>
      <c r="K58" s="220" t="s">
        <v>489</v>
      </c>
      <c r="L58" s="185" t="s">
        <v>195</v>
      </c>
    </row>
    <row r="59" spans="1:12" s="35" customFormat="1" ht="15" customHeight="1" x14ac:dyDescent="0.25">
      <c r="A59" s="176" t="s">
        <v>50</v>
      </c>
      <c r="B59" s="174" t="s">
        <v>111</v>
      </c>
      <c r="C59" s="171">
        <f t="shared" si="0"/>
        <v>2</v>
      </c>
      <c r="D59" s="171"/>
      <c r="E59" s="171"/>
      <c r="F59" s="172">
        <f t="shared" si="1"/>
        <v>2</v>
      </c>
      <c r="G59" s="171" t="s">
        <v>188</v>
      </c>
      <c r="H59" s="171" t="s">
        <v>188</v>
      </c>
      <c r="I59" s="171" t="s">
        <v>188</v>
      </c>
      <c r="J59" s="174" t="s">
        <v>566</v>
      </c>
      <c r="K59" s="219" t="s">
        <v>321</v>
      </c>
      <c r="L59" s="185" t="s">
        <v>195</v>
      </c>
    </row>
    <row r="60" spans="1:12" s="35" customFormat="1" ht="15" customHeight="1" x14ac:dyDescent="0.25">
      <c r="A60" s="176" t="s">
        <v>51</v>
      </c>
      <c r="B60" s="174" t="s">
        <v>111</v>
      </c>
      <c r="C60" s="171">
        <f t="shared" si="0"/>
        <v>2</v>
      </c>
      <c r="D60" s="171"/>
      <c r="E60" s="171"/>
      <c r="F60" s="172">
        <f t="shared" si="1"/>
        <v>2</v>
      </c>
      <c r="G60" s="171" t="s">
        <v>188</v>
      </c>
      <c r="H60" s="171" t="s">
        <v>188</v>
      </c>
      <c r="I60" s="171" t="s">
        <v>188</v>
      </c>
      <c r="J60" s="187" t="s">
        <v>566</v>
      </c>
      <c r="K60" s="219" t="s">
        <v>491</v>
      </c>
      <c r="L60" s="219" t="s">
        <v>326</v>
      </c>
    </row>
    <row r="61" spans="1:12" s="35" customFormat="1" ht="15" customHeight="1" x14ac:dyDescent="0.25">
      <c r="A61" s="176" t="s">
        <v>52</v>
      </c>
      <c r="B61" s="174" t="s">
        <v>111</v>
      </c>
      <c r="C61" s="171">
        <f t="shared" si="0"/>
        <v>2</v>
      </c>
      <c r="D61" s="171"/>
      <c r="E61" s="171"/>
      <c r="F61" s="172">
        <f t="shared" si="1"/>
        <v>2</v>
      </c>
      <c r="G61" s="171" t="s">
        <v>188</v>
      </c>
      <c r="H61" s="171" t="s">
        <v>188</v>
      </c>
      <c r="I61" s="171" t="s">
        <v>188</v>
      </c>
      <c r="J61" s="174" t="s">
        <v>566</v>
      </c>
      <c r="K61" s="219" t="s">
        <v>332</v>
      </c>
      <c r="L61" s="219" t="s">
        <v>335</v>
      </c>
    </row>
    <row r="62" spans="1:12" s="35" customFormat="1" ht="15" customHeight="1" x14ac:dyDescent="0.25">
      <c r="A62" s="176" t="s">
        <v>53</v>
      </c>
      <c r="B62" s="174" t="s">
        <v>111</v>
      </c>
      <c r="C62" s="171">
        <f t="shared" si="0"/>
        <v>2</v>
      </c>
      <c r="D62" s="171"/>
      <c r="E62" s="171"/>
      <c r="F62" s="172">
        <f t="shared" si="1"/>
        <v>2</v>
      </c>
      <c r="G62" s="171" t="s">
        <v>188</v>
      </c>
      <c r="H62" s="171" t="s">
        <v>188</v>
      </c>
      <c r="I62" s="171" t="s">
        <v>188</v>
      </c>
      <c r="J62" s="174" t="s">
        <v>566</v>
      </c>
      <c r="K62" s="219" t="s">
        <v>340</v>
      </c>
      <c r="L62" s="185" t="s">
        <v>195</v>
      </c>
    </row>
    <row r="63" spans="1:12" s="35" customFormat="1" ht="15" customHeight="1" x14ac:dyDescent="0.25">
      <c r="A63" s="176" t="s">
        <v>54</v>
      </c>
      <c r="B63" s="174" t="s">
        <v>111</v>
      </c>
      <c r="C63" s="171">
        <f t="shared" si="0"/>
        <v>2</v>
      </c>
      <c r="D63" s="171"/>
      <c r="E63" s="171"/>
      <c r="F63" s="172">
        <f t="shared" si="1"/>
        <v>2</v>
      </c>
      <c r="G63" s="171" t="s">
        <v>188</v>
      </c>
      <c r="H63" s="171" t="s">
        <v>188</v>
      </c>
      <c r="I63" s="171" t="s">
        <v>188</v>
      </c>
      <c r="J63" s="174" t="s">
        <v>566</v>
      </c>
      <c r="K63" s="219" t="s">
        <v>343</v>
      </c>
      <c r="L63" s="185" t="s">
        <v>193</v>
      </c>
    </row>
    <row r="64" spans="1:12" s="35" customFormat="1" ht="15" customHeight="1" x14ac:dyDescent="0.25">
      <c r="A64" s="176" t="s">
        <v>55</v>
      </c>
      <c r="B64" s="174" t="s">
        <v>111</v>
      </c>
      <c r="C64" s="171">
        <f t="shared" si="0"/>
        <v>2</v>
      </c>
      <c r="D64" s="171"/>
      <c r="E64" s="171"/>
      <c r="F64" s="172">
        <f t="shared" si="1"/>
        <v>2</v>
      </c>
      <c r="G64" s="171" t="s">
        <v>188</v>
      </c>
      <c r="H64" s="171" t="s">
        <v>188</v>
      </c>
      <c r="I64" s="171" t="s">
        <v>188</v>
      </c>
      <c r="J64" s="187" t="s">
        <v>566</v>
      </c>
      <c r="K64" s="220" t="s">
        <v>347</v>
      </c>
      <c r="L64" s="185" t="s">
        <v>193</v>
      </c>
    </row>
    <row r="65" spans="1:12" s="35" customFormat="1" ht="15" customHeight="1" x14ac:dyDescent="0.25">
      <c r="A65" s="176" t="s">
        <v>140</v>
      </c>
      <c r="B65" s="174" t="s">
        <v>126</v>
      </c>
      <c r="C65" s="171">
        <f t="shared" si="0"/>
        <v>0</v>
      </c>
      <c r="D65" s="171"/>
      <c r="E65" s="171"/>
      <c r="F65" s="172">
        <f t="shared" si="1"/>
        <v>0</v>
      </c>
      <c r="G65" s="171" t="s">
        <v>190</v>
      </c>
      <c r="H65" s="171" t="s">
        <v>190</v>
      </c>
      <c r="I65" s="171" t="s">
        <v>190</v>
      </c>
      <c r="J65" s="174" t="s">
        <v>566</v>
      </c>
      <c r="K65" s="219" t="s">
        <v>540</v>
      </c>
      <c r="L65" s="185" t="s">
        <v>195</v>
      </c>
    </row>
    <row r="66" spans="1:12" s="35" customFormat="1" ht="15" customHeight="1" x14ac:dyDescent="0.25">
      <c r="A66" s="176" t="s">
        <v>57</v>
      </c>
      <c r="B66" s="174" t="s">
        <v>111</v>
      </c>
      <c r="C66" s="171">
        <f t="shared" si="0"/>
        <v>2</v>
      </c>
      <c r="D66" s="171"/>
      <c r="E66" s="171"/>
      <c r="F66" s="172">
        <f t="shared" si="1"/>
        <v>2</v>
      </c>
      <c r="G66" s="171" t="s">
        <v>188</v>
      </c>
      <c r="H66" s="171" t="s">
        <v>188</v>
      </c>
      <c r="I66" s="171" t="s">
        <v>188</v>
      </c>
      <c r="J66" s="174" t="s">
        <v>566</v>
      </c>
      <c r="K66" s="219" t="s">
        <v>354</v>
      </c>
      <c r="L66" s="185" t="s">
        <v>193</v>
      </c>
    </row>
    <row r="67" spans="1:12" s="35" customFormat="1" ht="15" customHeight="1" x14ac:dyDescent="0.25">
      <c r="A67" s="176" t="s">
        <v>58</v>
      </c>
      <c r="B67" s="174" t="s">
        <v>111</v>
      </c>
      <c r="C67" s="171">
        <f t="shared" si="0"/>
        <v>2</v>
      </c>
      <c r="D67" s="172"/>
      <c r="E67" s="172"/>
      <c r="F67" s="172">
        <f t="shared" si="1"/>
        <v>2</v>
      </c>
      <c r="G67" s="171" t="s">
        <v>188</v>
      </c>
      <c r="H67" s="171" t="s">
        <v>188</v>
      </c>
      <c r="I67" s="171" t="s">
        <v>188</v>
      </c>
      <c r="J67" s="174" t="s">
        <v>607</v>
      </c>
      <c r="K67" s="220" t="s">
        <v>362</v>
      </c>
      <c r="L67" s="49" t="s">
        <v>189</v>
      </c>
    </row>
    <row r="68" spans="1:12" s="35" customFormat="1" ht="15" customHeight="1" x14ac:dyDescent="0.25">
      <c r="A68" s="176" t="s">
        <v>59</v>
      </c>
      <c r="B68" s="174" t="s">
        <v>111</v>
      </c>
      <c r="C68" s="171">
        <f t="shared" si="0"/>
        <v>2</v>
      </c>
      <c r="D68" s="171"/>
      <c r="E68" s="171"/>
      <c r="F68" s="172">
        <f t="shared" si="1"/>
        <v>2</v>
      </c>
      <c r="G68" s="171" t="s">
        <v>188</v>
      </c>
      <c r="H68" s="171" t="s">
        <v>188</v>
      </c>
      <c r="I68" s="171" t="s">
        <v>188</v>
      </c>
      <c r="J68" s="174" t="s">
        <v>566</v>
      </c>
      <c r="K68" s="219" t="s">
        <v>367</v>
      </c>
      <c r="L68" s="219" t="s">
        <v>368</v>
      </c>
    </row>
    <row r="69" spans="1:12" ht="15" customHeight="1" x14ac:dyDescent="0.25">
      <c r="A69" s="193" t="s">
        <v>60</v>
      </c>
      <c r="B69" s="191"/>
      <c r="C69" s="195"/>
      <c r="D69" s="195"/>
      <c r="E69" s="195"/>
      <c r="F69" s="195"/>
      <c r="G69" s="195"/>
      <c r="H69" s="195"/>
      <c r="I69" s="194"/>
      <c r="J69" s="191"/>
      <c r="K69" s="191"/>
      <c r="L69" s="85"/>
    </row>
    <row r="70" spans="1:12" s="35" customFormat="1" ht="15" customHeight="1" x14ac:dyDescent="0.25">
      <c r="A70" s="176" t="s">
        <v>61</v>
      </c>
      <c r="B70" s="174" t="s">
        <v>111</v>
      </c>
      <c r="C70" s="171">
        <f t="shared" si="0"/>
        <v>2</v>
      </c>
      <c r="D70" s="171"/>
      <c r="E70" s="171"/>
      <c r="F70" s="172">
        <f t="shared" si="1"/>
        <v>2</v>
      </c>
      <c r="G70" s="171" t="s">
        <v>188</v>
      </c>
      <c r="H70" s="171" t="s">
        <v>188</v>
      </c>
      <c r="I70" s="171" t="s">
        <v>188</v>
      </c>
      <c r="J70" s="174" t="s">
        <v>566</v>
      </c>
      <c r="K70" s="219" t="s">
        <v>369</v>
      </c>
      <c r="L70" s="185" t="s">
        <v>195</v>
      </c>
    </row>
    <row r="71" spans="1:12" s="35" customFormat="1" ht="15" customHeight="1" x14ac:dyDescent="0.25">
      <c r="A71" s="176" t="s">
        <v>62</v>
      </c>
      <c r="B71" s="174" t="s">
        <v>111</v>
      </c>
      <c r="C71" s="171">
        <f t="shared" si="0"/>
        <v>2</v>
      </c>
      <c r="D71" s="171"/>
      <c r="E71" s="171"/>
      <c r="F71" s="172">
        <f t="shared" si="1"/>
        <v>2</v>
      </c>
      <c r="G71" s="171" t="s">
        <v>188</v>
      </c>
      <c r="H71" s="171" t="s">
        <v>188</v>
      </c>
      <c r="I71" s="171" t="s">
        <v>188</v>
      </c>
      <c r="J71" s="173" t="s">
        <v>566</v>
      </c>
      <c r="K71" s="219" t="s">
        <v>370</v>
      </c>
      <c r="L71" s="185" t="s">
        <v>193</v>
      </c>
    </row>
    <row r="72" spans="1:12" s="35" customFormat="1" ht="15" customHeight="1" x14ac:dyDescent="0.25">
      <c r="A72" s="176" t="s">
        <v>63</v>
      </c>
      <c r="B72" s="174" t="s">
        <v>111</v>
      </c>
      <c r="C72" s="171">
        <f t="shared" ref="C72:C98" si="2">IF(B72=$B$4,2,0)</f>
        <v>2</v>
      </c>
      <c r="D72" s="171"/>
      <c r="E72" s="171"/>
      <c r="F72" s="172">
        <f t="shared" ref="F72:F98" si="3">C72*(1-D72)*(1-E72)</f>
        <v>2</v>
      </c>
      <c r="G72" s="171" t="s">
        <v>188</v>
      </c>
      <c r="H72" s="171" t="s">
        <v>188</v>
      </c>
      <c r="I72" s="171" t="s">
        <v>188</v>
      </c>
      <c r="J72" s="173" t="s">
        <v>566</v>
      </c>
      <c r="K72" s="219" t="s">
        <v>505</v>
      </c>
      <c r="L72" s="185" t="s">
        <v>195</v>
      </c>
    </row>
    <row r="73" spans="1:12" s="35" customFormat="1" ht="15" customHeight="1" x14ac:dyDescent="0.25">
      <c r="A73" s="176" t="s">
        <v>64</v>
      </c>
      <c r="B73" s="174" t="s">
        <v>111</v>
      </c>
      <c r="C73" s="171">
        <f t="shared" si="2"/>
        <v>2</v>
      </c>
      <c r="D73" s="171"/>
      <c r="E73" s="171"/>
      <c r="F73" s="172">
        <f t="shared" si="3"/>
        <v>2</v>
      </c>
      <c r="G73" s="171" t="s">
        <v>188</v>
      </c>
      <c r="H73" s="171" t="s">
        <v>188</v>
      </c>
      <c r="I73" s="171" t="s">
        <v>188</v>
      </c>
      <c r="J73" s="174" t="s">
        <v>566</v>
      </c>
      <c r="K73" s="220" t="s">
        <v>507</v>
      </c>
      <c r="L73" s="185" t="s">
        <v>193</v>
      </c>
    </row>
    <row r="74" spans="1:12" s="35" customFormat="1" ht="15" customHeight="1" x14ac:dyDescent="0.25">
      <c r="A74" s="174" t="s">
        <v>65</v>
      </c>
      <c r="B74" s="174" t="s">
        <v>111</v>
      </c>
      <c r="C74" s="171">
        <f t="shared" si="2"/>
        <v>2</v>
      </c>
      <c r="D74" s="172"/>
      <c r="E74" s="172"/>
      <c r="F74" s="172">
        <f t="shared" si="3"/>
        <v>2</v>
      </c>
      <c r="G74" s="171" t="s">
        <v>188</v>
      </c>
      <c r="H74" s="171" t="s">
        <v>188</v>
      </c>
      <c r="I74" s="171" t="s">
        <v>188</v>
      </c>
      <c r="J74" s="173" t="s">
        <v>566</v>
      </c>
      <c r="K74" s="219" t="s">
        <v>511</v>
      </c>
      <c r="L74" s="185" t="s">
        <v>195</v>
      </c>
    </row>
    <row r="75" spans="1:12" s="35" customFormat="1" ht="15" customHeight="1" x14ac:dyDescent="0.25">
      <c r="A75" s="176" t="s">
        <v>66</v>
      </c>
      <c r="B75" s="174" t="s">
        <v>111</v>
      </c>
      <c r="C75" s="171">
        <f t="shared" si="2"/>
        <v>2</v>
      </c>
      <c r="D75" s="171"/>
      <c r="E75" s="171"/>
      <c r="F75" s="172">
        <f t="shared" si="3"/>
        <v>2</v>
      </c>
      <c r="G75" s="171" t="s">
        <v>188</v>
      </c>
      <c r="H75" s="171" t="s">
        <v>188</v>
      </c>
      <c r="I75" s="171" t="s">
        <v>188</v>
      </c>
      <c r="J75" s="173" t="s">
        <v>566</v>
      </c>
      <c r="K75" s="219" t="s">
        <v>512</v>
      </c>
      <c r="L75" s="185" t="s">
        <v>193</v>
      </c>
    </row>
    <row r="76" spans="1:12" ht="15" customHeight="1" x14ac:dyDescent="0.25">
      <c r="A76" s="193" t="s">
        <v>67</v>
      </c>
      <c r="B76" s="191"/>
      <c r="C76" s="195"/>
      <c r="D76" s="195"/>
      <c r="E76" s="195"/>
      <c r="F76" s="195"/>
      <c r="G76" s="195"/>
      <c r="H76" s="195"/>
      <c r="I76" s="194"/>
      <c r="J76" s="191"/>
      <c r="K76" s="191"/>
      <c r="L76" s="85"/>
    </row>
    <row r="77" spans="1:12" s="35" customFormat="1" ht="15" customHeight="1" x14ac:dyDescent="0.25">
      <c r="A77" s="176" t="s">
        <v>68</v>
      </c>
      <c r="B77" s="174" t="s">
        <v>111</v>
      </c>
      <c r="C77" s="171">
        <f t="shared" si="2"/>
        <v>2</v>
      </c>
      <c r="D77" s="171"/>
      <c r="E77" s="171"/>
      <c r="F77" s="172">
        <f t="shared" si="3"/>
        <v>2</v>
      </c>
      <c r="G77" s="171" t="s">
        <v>188</v>
      </c>
      <c r="H77" s="171" t="s">
        <v>188</v>
      </c>
      <c r="I77" s="171" t="s">
        <v>188</v>
      </c>
      <c r="J77" s="174" t="s">
        <v>566</v>
      </c>
      <c r="K77" s="219" t="s">
        <v>374</v>
      </c>
      <c r="L77" s="185" t="s">
        <v>193</v>
      </c>
    </row>
    <row r="78" spans="1:12" s="35" customFormat="1" ht="15" customHeight="1" x14ac:dyDescent="0.25">
      <c r="A78" s="176" t="s">
        <v>70</v>
      </c>
      <c r="B78" s="174" t="s">
        <v>126</v>
      </c>
      <c r="C78" s="171">
        <f t="shared" si="2"/>
        <v>0</v>
      </c>
      <c r="D78" s="171"/>
      <c r="E78" s="171"/>
      <c r="F78" s="172">
        <f t="shared" si="3"/>
        <v>0</v>
      </c>
      <c r="G78" s="171" t="s">
        <v>190</v>
      </c>
      <c r="H78" s="171" t="s">
        <v>190</v>
      </c>
      <c r="I78" s="171" t="s">
        <v>190</v>
      </c>
      <c r="J78" s="174" t="s">
        <v>566</v>
      </c>
      <c r="K78" s="219" t="s">
        <v>376</v>
      </c>
      <c r="L78" s="185" t="s">
        <v>189</v>
      </c>
    </row>
    <row r="79" spans="1:12" s="35" customFormat="1" ht="15" customHeight="1" x14ac:dyDescent="0.25">
      <c r="A79" s="176" t="s">
        <v>71</v>
      </c>
      <c r="B79" s="174" t="s">
        <v>126</v>
      </c>
      <c r="C79" s="171">
        <f t="shared" si="2"/>
        <v>0</v>
      </c>
      <c r="D79" s="171"/>
      <c r="E79" s="171"/>
      <c r="F79" s="172">
        <f t="shared" si="3"/>
        <v>0</v>
      </c>
      <c r="G79" s="171" t="s">
        <v>190</v>
      </c>
      <c r="H79" s="171" t="s">
        <v>190</v>
      </c>
      <c r="I79" s="171" t="s">
        <v>190</v>
      </c>
      <c r="J79" s="174" t="s">
        <v>566</v>
      </c>
      <c r="K79" s="219" t="s">
        <v>377</v>
      </c>
      <c r="L79" s="185" t="s">
        <v>195</v>
      </c>
    </row>
    <row r="80" spans="1:12" s="35" customFormat="1" ht="15" customHeight="1" x14ac:dyDescent="0.25">
      <c r="A80" s="176" t="s">
        <v>72</v>
      </c>
      <c r="B80" s="174" t="s">
        <v>111</v>
      </c>
      <c r="C80" s="171">
        <f t="shared" si="2"/>
        <v>2</v>
      </c>
      <c r="D80" s="171"/>
      <c r="E80" s="171"/>
      <c r="F80" s="172">
        <f t="shared" si="3"/>
        <v>2</v>
      </c>
      <c r="G80" s="171" t="s">
        <v>188</v>
      </c>
      <c r="H80" s="171" t="s">
        <v>188</v>
      </c>
      <c r="I80" s="171" t="s">
        <v>188</v>
      </c>
      <c r="J80" s="174" t="s">
        <v>566</v>
      </c>
      <c r="K80" s="220" t="s">
        <v>520</v>
      </c>
      <c r="L80" s="185" t="s">
        <v>195</v>
      </c>
    </row>
    <row r="81" spans="1:12" s="35" customFormat="1" ht="15" customHeight="1" x14ac:dyDescent="0.25">
      <c r="A81" s="176" t="s">
        <v>74</v>
      </c>
      <c r="B81" s="174" t="s">
        <v>111</v>
      </c>
      <c r="C81" s="171">
        <f t="shared" si="2"/>
        <v>2</v>
      </c>
      <c r="D81" s="171"/>
      <c r="E81" s="171"/>
      <c r="F81" s="172">
        <f t="shared" si="3"/>
        <v>2</v>
      </c>
      <c r="G81" s="171" t="s">
        <v>188</v>
      </c>
      <c r="H81" s="171" t="s">
        <v>188</v>
      </c>
      <c r="I81" s="171" t="s">
        <v>188</v>
      </c>
      <c r="J81" s="174" t="s">
        <v>566</v>
      </c>
      <c r="K81" s="220" t="s">
        <v>398</v>
      </c>
      <c r="L81" s="185" t="s">
        <v>195</v>
      </c>
    </row>
    <row r="82" spans="1:12" s="35" customFormat="1" ht="15" customHeight="1" x14ac:dyDescent="0.25">
      <c r="A82" s="176" t="s">
        <v>75</v>
      </c>
      <c r="B82" s="174" t="s">
        <v>111</v>
      </c>
      <c r="C82" s="171">
        <f t="shared" si="2"/>
        <v>2</v>
      </c>
      <c r="D82" s="171"/>
      <c r="E82" s="171"/>
      <c r="F82" s="172">
        <f t="shared" si="3"/>
        <v>2</v>
      </c>
      <c r="G82" s="171" t="s">
        <v>188</v>
      </c>
      <c r="H82" s="171" t="s">
        <v>188</v>
      </c>
      <c r="I82" s="171" t="s">
        <v>188</v>
      </c>
      <c r="J82" s="173" t="s">
        <v>566</v>
      </c>
      <c r="K82" s="220" t="s">
        <v>523</v>
      </c>
      <c r="L82" s="220" t="s">
        <v>381</v>
      </c>
    </row>
    <row r="83" spans="1:12" s="35" customFormat="1" ht="15" customHeight="1" x14ac:dyDescent="0.25">
      <c r="A83" s="176" t="s">
        <v>76</v>
      </c>
      <c r="B83" s="174" t="s">
        <v>111</v>
      </c>
      <c r="C83" s="171">
        <f t="shared" si="2"/>
        <v>2</v>
      </c>
      <c r="D83" s="171"/>
      <c r="E83" s="171"/>
      <c r="F83" s="172">
        <f t="shared" si="3"/>
        <v>2</v>
      </c>
      <c r="G83" s="171" t="s">
        <v>188</v>
      </c>
      <c r="H83" s="171" t="s">
        <v>188</v>
      </c>
      <c r="I83" s="171" t="s">
        <v>188</v>
      </c>
      <c r="J83" s="173" t="s">
        <v>566</v>
      </c>
      <c r="K83" s="219" t="s">
        <v>383</v>
      </c>
      <c r="L83" s="185" t="s">
        <v>195</v>
      </c>
    </row>
    <row r="84" spans="1:12" s="35" customFormat="1" ht="15" customHeight="1" x14ac:dyDescent="0.25">
      <c r="A84" s="176" t="s">
        <v>77</v>
      </c>
      <c r="B84" s="174" t="s">
        <v>111</v>
      </c>
      <c r="C84" s="171">
        <f t="shared" si="2"/>
        <v>2</v>
      </c>
      <c r="D84" s="171"/>
      <c r="E84" s="171"/>
      <c r="F84" s="172">
        <f t="shared" si="3"/>
        <v>2</v>
      </c>
      <c r="G84" s="171" t="s">
        <v>188</v>
      </c>
      <c r="H84" s="171" t="s">
        <v>188</v>
      </c>
      <c r="I84" s="171" t="s">
        <v>188</v>
      </c>
      <c r="J84" s="201" t="s">
        <v>566</v>
      </c>
      <c r="K84" s="219" t="s">
        <v>525</v>
      </c>
      <c r="L84" s="219" t="s">
        <v>386</v>
      </c>
    </row>
    <row r="85" spans="1:12" s="35" customFormat="1" ht="15" customHeight="1" x14ac:dyDescent="0.25">
      <c r="A85" s="176" t="s">
        <v>78</v>
      </c>
      <c r="B85" s="174" t="s">
        <v>111</v>
      </c>
      <c r="C85" s="171">
        <f t="shared" si="2"/>
        <v>2</v>
      </c>
      <c r="D85" s="172"/>
      <c r="E85" s="172"/>
      <c r="F85" s="172">
        <f t="shared" si="3"/>
        <v>2</v>
      </c>
      <c r="G85" s="171" t="s">
        <v>188</v>
      </c>
      <c r="H85" s="171" t="s">
        <v>188</v>
      </c>
      <c r="I85" s="171" t="s">
        <v>188</v>
      </c>
      <c r="J85" s="173" t="s">
        <v>566</v>
      </c>
      <c r="K85" s="219" t="s">
        <v>546</v>
      </c>
      <c r="L85" s="185" t="s">
        <v>193</v>
      </c>
    </row>
    <row r="86" spans="1:12" s="35" customFormat="1" ht="15" customHeight="1" x14ac:dyDescent="0.25">
      <c r="A86" s="176" t="s">
        <v>79</v>
      </c>
      <c r="B86" s="174" t="s">
        <v>126</v>
      </c>
      <c r="C86" s="171">
        <f t="shared" si="2"/>
        <v>0</v>
      </c>
      <c r="D86" s="171"/>
      <c r="E86" s="171"/>
      <c r="F86" s="172">
        <f t="shared" si="3"/>
        <v>0</v>
      </c>
      <c r="G86" s="171" t="s">
        <v>190</v>
      </c>
      <c r="H86" s="171" t="s">
        <v>188</v>
      </c>
      <c r="I86" s="171" t="s">
        <v>188</v>
      </c>
      <c r="J86" s="174" t="s">
        <v>668</v>
      </c>
      <c r="K86" s="220" t="s">
        <v>388</v>
      </c>
      <c r="L86" s="185" t="s">
        <v>189</v>
      </c>
    </row>
    <row r="87" spans="1:12" ht="15" customHeight="1" x14ac:dyDescent="0.25">
      <c r="A87" s="193" t="s">
        <v>80</v>
      </c>
      <c r="B87" s="191"/>
      <c r="C87" s="195"/>
      <c r="D87" s="195"/>
      <c r="E87" s="195"/>
      <c r="F87" s="195"/>
      <c r="G87" s="195"/>
      <c r="H87" s="195"/>
      <c r="I87" s="194"/>
      <c r="J87" s="191"/>
      <c r="K87" s="191"/>
      <c r="L87" s="85"/>
    </row>
    <row r="88" spans="1:12" s="35" customFormat="1" ht="15" customHeight="1" x14ac:dyDescent="0.25">
      <c r="A88" s="176" t="s">
        <v>69</v>
      </c>
      <c r="B88" s="174" t="s">
        <v>126</v>
      </c>
      <c r="C88" s="171">
        <f t="shared" si="2"/>
        <v>0</v>
      </c>
      <c r="D88" s="171"/>
      <c r="E88" s="171"/>
      <c r="F88" s="172">
        <f t="shared" si="3"/>
        <v>0</v>
      </c>
      <c r="G88" s="171" t="s">
        <v>188</v>
      </c>
      <c r="H88" s="171" t="s">
        <v>188</v>
      </c>
      <c r="I88" s="171" t="s">
        <v>190</v>
      </c>
      <c r="J88" s="174" t="s">
        <v>597</v>
      </c>
      <c r="K88" s="220" t="s">
        <v>526</v>
      </c>
      <c r="L88" s="220" t="s">
        <v>395</v>
      </c>
    </row>
    <row r="89" spans="1:12" s="35" customFormat="1" ht="15" customHeight="1" x14ac:dyDescent="0.25">
      <c r="A89" s="176" t="s">
        <v>81</v>
      </c>
      <c r="B89" s="174" t="s">
        <v>111</v>
      </c>
      <c r="C89" s="171">
        <f t="shared" si="2"/>
        <v>2</v>
      </c>
      <c r="D89" s="171"/>
      <c r="E89" s="171"/>
      <c r="F89" s="172">
        <f t="shared" si="3"/>
        <v>2</v>
      </c>
      <c r="G89" s="171" t="s">
        <v>188</v>
      </c>
      <c r="H89" s="171" t="s">
        <v>188</v>
      </c>
      <c r="I89" s="171" t="s">
        <v>188</v>
      </c>
      <c r="J89" s="174" t="s">
        <v>566</v>
      </c>
      <c r="K89" s="219" t="s">
        <v>528</v>
      </c>
      <c r="L89" s="185" t="s">
        <v>193</v>
      </c>
    </row>
    <row r="90" spans="1:12" s="35" customFormat="1" ht="15" customHeight="1" x14ac:dyDescent="0.25">
      <c r="A90" s="176" t="s">
        <v>73</v>
      </c>
      <c r="B90" s="174" t="s">
        <v>111</v>
      </c>
      <c r="C90" s="171">
        <f t="shared" si="2"/>
        <v>2</v>
      </c>
      <c r="D90" s="171"/>
      <c r="E90" s="171"/>
      <c r="F90" s="172">
        <f t="shared" si="3"/>
        <v>2</v>
      </c>
      <c r="G90" s="171" t="s">
        <v>188</v>
      </c>
      <c r="H90" s="171" t="s">
        <v>188</v>
      </c>
      <c r="I90" s="171" t="s">
        <v>188</v>
      </c>
      <c r="J90" s="173" t="s">
        <v>566</v>
      </c>
      <c r="K90" s="219" t="s">
        <v>530</v>
      </c>
      <c r="L90" s="185" t="s">
        <v>193</v>
      </c>
    </row>
    <row r="91" spans="1:12" s="35" customFormat="1" ht="15" customHeight="1" x14ac:dyDescent="0.25">
      <c r="A91" s="176" t="s">
        <v>82</v>
      </c>
      <c r="B91" s="174" t="s">
        <v>126</v>
      </c>
      <c r="C91" s="171">
        <f t="shared" si="2"/>
        <v>0</v>
      </c>
      <c r="D91" s="171"/>
      <c r="E91" s="171"/>
      <c r="F91" s="172">
        <f t="shared" si="3"/>
        <v>0</v>
      </c>
      <c r="G91" s="171" t="s">
        <v>190</v>
      </c>
      <c r="H91" s="171" t="s">
        <v>190</v>
      </c>
      <c r="I91" s="171" t="s">
        <v>190</v>
      </c>
      <c r="J91" s="174" t="s">
        <v>566</v>
      </c>
      <c r="K91" s="219" t="s">
        <v>403</v>
      </c>
      <c r="L91" s="219" t="s">
        <v>409</v>
      </c>
    </row>
    <row r="92" spans="1:12" s="35" customFormat="1" ht="15" customHeight="1" x14ac:dyDescent="0.25">
      <c r="A92" s="176" t="s">
        <v>83</v>
      </c>
      <c r="B92" s="174" t="s">
        <v>111</v>
      </c>
      <c r="C92" s="171">
        <f t="shared" si="2"/>
        <v>2</v>
      </c>
      <c r="D92" s="171"/>
      <c r="E92" s="171"/>
      <c r="F92" s="172">
        <f t="shared" si="3"/>
        <v>2</v>
      </c>
      <c r="G92" s="171" t="s">
        <v>188</v>
      </c>
      <c r="H92" s="171" t="s">
        <v>188</v>
      </c>
      <c r="I92" s="171" t="s">
        <v>188</v>
      </c>
      <c r="J92" s="174" t="s">
        <v>566</v>
      </c>
      <c r="K92" s="219" t="s">
        <v>414</v>
      </c>
      <c r="L92" s="219" t="s">
        <v>412</v>
      </c>
    </row>
    <row r="93" spans="1:12" s="35" customFormat="1" ht="15" customHeight="1" x14ac:dyDescent="0.25">
      <c r="A93" s="176" t="s">
        <v>84</v>
      </c>
      <c r="B93" s="174" t="s">
        <v>126</v>
      </c>
      <c r="C93" s="171">
        <f t="shared" si="2"/>
        <v>0</v>
      </c>
      <c r="D93" s="171"/>
      <c r="E93" s="171"/>
      <c r="F93" s="172">
        <f t="shared" si="3"/>
        <v>0</v>
      </c>
      <c r="G93" s="171" t="s">
        <v>190</v>
      </c>
      <c r="H93" s="171" t="s">
        <v>188</v>
      </c>
      <c r="I93" s="171" t="s">
        <v>190</v>
      </c>
      <c r="J93" s="173" t="s">
        <v>670</v>
      </c>
      <c r="K93" s="220" t="s">
        <v>417</v>
      </c>
      <c r="L93" s="185" t="s">
        <v>195</v>
      </c>
    </row>
    <row r="94" spans="1:12" s="35" customFormat="1" ht="15" customHeight="1" x14ac:dyDescent="0.25">
      <c r="A94" s="176" t="s">
        <v>85</v>
      </c>
      <c r="B94" s="174" t="s">
        <v>111</v>
      </c>
      <c r="C94" s="171">
        <f t="shared" si="2"/>
        <v>2</v>
      </c>
      <c r="D94" s="171"/>
      <c r="E94" s="171"/>
      <c r="F94" s="172">
        <f t="shared" si="3"/>
        <v>2</v>
      </c>
      <c r="G94" s="171" t="s">
        <v>188</v>
      </c>
      <c r="H94" s="171" t="s">
        <v>188</v>
      </c>
      <c r="I94" s="171" t="s">
        <v>188</v>
      </c>
      <c r="J94" s="174" t="s">
        <v>566</v>
      </c>
      <c r="K94" s="219" t="s">
        <v>421</v>
      </c>
      <c r="L94" s="185" t="s">
        <v>195</v>
      </c>
    </row>
    <row r="95" spans="1:12" s="35" customFormat="1" ht="15" customHeight="1" x14ac:dyDescent="0.25">
      <c r="A95" s="176" t="s">
        <v>86</v>
      </c>
      <c r="B95" s="174" t="s">
        <v>126</v>
      </c>
      <c r="C95" s="171">
        <f t="shared" si="2"/>
        <v>0</v>
      </c>
      <c r="D95" s="171"/>
      <c r="E95" s="171"/>
      <c r="F95" s="172">
        <f t="shared" si="3"/>
        <v>0</v>
      </c>
      <c r="G95" s="171" t="s">
        <v>188</v>
      </c>
      <c r="H95" s="171" t="s">
        <v>188</v>
      </c>
      <c r="I95" s="171" t="s">
        <v>190</v>
      </c>
      <c r="J95" s="174" t="s">
        <v>674</v>
      </c>
      <c r="K95" s="219" t="s">
        <v>424</v>
      </c>
      <c r="L95" s="219" t="s">
        <v>425</v>
      </c>
    </row>
    <row r="96" spans="1:12" s="35" customFormat="1" ht="15" customHeight="1" x14ac:dyDescent="0.25">
      <c r="A96" s="176" t="s">
        <v>87</v>
      </c>
      <c r="B96" s="174" t="s">
        <v>111</v>
      </c>
      <c r="C96" s="171">
        <f t="shared" si="2"/>
        <v>2</v>
      </c>
      <c r="D96" s="171"/>
      <c r="E96" s="171"/>
      <c r="F96" s="172">
        <f t="shared" si="3"/>
        <v>2</v>
      </c>
      <c r="G96" s="171" t="s">
        <v>188</v>
      </c>
      <c r="H96" s="171" t="s">
        <v>188</v>
      </c>
      <c r="I96" s="171" t="s">
        <v>188</v>
      </c>
      <c r="J96" s="173" t="s">
        <v>566</v>
      </c>
      <c r="K96" s="186" t="s">
        <v>534</v>
      </c>
      <c r="L96" s="220" t="s">
        <v>429</v>
      </c>
    </row>
    <row r="97" spans="1:12" s="36" customFormat="1" ht="15" customHeight="1" x14ac:dyDescent="0.35">
      <c r="A97" s="176" t="s">
        <v>88</v>
      </c>
      <c r="B97" s="174" t="s">
        <v>126</v>
      </c>
      <c r="C97" s="171">
        <f t="shared" si="2"/>
        <v>0</v>
      </c>
      <c r="D97" s="205"/>
      <c r="E97" s="205"/>
      <c r="F97" s="172">
        <f t="shared" si="3"/>
        <v>0</v>
      </c>
      <c r="G97" s="171" t="s">
        <v>190</v>
      </c>
      <c r="H97" s="171" t="s">
        <v>190</v>
      </c>
      <c r="I97" s="171" t="s">
        <v>190</v>
      </c>
      <c r="J97" s="174" t="s">
        <v>566</v>
      </c>
      <c r="K97" s="219" t="s">
        <v>436</v>
      </c>
      <c r="L97" s="185" t="s">
        <v>195</v>
      </c>
    </row>
    <row r="98" spans="1:12" s="35" customFormat="1" ht="15" customHeight="1" x14ac:dyDescent="0.25">
      <c r="A98" s="176" t="s">
        <v>89</v>
      </c>
      <c r="B98" s="174" t="s">
        <v>126</v>
      </c>
      <c r="C98" s="171">
        <f t="shared" si="2"/>
        <v>0</v>
      </c>
      <c r="D98" s="171"/>
      <c r="E98" s="171"/>
      <c r="F98" s="172">
        <f t="shared" si="3"/>
        <v>0</v>
      </c>
      <c r="G98" s="171" t="s">
        <v>190</v>
      </c>
      <c r="H98" s="171" t="s">
        <v>190</v>
      </c>
      <c r="I98" s="171" t="s">
        <v>190</v>
      </c>
      <c r="J98" s="174" t="s">
        <v>566</v>
      </c>
      <c r="K98" s="221" t="s">
        <v>438</v>
      </c>
      <c r="L98" s="185" t="s">
        <v>195</v>
      </c>
    </row>
    <row r="99" spans="1:12" x14ac:dyDescent="0.25">
      <c r="A99" s="58"/>
      <c r="B99" s="38"/>
      <c r="C99" s="37"/>
      <c r="D99" s="37"/>
      <c r="E99" s="37"/>
      <c r="F99" s="39"/>
      <c r="G99" s="37"/>
      <c r="K99" s="22"/>
    </row>
    <row r="100" spans="1:12" x14ac:dyDescent="0.25">
      <c r="K100" s="22"/>
    </row>
    <row r="101" spans="1:12" x14ac:dyDescent="0.25">
      <c r="K101" s="44"/>
    </row>
    <row r="102" spans="1:12" x14ac:dyDescent="0.25">
      <c r="K102" s="44"/>
    </row>
    <row r="103" spans="1:12" x14ac:dyDescent="0.25">
      <c r="A103" s="40"/>
      <c r="B103" s="41"/>
      <c r="C103" s="40"/>
      <c r="D103" s="40"/>
      <c r="E103" s="40"/>
      <c r="F103" s="42"/>
      <c r="G103" s="40"/>
      <c r="K103" s="44"/>
    </row>
    <row r="104" spans="1:12" x14ac:dyDescent="0.25">
      <c r="K104" s="44"/>
    </row>
    <row r="105" spans="1:12" x14ac:dyDescent="0.25">
      <c r="K105" s="44"/>
    </row>
    <row r="106" spans="1:12" x14ac:dyDescent="0.25">
      <c r="K106" s="44"/>
    </row>
    <row r="107" spans="1:12" x14ac:dyDescent="0.25">
      <c r="A107" s="40"/>
      <c r="B107" s="41"/>
      <c r="C107" s="40"/>
      <c r="D107" s="40"/>
      <c r="E107" s="40"/>
      <c r="F107" s="42"/>
      <c r="G107" s="40"/>
      <c r="K107" s="44"/>
    </row>
    <row r="108" spans="1:12" x14ac:dyDescent="0.25">
      <c r="K108" s="44"/>
    </row>
    <row r="109" spans="1:12" x14ac:dyDescent="0.25">
      <c r="K109" s="44"/>
    </row>
    <row r="110" spans="1:12" x14ac:dyDescent="0.25">
      <c r="A110" s="40"/>
      <c r="B110" s="41"/>
      <c r="C110" s="40"/>
      <c r="D110" s="40"/>
      <c r="E110" s="40"/>
      <c r="F110" s="42"/>
      <c r="G110" s="40"/>
      <c r="K110" s="44"/>
    </row>
    <row r="111" spans="1:12" x14ac:dyDescent="0.25">
      <c r="K111" s="44"/>
    </row>
    <row r="112" spans="1:12" x14ac:dyDescent="0.25">
      <c r="K112" s="44"/>
    </row>
    <row r="113" spans="1:11" x14ac:dyDescent="0.25">
      <c r="K113" s="44"/>
    </row>
    <row r="114" spans="1:11" x14ac:dyDescent="0.25">
      <c r="A114" s="40"/>
      <c r="B114" s="41"/>
      <c r="C114" s="40"/>
      <c r="D114" s="40"/>
      <c r="E114" s="40"/>
      <c r="F114" s="42"/>
      <c r="G114" s="40"/>
      <c r="K114" s="44"/>
    </row>
    <row r="115" spans="1:11" x14ac:dyDescent="0.25">
      <c r="K115" s="44"/>
    </row>
    <row r="116" spans="1:11" x14ac:dyDescent="0.25">
      <c r="K116" s="44"/>
    </row>
    <row r="117" spans="1:11" x14ac:dyDescent="0.25">
      <c r="A117" s="40"/>
      <c r="B117" s="41"/>
      <c r="C117" s="40"/>
      <c r="D117" s="40"/>
      <c r="E117" s="40"/>
      <c r="F117" s="42"/>
      <c r="G117" s="40"/>
      <c r="K117" s="44"/>
    </row>
    <row r="121" spans="1:11" x14ac:dyDescent="0.25">
      <c r="A121" s="40"/>
      <c r="B121" s="41"/>
      <c r="C121" s="40"/>
      <c r="D121" s="40"/>
      <c r="E121" s="40"/>
      <c r="F121" s="42"/>
      <c r="G121" s="40"/>
    </row>
  </sheetData>
  <autoFilter ref="A6:L98" xr:uid="{00000000-0009-0000-0000-00000B000000}"/>
  <mergeCells count="15">
    <mergeCell ref="A1:L1"/>
    <mergeCell ref="A2:L2"/>
    <mergeCell ref="C3:F3"/>
    <mergeCell ref="J3:J5"/>
    <mergeCell ref="C4:C5"/>
    <mergeCell ref="K3:K5"/>
    <mergeCell ref="G4:G5"/>
    <mergeCell ref="I4:I5"/>
    <mergeCell ref="G3:I3"/>
    <mergeCell ref="L3:L5"/>
    <mergeCell ref="D4:D5"/>
    <mergeCell ref="E4:E5"/>
    <mergeCell ref="F4:F5"/>
    <mergeCell ref="A3:A5"/>
    <mergeCell ref="H4:H5"/>
  </mergeCells>
  <dataValidations count="4">
    <dataValidation type="list" allowBlank="1" showInputMessage="1" showErrorMessage="1" sqref="J6:K6" xr:uid="{00000000-0002-0000-0B00-000000000000}">
      <formula1>#REF!</formula1>
    </dataValidation>
    <dataValidation type="list" allowBlank="1" showInputMessage="1" showErrorMessage="1" sqref="B7:B24 B26:B98" xr:uid="{00000000-0002-0000-0B00-000001000000}">
      <formula1>$B$4:$B$5</formula1>
    </dataValidation>
    <dataValidation type="list" allowBlank="1" showInputMessage="1" showErrorMessage="1" sqref="B6:F6" xr:uid="{00000000-0002-0000-0B00-000002000000}">
      <formula1>#REF!</formula1>
    </dataValidation>
    <dataValidation type="list" allowBlank="1" showInputMessage="1" showErrorMessage="1" sqref="G6:I6" xr:uid="{00000000-0002-0000-0B00-000003000000}">
      <formula1>$B$5:$B$5</formula1>
    </dataValidation>
  </dataValidations>
  <hyperlinks>
    <hyperlink ref="K7" r:id="rId1" xr:uid="{00000000-0004-0000-0B00-000000000000}"/>
    <hyperlink ref="K9" r:id="rId2" xr:uid="{00000000-0004-0000-0B00-000001000000}"/>
    <hyperlink ref="K10" r:id="rId3" xr:uid="{00000000-0004-0000-0B00-000002000000}"/>
    <hyperlink ref="K11" r:id="rId4" xr:uid="{00000000-0004-0000-0B00-000003000000}"/>
    <hyperlink ref="K12" r:id="rId5" location="/upload/minfin/finances/budget/2019_Ikv/3.4." display="http://admoblkaluga.ru/main/work/finances/budget/reports.php - /upload/minfin/finances/budget/2019_Ikv/3.4." xr:uid="{00000000-0004-0000-0B00-000004000000}"/>
    <hyperlink ref="K15" r:id="rId6" xr:uid="{00000000-0004-0000-0B00-000005000000}"/>
    <hyperlink ref="L16" r:id="rId7" xr:uid="{00000000-0004-0000-0B00-000006000000}"/>
    <hyperlink ref="K18" r:id="rId8" xr:uid="{00000000-0004-0000-0B00-000007000000}"/>
    <hyperlink ref="K19" r:id="rId9" xr:uid="{00000000-0004-0000-0B00-000008000000}"/>
    <hyperlink ref="K20" r:id="rId10" xr:uid="{00000000-0004-0000-0B00-000009000000}"/>
    <hyperlink ref="L21" r:id="rId11" xr:uid="{00000000-0004-0000-0B00-00000A000000}"/>
    <hyperlink ref="L22" r:id="rId12" xr:uid="{00000000-0004-0000-0B00-00000B000000}"/>
    <hyperlink ref="L23" r:id="rId13" xr:uid="{00000000-0004-0000-0B00-00000C000000}"/>
    <hyperlink ref="L24" r:id="rId14" xr:uid="{00000000-0004-0000-0B00-00000D000000}"/>
    <hyperlink ref="K26" r:id="rId15" xr:uid="{00000000-0004-0000-0B00-00000E000000}"/>
    <hyperlink ref="K28" r:id="rId16" xr:uid="{00000000-0004-0000-0B00-00000F000000}"/>
    <hyperlink ref="L31" r:id="rId17" xr:uid="{00000000-0004-0000-0B00-000010000000}"/>
    <hyperlink ref="K32" r:id="rId18" xr:uid="{00000000-0004-0000-0B00-000011000000}"/>
    <hyperlink ref="K33" r:id="rId19" xr:uid="{00000000-0004-0000-0B00-000012000000}"/>
    <hyperlink ref="K34" r:id="rId20" display="http://finance.pskov.ru/ob-upravlenii/byudzhet" xr:uid="{00000000-0004-0000-0B00-000013000000}"/>
    <hyperlink ref="K35" r:id="rId21" xr:uid="{00000000-0004-0000-0B00-000014000000}"/>
    <hyperlink ref="K36" r:id="rId22" xr:uid="{00000000-0004-0000-0B00-000015000000}"/>
    <hyperlink ref="K39" r:id="rId23" xr:uid="{00000000-0004-0000-0B00-000016000000}"/>
    <hyperlink ref="K40" r:id="rId24" xr:uid="{00000000-0004-0000-0B00-000017000000}"/>
    <hyperlink ref="K41" r:id="rId25" xr:uid="{00000000-0004-0000-0B00-000018000000}"/>
    <hyperlink ref="K42" r:id="rId26" xr:uid="{00000000-0004-0000-0B00-000019000000}"/>
    <hyperlink ref="L43" r:id="rId27" display="http://www.minfin34.ru/budget/budget-performance/" xr:uid="{00000000-0004-0000-0B00-00001A000000}"/>
    <hyperlink ref="K44" r:id="rId28" xr:uid="{00000000-0004-0000-0B00-00001B000000}"/>
    <hyperlink ref="L45" r:id="rId29" xr:uid="{00000000-0004-0000-0B00-00001C000000}"/>
    <hyperlink ref="K47" r:id="rId30" display="http://minfinrd.ru/deyatelnost/statistika-i-otchety/otchety-ob-ispolnenii-byudzheta" xr:uid="{00000000-0004-0000-0B00-00001D000000}"/>
    <hyperlink ref="K49" r:id="rId31" xr:uid="{00000000-0004-0000-0B00-00001E000000}"/>
    <hyperlink ref="K50" r:id="rId32" xr:uid="{00000000-0004-0000-0B00-00001F000000}"/>
    <hyperlink ref="K51" r:id="rId33" display="http://minfin.alania.gov.ru/activity/reporting/execution" xr:uid="{00000000-0004-0000-0B00-000020000000}"/>
    <hyperlink ref="L52" r:id="rId34" xr:uid="{00000000-0004-0000-0B00-000021000000}"/>
    <hyperlink ref="L53" r:id="rId35" xr:uid="{00000000-0004-0000-0B00-000022000000}"/>
    <hyperlink ref="K57" r:id="rId36" display="https://www.minfinrm.ru/budget/otch-isp/2019-god/" xr:uid="{00000000-0004-0000-0B00-000023000000}"/>
    <hyperlink ref="K59" r:id="rId37" xr:uid="{00000000-0004-0000-0B00-000024000000}"/>
    <hyperlink ref="L60" r:id="rId38" xr:uid="{00000000-0004-0000-0B00-000025000000}"/>
    <hyperlink ref="K61" r:id="rId39" xr:uid="{00000000-0004-0000-0B00-000026000000}"/>
    <hyperlink ref="L61" r:id="rId40" display="http://budget.permkrai.ru/budget_execution/expenses_programs" xr:uid="{00000000-0004-0000-0B00-000027000000}"/>
    <hyperlink ref="K62" r:id="rId41" xr:uid="{00000000-0004-0000-0B00-000028000000}"/>
    <hyperlink ref="K63" r:id="rId42" xr:uid="{00000000-0004-0000-0B00-000029000000}"/>
    <hyperlink ref="K64" r:id="rId43" xr:uid="{00000000-0004-0000-0B00-00002A000000}"/>
    <hyperlink ref="K66" r:id="rId44" display="http://minfin-samara.ru/materials-for-basic-parameters/" xr:uid="{00000000-0004-0000-0B00-00002B000000}"/>
    <hyperlink ref="K67" r:id="rId45" xr:uid="{00000000-0004-0000-0B00-00002C000000}"/>
    <hyperlink ref="K68" r:id="rId46" display="http://ufo.ulntc.ru/index.php?mgf=budget/isp&amp;slep=net" xr:uid="{00000000-0004-0000-0B00-00002D000000}"/>
    <hyperlink ref="L68" r:id="rId47" xr:uid="{00000000-0004-0000-0B00-00002E000000}"/>
    <hyperlink ref="K70" r:id="rId48" xr:uid="{00000000-0004-0000-0B00-00002F000000}"/>
    <hyperlink ref="K71" r:id="rId49" location="document_list" display="document_list" xr:uid="{00000000-0004-0000-0B00-000030000000}"/>
    <hyperlink ref="K77" r:id="rId50" xr:uid="{00000000-0004-0000-0B00-000031000000}"/>
    <hyperlink ref="K79" r:id="rId51" display="https://r-19.ru/authorities/ministry-of-finance-of-the-republic-of-khakassia/docs/godovye-i-kvartalnye-otchety-ob-ispolnenii-byudzheta/" xr:uid="{00000000-0004-0000-0B00-000032000000}"/>
    <hyperlink ref="L82" r:id="rId52" xr:uid="{00000000-0004-0000-0B00-000033000000}"/>
    <hyperlink ref="K83" r:id="rId53" xr:uid="{00000000-0004-0000-0B00-000034000000}"/>
    <hyperlink ref="L84" r:id="rId54" xr:uid="{00000000-0004-0000-0B00-000035000000}"/>
    <hyperlink ref="K86" r:id="rId55" xr:uid="{00000000-0004-0000-0B00-000036000000}"/>
    <hyperlink ref="L88" r:id="rId56" xr:uid="{00000000-0004-0000-0B00-000037000000}"/>
    <hyperlink ref="K81" r:id="rId57" xr:uid="{00000000-0004-0000-0B00-000038000000}"/>
    <hyperlink ref="K91" r:id="rId58" display="https://minfin.kamgov.ru/otcety_ispolnenie/otcet-ob-ispolnenii-kraevogo-budzeta-za-2019-god" xr:uid="{00000000-0004-0000-0B00-000039000000}"/>
    <hyperlink ref="L91" r:id="rId59" location="/budget/budget/outcome_execution/expenditure_structure_execution" display="http://openbudget.kamgov.ru/Dashboard - /budget/budget/outcome_execution/expenditure_structure_execution" xr:uid="{00000000-0004-0000-0B00-00003A000000}"/>
    <hyperlink ref="K92" r:id="rId60" display="https://primorsky.ru/authorities/executive-agencies/departments/finance/otchyety-ob-ispolnenii-kraevogo-byudzheta/2019-god/" xr:uid="{00000000-0004-0000-0B00-00003B000000}"/>
    <hyperlink ref="L92" r:id="rId61" xr:uid="{00000000-0004-0000-0B00-00003C000000}"/>
    <hyperlink ref="K93" r:id="rId62" xr:uid="{00000000-0004-0000-0B00-00003D000000}"/>
    <hyperlink ref="K94" r:id="rId63" xr:uid="{00000000-0004-0000-0B00-00003E000000}"/>
    <hyperlink ref="K95" r:id="rId64" display="https://minfin.49gov.ru/activities/reports/" xr:uid="{00000000-0004-0000-0B00-00003F000000}"/>
    <hyperlink ref="L95" r:id="rId65" xr:uid="{00000000-0004-0000-0B00-000040000000}"/>
    <hyperlink ref="L96" r:id="rId66" xr:uid="{00000000-0004-0000-0B00-000041000000}"/>
    <hyperlink ref="K97" r:id="rId67" display="http://www.eao.ru/isp-vlast/finansovoe-upravlenie-pravitelstva/ispolnenie-byudzheta/" xr:uid="{00000000-0004-0000-0B00-000042000000}"/>
    <hyperlink ref="K98" r:id="rId68" display="http://чукотка.рф/vlast/organy-vlasti/depfin/" xr:uid="{00000000-0004-0000-0B00-000043000000}"/>
    <hyperlink ref="K8" r:id="rId69" xr:uid="{00000000-0004-0000-0B00-000044000000}"/>
    <hyperlink ref="K13" r:id="rId70" xr:uid="{00000000-0004-0000-0B00-000045000000}"/>
    <hyperlink ref="K14" r:id="rId71" xr:uid="{00000000-0004-0000-0B00-000046000000}"/>
    <hyperlink ref="K17" r:id="rId72" xr:uid="{00000000-0004-0000-0B00-000047000000}"/>
    <hyperlink ref="K21" r:id="rId73" display="https://www.tverfin.ru/deyatelnost-ministerstva/" xr:uid="{00000000-0004-0000-0B00-000048000000}"/>
    <hyperlink ref="K22" r:id="rId74" display="https://minfin.tularegion.ru/" xr:uid="{00000000-0004-0000-0B00-000049000000}"/>
    <hyperlink ref="K23" r:id="rId75" display="https://www.yarregion.ru/depts/depfin/tmpPages/docs.aspx" xr:uid="{00000000-0004-0000-0B00-00004A000000}"/>
    <hyperlink ref="K24" r:id="rId76" display="https://www.mos.ru/findep/function/napravleniia-deyatelnosti/itogi-ispolneniia-biudzheta-goroda-moskvy/ " xr:uid="{00000000-0004-0000-0B00-00004B000000}"/>
    <hyperlink ref="K29" r:id="rId77" xr:uid="{00000000-0004-0000-0B00-00004C000000}"/>
    <hyperlink ref="K31" r:id="rId78" display="http://finance.lenobl.ru/" xr:uid="{00000000-0004-0000-0B00-00004D000000}"/>
    <hyperlink ref="L33" r:id="rId79" display="http://portal.novkfo.ru/Menu/Page/1" xr:uid="{00000000-0004-0000-0B00-00004E000000}"/>
    <hyperlink ref="L34" r:id="rId80" xr:uid="{00000000-0004-0000-0B00-00004F000000}"/>
    <hyperlink ref="K45" r:id="rId81" display="https://fin.sev.gov.ru/" xr:uid="{00000000-0004-0000-0B00-000050000000}"/>
    <hyperlink ref="K16" r:id="rId82" display="http://mef.mosreg.ru/ " xr:uid="{00000000-0004-0000-0B00-000051000000}"/>
    <hyperlink ref="L47" r:id="rId83" display="http://portal.minfinrd.ru/Show/Category/26?ItemId=111" xr:uid="{00000000-0004-0000-0B00-000052000000}"/>
    <hyperlink ref="K48" r:id="rId84" xr:uid="{00000000-0004-0000-0B00-000053000000}"/>
    <hyperlink ref="K52" r:id="rId85" display="http://www.minfinchr.ru/" xr:uid="{00000000-0004-0000-0B00-000054000000}"/>
    <hyperlink ref="K53" r:id="rId86" display="http://www.mfsk.ru/" xr:uid="{00000000-0004-0000-0B00-000055000000}"/>
    <hyperlink ref="K55" r:id="rId87" xr:uid="{00000000-0004-0000-0B00-000056000000}"/>
    <hyperlink ref="K56" r:id="rId88" display="http://mari-el.gov.ru/minfin/Pages/budget_spending.aspx" xr:uid="{00000000-0004-0000-0B00-000057000000}"/>
    <hyperlink ref="K58" r:id="rId89" xr:uid="{00000000-0004-0000-0B00-000058000000}"/>
    <hyperlink ref="K60" r:id="rId90" display="http://minfin.cap.ru/action/activity/byudzhet/itogi-ispolneniya-respublikanskogo-i-konsolidirova/2019-god" xr:uid="{00000000-0004-0000-0B00-000059000000}"/>
    <hyperlink ref="K72" r:id="rId91" xr:uid="{00000000-0004-0000-0B00-00005A000000}"/>
    <hyperlink ref="K73" r:id="rId92" xr:uid="{00000000-0004-0000-0B00-00005B000000}"/>
    <hyperlink ref="K74" r:id="rId93" xr:uid="{00000000-0004-0000-0B00-00005C000000}"/>
    <hyperlink ref="K75" r:id="rId94" xr:uid="{00000000-0004-0000-0B00-00005D000000}"/>
    <hyperlink ref="K78" r:id="rId95" display="https://minfin.rtyva.ru/node/7602/" xr:uid="{00000000-0004-0000-0B00-00005E000000}"/>
    <hyperlink ref="K80" r:id="rId96" xr:uid="{00000000-0004-0000-0B00-00005F000000}"/>
    <hyperlink ref="K82" r:id="rId97" xr:uid="{00000000-0004-0000-0B00-000060000000}"/>
    <hyperlink ref="K84" r:id="rId98" xr:uid="{00000000-0004-0000-0B00-000061000000}"/>
    <hyperlink ref="K88" r:id="rId99" display="http://egov-buryatia.ru/minfin/activities/" xr:uid="{00000000-0004-0000-0B00-000062000000}"/>
    <hyperlink ref="K89" r:id="rId100" xr:uid="{00000000-0004-0000-0B00-000063000000}"/>
    <hyperlink ref="K90" r:id="rId101" xr:uid="{00000000-0004-0000-0B00-000064000000}"/>
    <hyperlink ref="K96" r:id="rId102" display="http://sakhminfin.ru/ " xr:uid="{00000000-0004-0000-0B00-000065000000}"/>
    <hyperlink ref="K27" r:id="rId103" xr:uid="{00000000-0004-0000-0B00-000066000000}"/>
    <hyperlink ref="K38" r:id="rId104" xr:uid="{00000000-0004-0000-0B00-000067000000}"/>
    <hyperlink ref="K65" r:id="rId105" display="http://finance.pnzreg.ru/docs/pokazateli-ispolneniya/" xr:uid="{00000000-0004-0000-0B00-000068000000}"/>
    <hyperlink ref="K85" r:id="rId106" xr:uid="{00000000-0004-0000-0B00-000069000000}"/>
    <hyperlink ref="K43" r:id="rId107" xr:uid="{00000000-0004-0000-0B00-00006A000000}"/>
  </hyperlinks>
  <pageMargins left="0.70866141732283472" right="0.70866141732283472" top="0.74803149606299213" bottom="0.74803149606299213" header="0.31496062992125984" footer="0.31496062992125984"/>
  <pageSetup paperSize="9" scale="72" fitToHeight="3" orientation="landscape" r:id="rId108"/>
  <headerFooter>
    <oddFooter>&amp;C&amp;"Times New Roman,обычный"&amp;8&amp;A&amp;R&amp;P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122"/>
  <sheetViews>
    <sheetView zoomScaleNormal="100" workbookViewId="0">
      <pane ySplit="6" topLeftCell="A7" activePane="bottomLeft" state="frozen"/>
      <selection pane="bottomLeft" activeCell="A7" sqref="A7"/>
    </sheetView>
  </sheetViews>
  <sheetFormatPr defaultColWidth="8.81640625" defaultRowHeight="11.5" x14ac:dyDescent="0.25"/>
  <cols>
    <col min="1" max="1" width="33" style="64" customWidth="1"/>
    <col min="2" max="2" width="38.26953125" style="76" customWidth="1"/>
    <col min="3" max="3" width="6.7265625" style="64" customWidth="1"/>
    <col min="4" max="5" width="5.7265625" style="64" customWidth="1"/>
    <col min="6" max="6" width="6.7265625" style="75" customWidth="1"/>
    <col min="7" max="7" width="8.7265625" style="76" customWidth="1"/>
    <col min="8" max="9" width="8.7265625" style="64" customWidth="1"/>
    <col min="10" max="10" width="20.7265625" style="146" customWidth="1"/>
    <col min="11" max="11" width="20.7265625" style="64" customWidth="1"/>
    <col min="12" max="12" width="20.7265625" style="146" customWidth="1"/>
    <col min="13" max="16384" width="8.81640625" style="64"/>
  </cols>
  <sheetData>
    <row r="1" spans="1:15" ht="27" customHeight="1" x14ac:dyDescent="0.25">
      <c r="A1" s="244" t="s">
        <v>165</v>
      </c>
      <c r="B1" s="257"/>
      <c r="C1" s="257"/>
      <c r="D1" s="257"/>
      <c r="E1" s="257"/>
      <c r="F1" s="257"/>
      <c r="G1" s="257"/>
      <c r="H1" s="257"/>
      <c r="I1" s="257"/>
      <c r="J1" s="257"/>
      <c r="K1" s="257"/>
      <c r="L1" s="258"/>
      <c r="M1" s="83"/>
    </row>
    <row r="2" spans="1:15" s="21" customFormat="1" ht="15" customHeight="1" x14ac:dyDescent="0.25">
      <c r="A2" s="266" t="s">
        <v>564</v>
      </c>
      <c r="B2" s="277"/>
      <c r="C2" s="277"/>
      <c r="D2" s="277"/>
      <c r="E2" s="277"/>
      <c r="F2" s="277"/>
      <c r="G2" s="277"/>
      <c r="H2" s="277"/>
      <c r="I2" s="277"/>
      <c r="J2" s="277"/>
      <c r="K2" s="277"/>
      <c r="L2" s="278"/>
      <c r="M2" s="222"/>
      <c r="N2" s="168"/>
      <c r="O2" s="169"/>
    </row>
    <row r="3" spans="1:15" ht="76.5" customHeight="1" x14ac:dyDescent="0.25">
      <c r="A3" s="252" t="s">
        <v>99</v>
      </c>
      <c r="B3" s="225" t="s">
        <v>555</v>
      </c>
      <c r="C3" s="254" t="s">
        <v>139</v>
      </c>
      <c r="D3" s="255"/>
      <c r="E3" s="255"/>
      <c r="F3" s="255"/>
      <c r="G3" s="252" t="s">
        <v>565</v>
      </c>
      <c r="H3" s="252"/>
      <c r="I3" s="253"/>
      <c r="J3" s="252" t="s">
        <v>105</v>
      </c>
      <c r="K3" s="252" t="s">
        <v>144</v>
      </c>
      <c r="L3" s="252" t="s">
        <v>143</v>
      </c>
      <c r="M3" s="83"/>
    </row>
    <row r="4" spans="1:15" ht="15" customHeight="1" x14ac:dyDescent="0.25">
      <c r="A4" s="252"/>
      <c r="B4" s="143" t="s">
        <v>130</v>
      </c>
      <c r="C4" s="252" t="s">
        <v>95</v>
      </c>
      <c r="D4" s="252" t="s">
        <v>103</v>
      </c>
      <c r="E4" s="252" t="s">
        <v>153</v>
      </c>
      <c r="F4" s="254" t="s">
        <v>100</v>
      </c>
      <c r="G4" s="252" t="s">
        <v>145</v>
      </c>
      <c r="H4" s="252" t="s">
        <v>146</v>
      </c>
      <c r="I4" s="252" t="s">
        <v>147</v>
      </c>
      <c r="J4" s="252"/>
      <c r="K4" s="252"/>
      <c r="L4" s="252"/>
      <c r="M4" s="83"/>
    </row>
    <row r="5" spans="1:15" ht="39.75" customHeight="1" x14ac:dyDescent="0.25">
      <c r="A5" s="253"/>
      <c r="B5" s="143" t="s">
        <v>126</v>
      </c>
      <c r="C5" s="253"/>
      <c r="D5" s="253"/>
      <c r="E5" s="253"/>
      <c r="F5" s="255"/>
      <c r="G5" s="253"/>
      <c r="H5" s="253"/>
      <c r="I5" s="253"/>
      <c r="J5" s="253"/>
      <c r="K5" s="252"/>
      <c r="L5" s="252"/>
      <c r="M5" s="83"/>
    </row>
    <row r="6" spans="1:15" s="61" customFormat="1" ht="15" customHeight="1" x14ac:dyDescent="0.25">
      <c r="A6" s="134" t="s">
        <v>0</v>
      </c>
      <c r="B6" s="135"/>
      <c r="C6" s="136"/>
      <c r="D6" s="136"/>
      <c r="E6" s="136"/>
      <c r="F6" s="136"/>
      <c r="G6" s="145"/>
      <c r="H6" s="145"/>
      <c r="I6" s="145"/>
      <c r="J6" s="134"/>
      <c r="K6" s="215"/>
      <c r="L6" s="193"/>
      <c r="M6" s="223"/>
    </row>
    <row r="7" spans="1:15" s="61" customFormat="1" ht="15" customHeight="1" x14ac:dyDescent="0.25">
      <c r="A7" s="131" t="s">
        <v>1</v>
      </c>
      <c r="B7" s="132" t="s">
        <v>130</v>
      </c>
      <c r="C7" s="133">
        <f>IF(B7=$B$4,2,0)</f>
        <v>2</v>
      </c>
      <c r="D7" s="133"/>
      <c r="E7" s="133"/>
      <c r="F7" s="137">
        <f>C7*(1-D7)*(1-E7)</f>
        <v>2</v>
      </c>
      <c r="G7" s="133" t="s">
        <v>188</v>
      </c>
      <c r="H7" s="133" t="s">
        <v>188</v>
      </c>
      <c r="I7" s="133" t="s">
        <v>188</v>
      </c>
      <c r="J7" s="130" t="s">
        <v>566</v>
      </c>
      <c r="K7" s="185" t="s">
        <v>563</v>
      </c>
      <c r="L7" s="186" t="s">
        <v>189</v>
      </c>
      <c r="M7" s="223"/>
    </row>
    <row r="8" spans="1:15" s="61" customFormat="1" ht="15" customHeight="1" x14ac:dyDescent="0.25">
      <c r="A8" s="131" t="s">
        <v>2</v>
      </c>
      <c r="B8" s="132" t="s">
        <v>130</v>
      </c>
      <c r="C8" s="133">
        <f t="shared" ref="C8:C71" si="0">IF(B8=$B$4,2,0)</f>
        <v>2</v>
      </c>
      <c r="D8" s="133"/>
      <c r="E8" s="133"/>
      <c r="F8" s="137">
        <f t="shared" ref="F8:F71" si="1">C8*(1-D8)*(1-E8)</f>
        <v>2</v>
      </c>
      <c r="G8" s="133" t="s">
        <v>188</v>
      </c>
      <c r="H8" s="133" t="s">
        <v>188</v>
      </c>
      <c r="I8" s="133" t="s">
        <v>188</v>
      </c>
      <c r="J8" s="130" t="s">
        <v>566</v>
      </c>
      <c r="K8" s="207" t="s">
        <v>446</v>
      </c>
      <c r="L8" s="186" t="s">
        <v>193</v>
      </c>
      <c r="M8" s="223"/>
    </row>
    <row r="9" spans="1:15" s="61" customFormat="1" ht="15" customHeight="1" x14ac:dyDescent="0.25">
      <c r="A9" s="131" t="s">
        <v>3</v>
      </c>
      <c r="B9" s="132" t="s">
        <v>126</v>
      </c>
      <c r="C9" s="133">
        <f t="shared" si="0"/>
        <v>0</v>
      </c>
      <c r="D9" s="133"/>
      <c r="E9" s="133"/>
      <c r="F9" s="137">
        <f t="shared" si="1"/>
        <v>0</v>
      </c>
      <c r="G9" s="122" t="s">
        <v>190</v>
      </c>
      <c r="H9" s="122" t="s">
        <v>190</v>
      </c>
      <c r="I9" s="133" t="s">
        <v>190</v>
      </c>
      <c r="J9" s="132" t="s">
        <v>566</v>
      </c>
      <c r="K9" s="207" t="s">
        <v>444</v>
      </c>
      <c r="L9" s="186" t="s">
        <v>195</v>
      </c>
      <c r="M9" s="223"/>
    </row>
    <row r="10" spans="1:15" s="61" customFormat="1" ht="15" customHeight="1" x14ac:dyDescent="0.25">
      <c r="A10" s="131" t="s">
        <v>4</v>
      </c>
      <c r="B10" s="132" t="s">
        <v>130</v>
      </c>
      <c r="C10" s="133">
        <f t="shared" si="0"/>
        <v>2</v>
      </c>
      <c r="D10" s="133"/>
      <c r="E10" s="133"/>
      <c r="F10" s="137">
        <f t="shared" si="1"/>
        <v>2</v>
      </c>
      <c r="G10" s="133" t="s">
        <v>188</v>
      </c>
      <c r="H10" s="133" t="s">
        <v>188</v>
      </c>
      <c r="I10" s="133" t="s">
        <v>188</v>
      </c>
      <c r="J10" s="130" t="s">
        <v>566</v>
      </c>
      <c r="K10" s="207" t="s">
        <v>201</v>
      </c>
      <c r="L10" s="185" t="s">
        <v>195</v>
      </c>
      <c r="M10" s="223"/>
    </row>
    <row r="11" spans="1:15" s="61" customFormat="1" ht="15" customHeight="1" x14ac:dyDescent="0.25">
      <c r="A11" s="131" t="s">
        <v>5</v>
      </c>
      <c r="B11" s="132" t="s">
        <v>130</v>
      </c>
      <c r="C11" s="133">
        <f t="shared" si="0"/>
        <v>2</v>
      </c>
      <c r="D11" s="133"/>
      <c r="E11" s="133"/>
      <c r="F11" s="137">
        <f t="shared" si="1"/>
        <v>2</v>
      </c>
      <c r="G11" s="133" t="s">
        <v>188</v>
      </c>
      <c r="H11" s="133" t="s">
        <v>188</v>
      </c>
      <c r="I11" s="133" t="s">
        <v>188</v>
      </c>
      <c r="J11" s="130" t="s">
        <v>566</v>
      </c>
      <c r="K11" s="207" t="s">
        <v>205</v>
      </c>
      <c r="L11" s="185" t="s">
        <v>195</v>
      </c>
      <c r="M11" s="223"/>
    </row>
    <row r="12" spans="1:15" s="61" customFormat="1" ht="15" customHeight="1" x14ac:dyDescent="0.25">
      <c r="A12" s="131" t="s">
        <v>6</v>
      </c>
      <c r="B12" s="132" t="s">
        <v>130</v>
      </c>
      <c r="C12" s="133">
        <f t="shared" si="0"/>
        <v>2</v>
      </c>
      <c r="D12" s="133"/>
      <c r="E12" s="133"/>
      <c r="F12" s="137">
        <f t="shared" si="1"/>
        <v>2</v>
      </c>
      <c r="G12" s="133" t="s">
        <v>188</v>
      </c>
      <c r="H12" s="133" t="s">
        <v>188</v>
      </c>
      <c r="I12" s="133" t="s">
        <v>188</v>
      </c>
      <c r="J12" s="132" t="s">
        <v>566</v>
      </c>
      <c r="K12" s="207" t="s">
        <v>207</v>
      </c>
      <c r="L12" s="185" t="s">
        <v>195</v>
      </c>
      <c r="M12" s="223"/>
    </row>
    <row r="13" spans="1:15" s="61" customFormat="1" ht="15" customHeight="1" x14ac:dyDescent="0.25">
      <c r="A13" s="131" t="s">
        <v>7</v>
      </c>
      <c r="B13" s="132" t="s">
        <v>126</v>
      </c>
      <c r="C13" s="133">
        <f t="shared" si="0"/>
        <v>0</v>
      </c>
      <c r="D13" s="133"/>
      <c r="E13" s="133"/>
      <c r="F13" s="137">
        <f t="shared" si="1"/>
        <v>0</v>
      </c>
      <c r="G13" s="122" t="s">
        <v>190</v>
      </c>
      <c r="H13" s="122" t="s">
        <v>190</v>
      </c>
      <c r="I13" s="133" t="s">
        <v>190</v>
      </c>
      <c r="J13" s="132" t="s">
        <v>566</v>
      </c>
      <c r="K13" s="207" t="s">
        <v>208</v>
      </c>
      <c r="L13" s="185" t="s">
        <v>189</v>
      </c>
      <c r="M13" s="223"/>
    </row>
    <row r="14" spans="1:15" s="61" customFormat="1" ht="15" customHeight="1" x14ac:dyDescent="0.25">
      <c r="A14" s="131" t="s">
        <v>8</v>
      </c>
      <c r="B14" s="132" t="s">
        <v>130</v>
      </c>
      <c r="C14" s="133">
        <f t="shared" si="0"/>
        <v>2</v>
      </c>
      <c r="D14" s="133"/>
      <c r="E14" s="133"/>
      <c r="F14" s="137">
        <f t="shared" si="1"/>
        <v>2</v>
      </c>
      <c r="G14" s="133" t="s">
        <v>188</v>
      </c>
      <c r="H14" s="133" t="s">
        <v>188</v>
      </c>
      <c r="I14" s="133" t="s">
        <v>188</v>
      </c>
      <c r="J14" s="130" t="s">
        <v>566</v>
      </c>
      <c r="K14" s="207" t="s">
        <v>449</v>
      </c>
      <c r="L14" s="185" t="s">
        <v>195</v>
      </c>
      <c r="M14" s="223"/>
    </row>
    <row r="15" spans="1:15" s="61" customFormat="1" ht="15" customHeight="1" x14ac:dyDescent="0.25">
      <c r="A15" s="131" t="s">
        <v>9</v>
      </c>
      <c r="B15" s="132" t="s">
        <v>130</v>
      </c>
      <c r="C15" s="133">
        <f t="shared" si="0"/>
        <v>2</v>
      </c>
      <c r="D15" s="133"/>
      <c r="E15" s="133"/>
      <c r="F15" s="137">
        <f t="shared" si="1"/>
        <v>2</v>
      </c>
      <c r="G15" s="133" t="s">
        <v>188</v>
      </c>
      <c r="H15" s="133" t="s">
        <v>188</v>
      </c>
      <c r="I15" s="133" t="s">
        <v>188</v>
      </c>
      <c r="J15" s="130" t="s">
        <v>566</v>
      </c>
      <c r="K15" s="207" t="s">
        <v>210</v>
      </c>
      <c r="L15" s="185" t="s">
        <v>195</v>
      </c>
      <c r="M15" s="223"/>
    </row>
    <row r="16" spans="1:15" s="61" customFormat="1" ht="15" customHeight="1" x14ac:dyDescent="0.25">
      <c r="A16" s="131" t="s">
        <v>10</v>
      </c>
      <c r="B16" s="127" t="s">
        <v>130</v>
      </c>
      <c r="C16" s="133">
        <f t="shared" si="0"/>
        <v>2</v>
      </c>
      <c r="D16" s="133"/>
      <c r="E16" s="133"/>
      <c r="F16" s="137">
        <f t="shared" si="1"/>
        <v>2</v>
      </c>
      <c r="G16" s="133" t="s">
        <v>188</v>
      </c>
      <c r="H16" s="133" t="s">
        <v>188</v>
      </c>
      <c r="I16" s="133" t="s">
        <v>188</v>
      </c>
      <c r="J16" s="132" t="s">
        <v>566</v>
      </c>
      <c r="K16" s="186" t="s">
        <v>474</v>
      </c>
      <c r="L16" s="207" t="s">
        <v>211</v>
      </c>
      <c r="M16" s="223"/>
    </row>
    <row r="17" spans="1:14" s="61" customFormat="1" ht="15" customHeight="1" x14ac:dyDescent="0.25">
      <c r="A17" s="131" t="s">
        <v>11</v>
      </c>
      <c r="B17" s="132" t="s">
        <v>126</v>
      </c>
      <c r="C17" s="133">
        <f t="shared" si="0"/>
        <v>0</v>
      </c>
      <c r="D17" s="133"/>
      <c r="E17" s="133"/>
      <c r="F17" s="137">
        <f t="shared" si="1"/>
        <v>0</v>
      </c>
      <c r="G17" s="122" t="s">
        <v>190</v>
      </c>
      <c r="H17" s="133" t="s">
        <v>190</v>
      </c>
      <c r="I17" s="133" t="s">
        <v>190</v>
      </c>
      <c r="J17" s="132" t="s">
        <v>566</v>
      </c>
      <c r="K17" s="207" t="s">
        <v>450</v>
      </c>
      <c r="L17" s="185" t="s">
        <v>189</v>
      </c>
      <c r="M17" s="223"/>
    </row>
    <row r="18" spans="1:14" s="61" customFormat="1" ht="15" customHeight="1" x14ac:dyDescent="0.25">
      <c r="A18" s="176" t="s">
        <v>12</v>
      </c>
      <c r="B18" s="174" t="s">
        <v>126</v>
      </c>
      <c r="C18" s="171">
        <f t="shared" si="0"/>
        <v>0</v>
      </c>
      <c r="D18" s="171"/>
      <c r="E18" s="171"/>
      <c r="F18" s="172">
        <f t="shared" si="1"/>
        <v>0</v>
      </c>
      <c r="G18" s="175" t="s">
        <v>634</v>
      </c>
      <c r="H18" s="175" t="s">
        <v>634</v>
      </c>
      <c r="I18" s="175" t="s">
        <v>634</v>
      </c>
      <c r="J18" s="174" t="s">
        <v>690</v>
      </c>
      <c r="K18" s="185" t="s">
        <v>217</v>
      </c>
      <c r="L18" s="185" t="s">
        <v>219</v>
      </c>
      <c r="M18" s="223"/>
      <c r="N18" s="71"/>
    </row>
    <row r="19" spans="1:14" s="61" customFormat="1" ht="15" customHeight="1" x14ac:dyDescent="0.25">
      <c r="A19" s="131" t="s">
        <v>13</v>
      </c>
      <c r="B19" s="132" t="s">
        <v>126</v>
      </c>
      <c r="C19" s="133">
        <f t="shared" si="0"/>
        <v>0</v>
      </c>
      <c r="D19" s="133"/>
      <c r="E19" s="133"/>
      <c r="F19" s="137">
        <f t="shared" si="1"/>
        <v>0</v>
      </c>
      <c r="G19" s="122" t="s">
        <v>190</v>
      </c>
      <c r="H19" s="133" t="s">
        <v>190</v>
      </c>
      <c r="I19" s="133" t="s">
        <v>190</v>
      </c>
      <c r="J19" s="132" t="s">
        <v>566</v>
      </c>
      <c r="K19" s="207" t="s">
        <v>220</v>
      </c>
      <c r="L19" s="185" t="s">
        <v>195</v>
      </c>
      <c r="M19" s="223"/>
    </row>
    <row r="20" spans="1:14" s="61" customFormat="1" ht="15" customHeight="1" x14ac:dyDescent="0.25">
      <c r="A20" s="131" t="s">
        <v>14</v>
      </c>
      <c r="B20" s="132" t="s">
        <v>130</v>
      </c>
      <c r="C20" s="133">
        <f t="shared" si="0"/>
        <v>2</v>
      </c>
      <c r="D20" s="133"/>
      <c r="E20" s="133"/>
      <c r="F20" s="137">
        <f t="shared" si="1"/>
        <v>2</v>
      </c>
      <c r="G20" s="133" t="s">
        <v>188</v>
      </c>
      <c r="H20" s="133" t="s">
        <v>188</v>
      </c>
      <c r="I20" s="133" t="s">
        <v>188</v>
      </c>
      <c r="J20" s="132" t="s">
        <v>566</v>
      </c>
      <c r="K20" s="207" t="s">
        <v>225</v>
      </c>
      <c r="L20" s="185" t="s">
        <v>195</v>
      </c>
      <c r="M20" s="223"/>
    </row>
    <row r="21" spans="1:14" s="61" customFormat="1" ht="15" customHeight="1" x14ac:dyDescent="0.25">
      <c r="A21" s="131" t="s">
        <v>15</v>
      </c>
      <c r="B21" s="132" t="s">
        <v>130</v>
      </c>
      <c r="C21" s="133">
        <f t="shared" si="0"/>
        <v>2</v>
      </c>
      <c r="D21" s="133"/>
      <c r="E21" s="133"/>
      <c r="F21" s="137">
        <f t="shared" si="1"/>
        <v>2</v>
      </c>
      <c r="G21" s="133" t="s">
        <v>188</v>
      </c>
      <c r="H21" s="133" t="s">
        <v>188</v>
      </c>
      <c r="I21" s="133" t="s">
        <v>188</v>
      </c>
      <c r="J21" s="130" t="s">
        <v>566</v>
      </c>
      <c r="K21" s="207" t="s">
        <v>454</v>
      </c>
      <c r="L21" s="207" t="s">
        <v>226</v>
      </c>
      <c r="M21" s="223"/>
    </row>
    <row r="22" spans="1:14" s="61" customFormat="1" ht="15" customHeight="1" x14ac:dyDescent="0.25">
      <c r="A22" s="131" t="s">
        <v>16</v>
      </c>
      <c r="B22" s="132" t="s">
        <v>126</v>
      </c>
      <c r="C22" s="133">
        <f t="shared" si="0"/>
        <v>0</v>
      </c>
      <c r="D22" s="133"/>
      <c r="E22" s="133"/>
      <c r="F22" s="137">
        <f t="shared" si="1"/>
        <v>0</v>
      </c>
      <c r="G22" s="133" t="s">
        <v>188</v>
      </c>
      <c r="H22" s="133" t="s">
        <v>190</v>
      </c>
      <c r="I22" s="133" t="s">
        <v>188</v>
      </c>
      <c r="J22" s="11" t="s">
        <v>630</v>
      </c>
      <c r="K22" s="186" t="s">
        <v>456</v>
      </c>
      <c r="L22" s="207" t="s">
        <v>227</v>
      </c>
      <c r="M22" s="223"/>
    </row>
    <row r="23" spans="1:14" s="61" customFormat="1" ht="15" customHeight="1" x14ac:dyDescent="0.25">
      <c r="A23" s="131" t="s">
        <v>17</v>
      </c>
      <c r="B23" s="132" t="s">
        <v>130</v>
      </c>
      <c r="C23" s="133">
        <f t="shared" si="0"/>
        <v>2</v>
      </c>
      <c r="D23" s="133"/>
      <c r="E23" s="133"/>
      <c r="F23" s="137">
        <f t="shared" si="1"/>
        <v>2</v>
      </c>
      <c r="G23" s="133" t="s">
        <v>188</v>
      </c>
      <c r="H23" s="133" t="s">
        <v>188</v>
      </c>
      <c r="I23" s="133" t="s">
        <v>188</v>
      </c>
      <c r="J23" s="132" t="s">
        <v>566</v>
      </c>
      <c r="K23" s="207" t="s">
        <v>457</v>
      </c>
      <c r="L23" s="207" t="s">
        <v>230</v>
      </c>
      <c r="M23" s="223"/>
    </row>
    <row r="24" spans="1:14" s="61" customFormat="1" ht="15" customHeight="1" x14ac:dyDescent="0.25">
      <c r="A24" s="131" t="s">
        <v>18</v>
      </c>
      <c r="B24" s="132" t="s">
        <v>130</v>
      </c>
      <c r="C24" s="133">
        <f t="shared" si="0"/>
        <v>2</v>
      </c>
      <c r="D24" s="133"/>
      <c r="E24" s="133"/>
      <c r="F24" s="137">
        <f t="shared" si="1"/>
        <v>2</v>
      </c>
      <c r="G24" s="133" t="s">
        <v>188</v>
      </c>
      <c r="H24" s="133" t="s">
        <v>188</v>
      </c>
      <c r="I24" s="133" t="s">
        <v>188</v>
      </c>
      <c r="J24" s="132" t="s">
        <v>566</v>
      </c>
      <c r="K24" s="188" t="s">
        <v>458</v>
      </c>
      <c r="L24" s="207" t="s">
        <v>235</v>
      </c>
      <c r="M24" s="223"/>
    </row>
    <row r="25" spans="1:14" s="61" customFormat="1" ht="15" customHeight="1" x14ac:dyDescent="0.25">
      <c r="A25" s="134" t="s">
        <v>19</v>
      </c>
      <c r="B25" s="138"/>
      <c r="C25" s="141"/>
      <c r="D25" s="139"/>
      <c r="E25" s="139"/>
      <c r="F25" s="139"/>
      <c r="G25" s="139"/>
      <c r="H25" s="139"/>
      <c r="I25" s="139"/>
      <c r="J25" s="138"/>
      <c r="K25" s="189"/>
      <c r="L25" s="189"/>
      <c r="M25" s="223"/>
    </row>
    <row r="26" spans="1:14" s="61" customFormat="1" ht="15" customHeight="1" x14ac:dyDescent="0.25">
      <c r="A26" s="131" t="s">
        <v>20</v>
      </c>
      <c r="B26" s="132" t="s">
        <v>130</v>
      </c>
      <c r="C26" s="133">
        <f t="shared" si="0"/>
        <v>2</v>
      </c>
      <c r="D26" s="133"/>
      <c r="E26" s="133"/>
      <c r="F26" s="137">
        <f t="shared" si="1"/>
        <v>2</v>
      </c>
      <c r="G26" s="133" t="s">
        <v>188</v>
      </c>
      <c r="H26" s="133" t="s">
        <v>188</v>
      </c>
      <c r="I26" s="133" t="s">
        <v>188</v>
      </c>
      <c r="J26" s="132" t="s">
        <v>566</v>
      </c>
      <c r="K26" s="207" t="s">
        <v>244</v>
      </c>
      <c r="L26" s="196" t="s">
        <v>193</v>
      </c>
      <c r="M26" s="223"/>
    </row>
    <row r="27" spans="1:14" s="61" customFormat="1" ht="15" customHeight="1" x14ac:dyDescent="0.25">
      <c r="A27" s="131" t="s">
        <v>21</v>
      </c>
      <c r="B27" s="132" t="s">
        <v>130</v>
      </c>
      <c r="C27" s="133">
        <f t="shared" si="0"/>
        <v>2</v>
      </c>
      <c r="D27" s="133"/>
      <c r="E27" s="133"/>
      <c r="F27" s="137">
        <f t="shared" si="1"/>
        <v>2</v>
      </c>
      <c r="G27" s="133" t="s">
        <v>188</v>
      </c>
      <c r="H27" s="133" t="s">
        <v>188</v>
      </c>
      <c r="I27" s="133" t="s">
        <v>188</v>
      </c>
      <c r="J27" s="132" t="s">
        <v>566</v>
      </c>
      <c r="K27" s="207" t="s">
        <v>535</v>
      </c>
      <c r="L27" s="186" t="s">
        <v>195</v>
      </c>
      <c r="M27" s="223"/>
    </row>
    <row r="28" spans="1:14" s="61" customFormat="1" ht="15" customHeight="1" x14ac:dyDescent="0.25">
      <c r="A28" s="131" t="s">
        <v>22</v>
      </c>
      <c r="B28" s="132" t="s">
        <v>130</v>
      </c>
      <c r="C28" s="133">
        <f t="shared" si="0"/>
        <v>2</v>
      </c>
      <c r="D28" s="133"/>
      <c r="E28" s="133"/>
      <c r="F28" s="137">
        <f t="shared" si="1"/>
        <v>2</v>
      </c>
      <c r="G28" s="133" t="s">
        <v>188</v>
      </c>
      <c r="H28" s="133" t="s">
        <v>188</v>
      </c>
      <c r="I28" s="133" t="s">
        <v>188</v>
      </c>
      <c r="J28" s="130" t="s">
        <v>566</v>
      </c>
      <c r="K28" s="207" t="s">
        <v>246</v>
      </c>
      <c r="L28" s="185" t="s">
        <v>195</v>
      </c>
      <c r="M28" s="223"/>
    </row>
    <row r="29" spans="1:14" s="61" customFormat="1" ht="15" customHeight="1" x14ac:dyDescent="0.25">
      <c r="A29" s="131" t="s">
        <v>23</v>
      </c>
      <c r="B29" s="132" t="s">
        <v>126</v>
      </c>
      <c r="C29" s="133">
        <f t="shared" si="0"/>
        <v>0</v>
      </c>
      <c r="D29" s="133"/>
      <c r="E29" s="133"/>
      <c r="F29" s="137">
        <f t="shared" si="1"/>
        <v>0</v>
      </c>
      <c r="G29" s="133" t="s">
        <v>188</v>
      </c>
      <c r="H29" s="133" t="s">
        <v>188</v>
      </c>
      <c r="I29" s="133" t="s">
        <v>190</v>
      </c>
      <c r="J29" s="174" t="s">
        <v>605</v>
      </c>
      <c r="K29" s="185" t="s">
        <v>461</v>
      </c>
      <c r="L29" s="185" t="s">
        <v>195</v>
      </c>
      <c r="M29" s="223"/>
    </row>
    <row r="30" spans="1:14" s="61" customFormat="1" ht="15" customHeight="1" x14ac:dyDescent="0.25">
      <c r="A30" s="131" t="s">
        <v>24</v>
      </c>
      <c r="B30" s="132" t="s">
        <v>130</v>
      </c>
      <c r="C30" s="133">
        <f t="shared" si="0"/>
        <v>2</v>
      </c>
      <c r="D30" s="133"/>
      <c r="E30" s="133"/>
      <c r="F30" s="137">
        <f t="shared" si="1"/>
        <v>2</v>
      </c>
      <c r="G30" s="133" t="s">
        <v>188</v>
      </c>
      <c r="H30" s="133" t="s">
        <v>188</v>
      </c>
      <c r="I30" s="133" t="s">
        <v>188</v>
      </c>
      <c r="J30" s="130" t="s">
        <v>566</v>
      </c>
      <c r="K30" s="207" t="s">
        <v>462</v>
      </c>
      <c r="L30" s="185" t="s">
        <v>195</v>
      </c>
      <c r="M30" s="223"/>
    </row>
    <row r="31" spans="1:14" s="61" customFormat="1" ht="15" customHeight="1" x14ac:dyDescent="0.25">
      <c r="A31" s="131" t="s">
        <v>25</v>
      </c>
      <c r="B31" s="132" t="s">
        <v>130</v>
      </c>
      <c r="C31" s="133">
        <f t="shared" si="0"/>
        <v>2</v>
      </c>
      <c r="D31" s="133"/>
      <c r="E31" s="133"/>
      <c r="F31" s="137">
        <f t="shared" si="1"/>
        <v>2</v>
      </c>
      <c r="G31" s="133" t="s">
        <v>188</v>
      </c>
      <c r="H31" s="133" t="s">
        <v>188</v>
      </c>
      <c r="I31" s="133" t="s">
        <v>188</v>
      </c>
      <c r="J31" s="130" t="s">
        <v>566</v>
      </c>
      <c r="K31" s="207" t="s">
        <v>463</v>
      </c>
      <c r="L31" s="207" t="s">
        <v>247</v>
      </c>
      <c r="M31" s="223"/>
    </row>
    <row r="32" spans="1:14" s="61" customFormat="1" ht="15" customHeight="1" x14ac:dyDescent="0.25">
      <c r="A32" s="131" t="s">
        <v>26</v>
      </c>
      <c r="B32" s="132" t="s">
        <v>130</v>
      </c>
      <c r="C32" s="133">
        <f t="shared" si="0"/>
        <v>2</v>
      </c>
      <c r="D32" s="133"/>
      <c r="E32" s="133"/>
      <c r="F32" s="137">
        <f t="shared" si="1"/>
        <v>2</v>
      </c>
      <c r="G32" s="133" t="s">
        <v>188</v>
      </c>
      <c r="H32" s="133" t="s">
        <v>188</v>
      </c>
      <c r="I32" s="133" t="s">
        <v>188</v>
      </c>
      <c r="J32" s="130" t="s">
        <v>566</v>
      </c>
      <c r="K32" s="207" t="s">
        <v>249</v>
      </c>
      <c r="L32" s="186" t="s">
        <v>193</v>
      </c>
      <c r="M32" s="223"/>
    </row>
    <row r="33" spans="1:13" s="61" customFormat="1" ht="15" customHeight="1" x14ac:dyDescent="0.25">
      <c r="A33" s="131" t="s">
        <v>27</v>
      </c>
      <c r="B33" s="132" t="s">
        <v>130</v>
      </c>
      <c r="C33" s="133">
        <f t="shared" si="0"/>
        <v>2</v>
      </c>
      <c r="D33" s="133"/>
      <c r="E33" s="133"/>
      <c r="F33" s="137">
        <f t="shared" si="1"/>
        <v>2</v>
      </c>
      <c r="G33" s="133" t="s">
        <v>188</v>
      </c>
      <c r="H33" s="133" t="s">
        <v>188</v>
      </c>
      <c r="I33" s="133" t="s">
        <v>188</v>
      </c>
      <c r="J33" s="132" t="s">
        <v>566</v>
      </c>
      <c r="K33" s="207" t="s">
        <v>252</v>
      </c>
      <c r="L33" s="207" t="s">
        <v>465</v>
      </c>
      <c r="M33" s="223"/>
    </row>
    <row r="34" spans="1:13" s="61" customFormat="1" ht="15" customHeight="1" x14ac:dyDescent="0.25">
      <c r="A34" s="131" t="s">
        <v>28</v>
      </c>
      <c r="B34" s="132" t="s">
        <v>130</v>
      </c>
      <c r="C34" s="133">
        <f t="shared" si="0"/>
        <v>2</v>
      </c>
      <c r="D34" s="133"/>
      <c r="E34" s="133"/>
      <c r="F34" s="137">
        <f t="shared" si="1"/>
        <v>2</v>
      </c>
      <c r="G34" s="133" t="s">
        <v>188</v>
      </c>
      <c r="H34" s="133" t="s">
        <v>188</v>
      </c>
      <c r="I34" s="133" t="s">
        <v>188</v>
      </c>
      <c r="J34" s="132" t="s">
        <v>566</v>
      </c>
      <c r="K34" s="207" t="s">
        <v>255</v>
      </c>
      <c r="L34" s="207" t="s">
        <v>468</v>
      </c>
      <c r="M34" s="223"/>
    </row>
    <row r="35" spans="1:13" s="61" customFormat="1" ht="15" customHeight="1" x14ac:dyDescent="0.25">
      <c r="A35" s="131" t="s">
        <v>29</v>
      </c>
      <c r="B35" s="162" t="s">
        <v>130</v>
      </c>
      <c r="C35" s="163">
        <f t="shared" si="0"/>
        <v>2</v>
      </c>
      <c r="D35" s="163"/>
      <c r="E35" s="163"/>
      <c r="F35" s="164">
        <f t="shared" si="1"/>
        <v>2</v>
      </c>
      <c r="G35" s="163" t="s">
        <v>188</v>
      </c>
      <c r="H35" s="163" t="s">
        <v>188</v>
      </c>
      <c r="I35" s="163" t="s">
        <v>188</v>
      </c>
      <c r="J35" s="162" t="s">
        <v>566</v>
      </c>
      <c r="K35" s="207" t="s">
        <v>258</v>
      </c>
      <c r="L35" s="185" t="s">
        <v>195</v>
      </c>
      <c r="M35" s="223"/>
    </row>
    <row r="36" spans="1:13" s="61" customFormat="1" ht="15" customHeight="1" x14ac:dyDescent="0.25">
      <c r="A36" s="131" t="s">
        <v>30</v>
      </c>
      <c r="B36" s="132" t="s">
        <v>130</v>
      </c>
      <c r="C36" s="133">
        <f t="shared" si="0"/>
        <v>2</v>
      </c>
      <c r="D36" s="133"/>
      <c r="E36" s="133"/>
      <c r="F36" s="137">
        <f t="shared" si="1"/>
        <v>2</v>
      </c>
      <c r="G36" s="133" t="s">
        <v>188</v>
      </c>
      <c r="H36" s="133" t="s">
        <v>188</v>
      </c>
      <c r="I36" s="133" t="s">
        <v>188</v>
      </c>
      <c r="J36" s="132" t="s">
        <v>566</v>
      </c>
      <c r="K36" s="207" t="s">
        <v>260</v>
      </c>
      <c r="L36" s="185" t="s">
        <v>195</v>
      </c>
      <c r="M36" s="223"/>
    </row>
    <row r="37" spans="1:13" s="61" customFormat="1" ht="15" customHeight="1" x14ac:dyDescent="0.25">
      <c r="A37" s="134" t="s">
        <v>31</v>
      </c>
      <c r="B37" s="138"/>
      <c r="C37" s="141"/>
      <c r="D37" s="139"/>
      <c r="E37" s="139"/>
      <c r="F37" s="139"/>
      <c r="G37" s="139"/>
      <c r="H37" s="139"/>
      <c r="I37" s="139"/>
      <c r="J37" s="138"/>
      <c r="K37" s="189"/>
      <c r="L37" s="189"/>
      <c r="M37" s="223"/>
    </row>
    <row r="38" spans="1:13" s="61" customFormat="1" ht="15" customHeight="1" x14ac:dyDescent="0.25">
      <c r="A38" s="131" t="s">
        <v>32</v>
      </c>
      <c r="B38" s="132" t="s">
        <v>130</v>
      </c>
      <c r="C38" s="133">
        <f t="shared" si="0"/>
        <v>2</v>
      </c>
      <c r="D38" s="133"/>
      <c r="E38" s="133"/>
      <c r="F38" s="137">
        <f t="shared" si="1"/>
        <v>2</v>
      </c>
      <c r="G38" s="133" t="s">
        <v>188</v>
      </c>
      <c r="H38" s="133" t="s">
        <v>188</v>
      </c>
      <c r="I38" s="133" t="s">
        <v>188</v>
      </c>
      <c r="J38" s="132" t="s">
        <v>566</v>
      </c>
      <c r="K38" s="207" t="s">
        <v>262</v>
      </c>
      <c r="L38" s="185" t="s">
        <v>195</v>
      </c>
      <c r="M38" s="223"/>
    </row>
    <row r="39" spans="1:13" s="61" customFormat="1" ht="15" customHeight="1" x14ac:dyDescent="0.25">
      <c r="A39" s="131" t="s">
        <v>33</v>
      </c>
      <c r="B39" s="132" t="s">
        <v>130</v>
      </c>
      <c r="C39" s="133">
        <f t="shared" si="0"/>
        <v>2</v>
      </c>
      <c r="D39" s="133"/>
      <c r="E39" s="133"/>
      <c r="F39" s="137">
        <f t="shared" si="1"/>
        <v>2</v>
      </c>
      <c r="G39" s="133" t="s">
        <v>188</v>
      </c>
      <c r="H39" s="133" t="s">
        <v>188</v>
      </c>
      <c r="I39" s="133" t="s">
        <v>188</v>
      </c>
      <c r="J39" s="132" t="s">
        <v>566</v>
      </c>
      <c r="K39" s="207" t="s">
        <v>266</v>
      </c>
      <c r="L39" s="185" t="s">
        <v>195</v>
      </c>
      <c r="M39" s="223"/>
    </row>
    <row r="40" spans="1:13" s="61" customFormat="1" ht="15" customHeight="1" x14ac:dyDescent="0.25">
      <c r="A40" s="131" t="s">
        <v>97</v>
      </c>
      <c r="B40" s="132" t="s">
        <v>130</v>
      </c>
      <c r="C40" s="133">
        <f t="shared" si="0"/>
        <v>2</v>
      </c>
      <c r="D40" s="133"/>
      <c r="E40" s="133"/>
      <c r="F40" s="137">
        <f t="shared" si="1"/>
        <v>2</v>
      </c>
      <c r="G40" s="133" t="s">
        <v>188</v>
      </c>
      <c r="H40" s="133" t="s">
        <v>188</v>
      </c>
      <c r="I40" s="133" t="s">
        <v>188</v>
      </c>
      <c r="J40" s="132" t="s">
        <v>566</v>
      </c>
      <c r="K40" s="207" t="s">
        <v>470</v>
      </c>
      <c r="L40" s="185" t="s">
        <v>193</v>
      </c>
      <c r="M40" s="223"/>
    </row>
    <row r="41" spans="1:13" s="61" customFormat="1" ht="15" customHeight="1" x14ac:dyDescent="0.25">
      <c r="A41" s="131" t="s">
        <v>34</v>
      </c>
      <c r="B41" s="132" t="s">
        <v>130</v>
      </c>
      <c r="C41" s="133">
        <f t="shared" si="0"/>
        <v>2</v>
      </c>
      <c r="D41" s="133"/>
      <c r="E41" s="133"/>
      <c r="F41" s="137">
        <f t="shared" si="1"/>
        <v>2</v>
      </c>
      <c r="G41" s="133" t="s">
        <v>188</v>
      </c>
      <c r="H41" s="133" t="s">
        <v>188</v>
      </c>
      <c r="I41" s="133" t="s">
        <v>188</v>
      </c>
      <c r="J41" s="165" t="s">
        <v>566</v>
      </c>
      <c r="K41" s="207" t="s">
        <v>270</v>
      </c>
      <c r="L41" s="185" t="s">
        <v>193</v>
      </c>
      <c r="M41" s="223"/>
    </row>
    <row r="42" spans="1:13" s="61" customFormat="1" ht="15" customHeight="1" x14ac:dyDescent="0.25">
      <c r="A42" s="131" t="s">
        <v>35</v>
      </c>
      <c r="B42" s="132" t="s">
        <v>126</v>
      </c>
      <c r="C42" s="133">
        <f t="shared" si="0"/>
        <v>0</v>
      </c>
      <c r="D42" s="133"/>
      <c r="E42" s="133"/>
      <c r="F42" s="137">
        <f t="shared" si="1"/>
        <v>0</v>
      </c>
      <c r="G42" s="133" t="s">
        <v>190</v>
      </c>
      <c r="H42" s="133" t="s">
        <v>190</v>
      </c>
      <c r="I42" s="133" t="s">
        <v>190</v>
      </c>
      <c r="J42" s="132" t="s">
        <v>566</v>
      </c>
      <c r="K42" s="207" t="s">
        <v>273</v>
      </c>
      <c r="L42" s="185" t="s">
        <v>195</v>
      </c>
      <c r="M42" s="223"/>
    </row>
    <row r="43" spans="1:13" s="61" customFormat="1" ht="15" customHeight="1" x14ac:dyDescent="0.25">
      <c r="A43" s="131" t="s">
        <v>36</v>
      </c>
      <c r="B43" s="132" t="s">
        <v>126</v>
      </c>
      <c r="C43" s="133">
        <f t="shared" si="0"/>
        <v>0</v>
      </c>
      <c r="D43" s="133"/>
      <c r="E43" s="133"/>
      <c r="F43" s="137">
        <f t="shared" si="1"/>
        <v>0</v>
      </c>
      <c r="G43" s="133" t="s">
        <v>190</v>
      </c>
      <c r="H43" s="133" t="s">
        <v>190</v>
      </c>
      <c r="I43" s="133" t="s">
        <v>190</v>
      </c>
      <c r="J43" s="165" t="s">
        <v>566</v>
      </c>
      <c r="K43" s="186" t="s">
        <v>562</v>
      </c>
      <c r="L43" s="207" t="s">
        <v>274</v>
      </c>
      <c r="M43" s="223"/>
    </row>
    <row r="44" spans="1:13" s="61" customFormat="1" ht="15" customHeight="1" x14ac:dyDescent="0.25">
      <c r="A44" s="131" t="s">
        <v>37</v>
      </c>
      <c r="B44" s="132" t="s">
        <v>130</v>
      </c>
      <c r="C44" s="133">
        <f t="shared" si="0"/>
        <v>2</v>
      </c>
      <c r="D44" s="137"/>
      <c r="E44" s="137"/>
      <c r="F44" s="137">
        <f t="shared" si="1"/>
        <v>2</v>
      </c>
      <c r="G44" s="133" t="s">
        <v>188</v>
      </c>
      <c r="H44" s="133" t="s">
        <v>188</v>
      </c>
      <c r="I44" s="133" t="s">
        <v>188</v>
      </c>
      <c r="J44" s="132" t="s">
        <v>566</v>
      </c>
      <c r="K44" s="207" t="s">
        <v>278</v>
      </c>
      <c r="L44" s="185" t="s">
        <v>189</v>
      </c>
      <c r="M44" s="223"/>
    </row>
    <row r="45" spans="1:13" s="61" customFormat="1" ht="15" customHeight="1" x14ac:dyDescent="0.25">
      <c r="A45" s="131" t="s">
        <v>98</v>
      </c>
      <c r="B45" s="132" t="s">
        <v>130</v>
      </c>
      <c r="C45" s="133">
        <f t="shared" si="0"/>
        <v>2</v>
      </c>
      <c r="D45" s="133"/>
      <c r="E45" s="133"/>
      <c r="F45" s="137">
        <f t="shared" si="1"/>
        <v>2</v>
      </c>
      <c r="G45" s="133" t="s">
        <v>188</v>
      </c>
      <c r="H45" s="133" t="s">
        <v>188</v>
      </c>
      <c r="I45" s="133" t="s">
        <v>188</v>
      </c>
      <c r="J45" s="132" t="s">
        <v>566</v>
      </c>
      <c r="K45" s="207" t="s">
        <v>473</v>
      </c>
      <c r="L45" s="207" t="s">
        <v>282</v>
      </c>
      <c r="M45" s="223"/>
    </row>
    <row r="46" spans="1:13" ht="15" customHeight="1" x14ac:dyDescent="0.25">
      <c r="A46" s="134" t="s">
        <v>38</v>
      </c>
      <c r="B46" s="140"/>
      <c r="C46" s="141"/>
      <c r="D46" s="141"/>
      <c r="E46" s="141"/>
      <c r="F46" s="141"/>
      <c r="G46" s="141"/>
      <c r="H46" s="139"/>
      <c r="I46" s="139"/>
      <c r="J46" s="140"/>
      <c r="K46" s="191"/>
      <c r="L46" s="189"/>
      <c r="M46" s="83"/>
    </row>
    <row r="47" spans="1:13" s="61" customFormat="1" ht="15" customHeight="1" x14ac:dyDescent="0.25">
      <c r="A47" s="131" t="s">
        <v>39</v>
      </c>
      <c r="B47" s="132" t="s">
        <v>126</v>
      </c>
      <c r="C47" s="133">
        <f t="shared" si="0"/>
        <v>0</v>
      </c>
      <c r="D47" s="133"/>
      <c r="E47" s="133"/>
      <c r="F47" s="137">
        <f t="shared" si="1"/>
        <v>0</v>
      </c>
      <c r="G47" s="133" t="s">
        <v>190</v>
      </c>
      <c r="H47" s="133" t="s">
        <v>190</v>
      </c>
      <c r="I47" s="133" t="s">
        <v>190</v>
      </c>
      <c r="J47" s="132" t="s">
        <v>566</v>
      </c>
      <c r="K47" s="207" t="s">
        <v>285</v>
      </c>
      <c r="L47" s="207" t="s">
        <v>476</v>
      </c>
      <c r="M47" s="223"/>
    </row>
    <row r="48" spans="1:13" s="61" customFormat="1" ht="15" customHeight="1" x14ac:dyDescent="0.25">
      <c r="A48" s="131" t="s">
        <v>40</v>
      </c>
      <c r="B48" s="132" t="s">
        <v>126</v>
      </c>
      <c r="C48" s="133">
        <f t="shared" si="0"/>
        <v>0</v>
      </c>
      <c r="D48" s="133"/>
      <c r="E48" s="133"/>
      <c r="F48" s="137">
        <f t="shared" si="1"/>
        <v>0</v>
      </c>
      <c r="G48" s="133" t="s">
        <v>188</v>
      </c>
      <c r="H48" s="133" t="s">
        <v>188</v>
      </c>
      <c r="I48" s="133" t="s">
        <v>190</v>
      </c>
      <c r="J48" s="130" t="s">
        <v>566</v>
      </c>
      <c r="K48" s="185" t="s">
        <v>477</v>
      </c>
      <c r="L48" s="185" t="s">
        <v>195</v>
      </c>
      <c r="M48" s="223"/>
    </row>
    <row r="49" spans="1:14" s="61" customFormat="1" ht="15" customHeight="1" x14ac:dyDescent="0.25">
      <c r="A49" s="176" t="s">
        <v>41</v>
      </c>
      <c r="B49" s="174" t="s">
        <v>126</v>
      </c>
      <c r="C49" s="171">
        <f t="shared" si="0"/>
        <v>0</v>
      </c>
      <c r="D49" s="171"/>
      <c r="E49" s="171"/>
      <c r="F49" s="172">
        <f t="shared" si="1"/>
        <v>0</v>
      </c>
      <c r="G49" s="175" t="s">
        <v>634</v>
      </c>
      <c r="H49" s="175" t="s">
        <v>634</v>
      </c>
      <c r="I49" s="175" t="s">
        <v>634</v>
      </c>
      <c r="J49" s="174" t="s">
        <v>676</v>
      </c>
      <c r="K49" s="207" t="s">
        <v>288</v>
      </c>
      <c r="L49" s="185" t="s">
        <v>195</v>
      </c>
      <c r="M49" s="223"/>
      <c r="N49" s="71"/>
    </row>
    <row r="50" spans="1:14" s="61" customFormat="1" ht="15" customHeight="1" x14ac:dyDescent="0.25">
      <c r="A50" s="131" t="s">
        <v>42</v>
      </c>
      <c r="B50" s="132" t="s">
        <v>130</v>
      </c>
      <c r="C50" s="133">
        <f t="shared" si="0"/>
        <v>2</v>
      </c>
      <c r="D50" s="133"/>
      <c r="E50" s="133"/>
      <c r="F50" s="137">
        <f t="shared" si="1"/>
        <v>2</v>
      </c>
      <c r="G50" s="133" t="s">
        <v>188</v>
      </c>
      <c r="H50" s="133" t="s">
        <v>188</v>
      </c>
      <c r="I50" s="133" t="s">
        <v>188</v>
      </c>
      <c r="J50" s="132" t="s">
        <v>566</v>
      </c>
      <c r="K50" s="207" t="s">
        <v>290</v>
      </c>
      <c r="L50" s="185" t="s">
        <v>195</v>
      </c>
      <c r="M50" s="223"/>
    </row>
    <row r="51" spans="1:14" s="61" customFormat="1" ht="15" customHeight="1" x14ac:dyDescent="0.25">
      <c r="A51" s="131" t="s">
        <v>92</v>
      </c>
      <c r="B51" s="132" t="s">
        <v>126</v>
      </c>
      <c r="C51" s="133">
        <f t="shared" si="0"/>
        <v>0</v>
      </c>
      <c r="D51" s="133"/>
      <c r="E51" s="133"/>
      <c r="F51" s="137">
        <f t="shared" si="1"/>
        <v>0</v>
      </c>
      <c r="G51" s="133" t="s">
        <v>190</v>
      </c>
      <c r="H51" s="133" t="s">
        <v>190</v>
      </c>
      <c r="I51" s="133" t="s">
        <v>190</v>
      </c>
      <c r="J51" s="132" t="s">
        <v>566</v>
      </c>
      <c r="K51" s="207" t="s">
        <v>296</v>
      </c>
      <c r="L51" s="185" t="s">
        <v>195</v>
      </c>
      <c r="M51" s="223"/>
    </row>
    <row r="52" spans="1:14" s="61" customFormat="1" ht="15" customHeight="1" x14ac:dyDescent="0.25">
      <c r="A52" s="131" t="s">
        <v>43</v>
      </c>
      <c r="B52" s="132" t="s">
        <v>130</v>
      </c>
      <c r="C52" s="133">
        <f t="shared" si="0"/>
        <v>2</v>
      </c>
      <c r="D52" s="137"/>
      <c r="E52" s="137"/>
      <c r="F52" s="137">
        <f t="shared" si="1"/>
        <v>2</v>
      </c>
      <c r="G52" s="133" t="s">
        <v>188</v>
      </c>
      <c r="H52" s="133" t="s">
        <v>188</v>
      </c>
      <c r="I52" s="133" t="s">
        <v>188</v>
      </c>
      <c r="J52" s="130" t="s">
        <v>566</v>
      </c>
      <c r="K52" s="207" t="s">
        <v>480</v>
      </c>
      <c r="L52" s="207" t="s">
        <v>297</v>
      </c>
      <c r="M52" s="223"/>
    </row>
    <row r="53" spans="1:14" s="61" customFormat="1" ht="15" customHeight="1" x14ac:dyDescent="0.25">
      <c r="A53" s="131" t="s">
        <v>44</v>
      </c>
      <c r="B53" s="132" t="s">
        <v>130</v>
      </c>
      <c r="C53" s="133">
        <f t="shared" si="0"/>
        <v>2</v>
      </c>
      <c r="D53" s="133"/>
      <c r="E53" s="133"/>
      <c r="F53" s="137">
        <f t="shared" si="1"/>
        <v>2</v>
      </c>
      <c r="G53" s="133" t="s">
        <v>188</v>
      </c>
      <c r="H53" s="133" t="s">
        <v>188</v>
      </c>
      <c r="I53" s="133" t="s">
        <v>188</v>
      </c>
      <c r="J53" s="132" t="s">
        <v>653</v>
      </c>
      <c r="K53" s="207" t="s">
        <v>482</v>
      </c>
      <c r="L53" s="207" t="s">
        <v>303</v>
      </c>
      <c r="M53" s="223"/>
    </row>
    <row r="54" spans="1:14" ht="15" customHeight="1" x14ac:dyDescent="0.25">
      <c r="A54" s="134" t="s">
        <v>45</v>
      </c>
      <c r="B54" s="140"/>
      <c r="C54" s="141"/>
      <c r="D54" s="141"/>
      <c r="E54" s="141"/>
      <c r="F54" s="141"/>
      <c r="G54" s="141"/>
      <c r="H54" s="139"/>
      <c r="I54" s="139"/>
      <c r="J54" s="140"/>
      <c r="K54" s="191"/>
      <c r="L54" s="189"/>
      <c r="M54" s="83"/>
    </row>
    <row r="55" spans="1:14" s="61" customFormat="1" ht="15" customHeight="1" x14ac:dyDescent="0.25">
      <c r="A55" s="131" t="s">
        <v>46</v>
      </c>
      <c r="B55" s="132" t="s">
        <v>130</v>
      </c>
      <c r="C55" s="133">
        <f t="shared" si="0"/>
        <v>2</v>
      </c>
      <c r="D55" s="133"/>
      <c r="E55" s="133"/>
      <c r="F55" s="137">
        <f t="shared" si="1"/>
        <v>2</v>
      </c>
      <c r="G55" s="133" t="s">
        <v>188</v>
      </c>
      <c r="H55" s="133" t="s">
        <v>188</v>
      </c>
      <c r="I55" s="133" t="s">
        <v>188</v>
      </c>
      <c r="J55" s="130" t="s">
        <v>566</v>
      </c>
      <c r="K55" s="207" t="s">
        <v>487</v>
      </c>
      <c r="L55" s="185" t="s">
        <v>195</v>
      </c>
      <c r="M55" s="223"/>
    </row>
    <row r="56" spans="1:14" s="61" customFormat="1" ht="15" customHeight="1" x14ac:dyDescent="0.25">
      <c r="A56" s="131" t="s">
        <v>47</v>
      </c>
      <c r="B56" s="132" t="s">
        <v>126</v>
      </c>
      <c r="C56" s="133">
        <f t="shared" si="0"/>
        <v>0</v>
      </c>
      <c r="D56" s="133"/>
      <c r="E56" s="133"/>
      <c r="F56" s="137">
        <f t="shared" si="1"/>
        <v>0</v>
      </c>
      <c r="G56" s="133" t="s">
        <v>190</v>
      </c>
      <c r="H56" s="133" t="s">
        <v>190</v>
      </c>
      <c r="I56" s="133" t="s">
        <v>190</v>
      </c>
      <c r="J56" s="132" t="s">
        <v>566</v>
      </c>
      <c r="K56" s="207" t="s">
        <v>311</v>
      </c>
      <c r="L56" s="185" t="s">
        <v>195</v>
      </c>
      <c r="M56" s="223"/>
    </row>
    <row r="57" spans="1:14" s="61" customFormat="1" ht="15" customHeight="1" x14ac:dyDescent="0.25">
      <c r="A57" s="131" t="s">
        <v>48</v>
      </c>
      <c r="B57" s="132" t="s">
        <v>130</v>
      </c>
      <c r="C57" s="133">
        <f t="shared" si="0"/>
        <v>2</v>
      </c>
      <c r="D57" s="133">
        <v>0.5</v>
      </c>
      <c r="E57" s="133"/>
      <c r="F57" s="137">
        <f t="shared" si="1"/>
        <v>1</v>
      </c>
      <c r="G57" s="133" t="s">
        <v>188</v>
      </c>
      <c r="H57" s="133" t="s">
        <v>188</v>
      </c>
      <c r="I57" s="133" t="s">
        <v>188</v>
      </c>
      <c r="J57" s="174" t="s">
        <v>652</v>
      </c>
      <c r="K57" s="185" t="s">
        <v>314</v>
      </c>
      <c r="L57" s="185" t="s">
        <v>195</v>
      </c>
      <c r="M57" s="223"/>
    </row>
    <row r="58" spans="1:14" s="61" customFormat="1" ht="15" customHeight="1" x14ac:dyDescent="0.25">
      <c r="A58" s="176" t="s">
        <v>49</v>
      </c>
      <c r="B58" s="174" t="s">
        <v>130</v>
      </c>
      <c r="C58" s="171">
        <f t="shared" si="0"/>
        <v>2</v>
      </c>
      <c r="D58" s="171"/>
      <c r="E58" s="171"/>
      <c r="F58" s="172">
        <f t="shared" si="1"/>
        <v>2</v>
      </c>
      <c r="G58" s="171" t="s">
        <v>188</v>
      </c>
      <c r="H58" s="171" t="s">
        <v>188</v>
      </c>
      <c r="I58" s="171" t="s">
        <v>188</v>
      </c>
      <c r="J58" s="174" t="s">
        <v>566</v>
      </c>
      <c r="K58" s="185" t="s">
        <v>441</v>
      </c>
      <c r="L58" s="185" t="s">
        <v>195</v>
      </c>
      <c r="M58" s="223"/>
    </row>
    <row r="59" spans="1:14" s="61" customFormat="1" ht="15" customHeight="1" x14ac:dyDescent="0.25">
      <c r="A59" s="131" t="s">
        <v>50</v>
      </c>
      <c r="B59" s="132" t="s">
        <v>130</v>
      </c>
      <c r="C59" s="133">
        <f t="shared" si="0"/>
        <v>2</v>
      </c>
      <c r="D59" s="133"/>
      <c r="E59" s="133"/>
      <c r="F59" s="137">
        <f t="shared" si="1"/>
        <v>2</v>
      </c>
      <c r="G59" s="133" t="s">
        <v>188</v>
      </c>
      <c r="H59" s="133" t="s">
        <v>188</v>
      </c>
      <c r="I59" s="133" t="s">
        <v>188</v>
      </c>
      <c r="J59" s="132" t="s">
        <v>566</v>
      </c>
      <c r="K59" s="207" t="s">
        <v>490</v>
      </c>
      <c r="L59" s="185" t="s">
        <v>195</v>
      </c>
      <c r="M59" s="223"/>
    </row>
    <row r="60" spans="1:14" s="61" customFormat="1" ht="15" customHeight="1" x14ac:dyDescent="0.25">
      <c r="A60" s="176" t="s">
        <v>51</v>
      </c>
      <c r="B60" s="198" t="s">
        <v>126</v>
      </c>
      <c r="C60" s="179">
        <f t="shared" si="0"/>
        <v>0</v>
      </c>
      <c r="D60" s="179"/>
      <c r="E60" s="179"/>
      <c r="F60" s="199">
        <f t="shared" si="1"/>
        <v>0</v>
      </c>
      <c r="G60" s="175" t="s">
        <v>634</v>
      </c>
      <c r="H60" s="175" t="s">
        <v>634</v>
      </c>
      <c r="I60" s="175" t="s">
        <v>634</v>
      </c>
      <c r="J60" s="174" t="s">
        <v>677</v>
      </c>
      <c r="K60" s="207" t="s">
        <v>491</v>
      </c>
      <c r="L60" s="207" t="s">
        <v>327</v>
      </c>
      <c r="M60" s="223"/>
      <c r="N60" s="71"/>
    </row>
    <row r="61" spans="1:14" s="61" customFormat="1" ht="15" customHeight="1" x14ac:dyDescent="0.25">
      <c r="A61" s="131" t="s">
        <v>52</v>
      </c>
      <c r="B61" s="132" t="s">
        <v>130</v>
      </c>
      <c r="C61" s="133">
        <f t="shared" si="0"/>
        <v>2</v>
      </c>
      <c r="D61" s="133"/>
      <c r="E61" s="133"/>
      <c r="F61" s="137">
        <f t="shared" si="1"/>
        <v>2</v>
      </c>
      <c r="G61" s="133" t="s">
        <v>188</v>
      </c>
      <c r="H61" s="133" t="s">
        <v>188</v>
      </c>
      <c r="I61" s="133" t="s">
        <v>188</v>
      </c>
      <c r="J61" s="130" t="s">
        <v>566</v>
      </c>
      <c r="K61" s="207" t="s">
        <v>336</v>
      </c>
      <c r="L61" s="207" t="s">
        <v>331</v>
      </c>
      <c r="M61" s="223"/>
    </row>
    <row r="62" spans="1:14" s="61" customFormat="1" ht="15" customHeight="1" x14ac:dyDescent="0.25">
      <c r="A62" s="131" t="s">
        <v>53</v>
      </c>
      <c r="B62" s="132" t="s">
        <v>130</v>
      </c>
      <c r="C62" s="133">
        <f t="shared" si="0"/>
        <v>2</v>
      </c>
      <c r="D62" s="133">
        <v>0.5</v>
      </c>
      <c r="E62" s="133">
        <v>0.5</v>
      </c>
      <c r="F62" s="137">
        <f t="shared" si="1"/>
        <v>0.5</v>
      </c>
      <c r="G62" s="133" t="s">
        <v>188</v>
      </c>
      <c r="H62" s="133" t="s">
        <v>188</v>
      </c>
      <c r="I62" s="133" t="s">
        <v>188</v>
      </c>
      <c r="J62" s="132" t="s">
        <v>686</v>
      </c>
      <c r="K62" s="207" t="s">
        <v>340</v>
      </c>
      <c r="L62" s="185" t="s">
        <v>195</v>
      </c>
      <c r="M62" s="223"/>
    </row>
    <row r="63" spans="1:14" s="61" customFormat="1" ht="15" customHeight="1" x14ac:dyDescent="0.25">
      <c r="A63" s="131" t="s">
        <v>54</v>
      </c>
      <c r="B63" s="132" t="s">
        <v>126</v>
      </c>
      <c r="C63" s="133">
        <f t="shared" si="0"/>
        <v>0</v>
      </c>
      <c r="D63" s="133"/>
      <c r="E63" s="133"/>
      <c r="F63" s="137">
        <f t="shared" si="1"/>
        <v>0</v>
      </c>
      <c r="G63" s="133" t="s">
        <v>190</v>
      </c>
      <c r="H63" s="133" t="s">
        <v>190</v>
      </c>
      <c r="I63" s="133" t="s">
        <v>190</v>
      </c>
      <c r="J63" s="132" t="s">
        <v>566</v>
      </c>
      <c r="K63" s="207" t="s">
        <v>344</v>
      </c>
      <c r="L63" s="207" t="s">
        <v>345</v>
      </c>
      <c r="M63" s="223"/>
    </row>
    <row r="64" spans="1:14" s="61" customFormat="1" ht="15" customHeight="1" x14ac:dyDescent="0.25">
      <c r="A64" s="131" t="s">
        <v>55</v>
      </c>
      <c r="B64" s="132" t="s">
        <v>130</v>
      </c>
      <c r="C64" s="133">
        <f t="shared" si="0"/>
        <v>2</v>
      </c>
      <c r="D64" s="133"/>
      <c r="E64" s="133"/>
      <c r="F64" s="137">
        <f t="shared" si="1"/>
        <v>2</v>
      </c>
      <c r="G64" s="133" t="s">
        <v>188</v>
      </c>
      <c r="H64" s="133" t="s">
        <v>188</v>
      </c>
      <c r="I64" s="133" t="s">
        <v>188</v>
      </c>
      <c r="J64" s="130" t="s">
        <v>566</v>
      </c>
      <c r="K64" s="207" t="s">
        <v>349</v>
      </c>
      <c r="L64" s="185" t="s">
        <v>193</v>
      </c>
      <c r="M64" s="223"/>
    </row>
    <row r="65" spans="1:14" s="61" customFormat="1" ht="15" customHeight="1" x14ac:dyDescent="0.25">
      <c r="A65" s="131" t="s">
        <v>56</v>
      </c>
      <c r="B65" s="174" t="s">
        <v>130</v>
      </c>
      <c r="C65" s="171">
        <f t="shared" si="0"/>
        <v>2</v>
      </c>
      <c r="D65" s="171"/>
      <c r="E65" s="171"/>
      <c r="F65" s="172">
        <f t="shared" si="1"/>
        <v>2</v>
      </c>
      <c r="G65" s="133" t="s">
        <v>188</v>
      </c>
      <c r="H65" s="133" t="s">
        <v>188</v>
      </c>
      <c r="I65" s="171" t="s">
        <v>188</v>
      </c>
      <c r="J65" s="130" t="s">
        <v>566</v>
      </c>
      <c r="K65" s="185" t="s">
        <v>352</v>
      </c>
      <c r="L65" s="185" t="s">
        <v>195</v>
      </c>
      <c r="M65" s="223"/>
    </row>
    <row r="66" spans="1:14" s="61" customFormat="1" ht="15" customHeight="1" x14ac:dyDescent="0.25">
      <c r="A66" s="131" t="s">
        <v>57</v>
      </c>
      <c r="B66" s="132" t="s">
        <v>130</v>
      </c>
      <c r="C66" s="133">
        <f t="shared" si="0"/>
        <v>2</v>
      </c>
      <c r="D66" s="133"/>
      <c r="E66" s="133"/>
      <c r="F66" s="137">
        <f t="shared" si="1"/>
        <v>2</v>
      </c>
      <c r="G66" s="133" t="s">
        <v>188</v>
      </c>
      <c r="H66" s="133" t="s">
        <v>188</v>
      </c>
      <c r="I66" s="171" t="s">
        <v>188</v>
      </c>
      <c r="J66" s="132" t="s">
        <v>566</v>
      </c>
      <c r="K66" s="207" t="s">
        <v>501</v>
      </c>
      <c r="L66" s="185" t="s">
        <v>193</v>
      </c>
      <c r="M66" s="223"/>
    </row>
    <row r="67" spans="1:14" s="61" customFormat="1" ht="15" customHeight="1" x14ac:dyDescent="0.25">
      <c r="A67" s="131" t="s">
        <v>58</v>
      </c>
      <c r="B67" s="132" t="s">
        <v>130</v>
      </c>
      <c r="C67" s="133">
        <f t="shared" si="0"/>
        <v>2</v>
      </c>
      <c r="D67" s="133"/>
      <c r="E67" s="133"/>
      <c r="F67" s="137">
        <f t="shared" si="1"/>
        <v>2</v>
      </c>
      <c r="G67" s="122" t="s">
        <v>188</v>
      </c>
      <c r="H67" s="133" t="s">
        <v>188</v>
      </c>
      <c r="I67" s="133" t="s">
        <v>188</v>
      </c>
      <c r="J67" s="132" t="s">
        <v>566</v>
      </c>
      <c r="K67" s="185" t="s">
        <v>504</v>
      </c>
      <c r="L67" s="185" t="s">
        <v>503</v>
      </c>
      <c r="M67" s="223"/>
    </row>
    <row r="68" spans="1:14" s="61" customFormat="1" ht="15" customHeight="1" x14ac:dyDescent="0.25">
      <c r="A68" s="131" t="s">
        <v>59</v>
      </c>
      <c r="B68" s="132" t="s">
        <v>126</v>
      </c>
      <c r="C68" s="133">
        <f t="shared" si="0"/>
        <v>0</v>
      </c>
      <c r="D68" s="133"/>
      <c r="E68" s="133"/>
      <c r="F68" s="137">
        <f t="shared" si="1"/>
        <v>0</v>
      </c>
      <c r="G68" s="133" t="s">
        <v>190</v>
      </c>
      <c r="H68" s="133" t="s">
        <v>188</v>
      </c>
      <c r="I68" s="133" t="s">
        <v>190</v>
      </c>
      <c r="J68" s="174" t="s">
        <v>678</v>
      </c>
      <c r="K68" s="207" t="s">
        <v>367</v>
      </c>
      <c r="L68" s="207" t="s">
        <v>368</v>
      </c>
      <c r="M68" s="223"/>
    </row>
    <row r="69" spans="1:14" ht="15" customHeight="1" x14ac:dyDescent="0.25">
      <c r="A69" s="134" t="s">
        <v>60</v>
      </c>
      <c r="B69" s="140"/>
      <c r="C69" s="141"/>
      <c r="D69" s="141"/>
      <c r="E69" s="141"/>
      <c r="F69" s="141"/>
      <c r="G69" s="141"/>
      <c r="H69" s="139"/>
      <c r="I69" s="139"/>
      <c r="J69" s="140"/>
      <c r="K69" s="191"/>
      <c r="L69" s="189"/>
      <c r="M69" s="83"/>
    </row>
    <row r="70" spans="1:14" s="61" customFormat="1" ht="15" customHeight="1" x14ac:dyDescent="0.25">
      <c r="A70" s="176" t="s">
        <v>61</v>
      </c>
      <c r="B70" s="174" t="s">
        <v>126</v>
      </c>
      <c r="C70" s="171">
        <f t="shared" si="0"/>
        <v>0</v>
      </c>
      <c r="D70" s="171"/>
      <c r="E70" s="171"/>
      <c r="F70" s="172">
        <f t="shared" si="1"/>
        <v>0</v>
      </c>
      <c r="G70" s="175" t="s">
        <v>634</v>
      </c>
      <c r="H70" s="171" t="s">
        <v>188</v>
      </c>
      <c r="I70" s="175" t="s">
        <v>634</v>
      </c>
      <c r="J70" s="174" t="s">
        <v>679</v>
      </c>
      <c r="K70" s="185" t="s">
        <v>369</v>
      </c>
      <c r="L70" s="185" t="s">
        <v>195</v>
      </c>
      <c r="M70" s="223"/>
      <c r="N70" s="71"/>
    </row>
    <row r="71" spans="1:14" s="61" customFormat="1" ht="15" customHeight="1" x14ac:dyDescent="0.25">
      <c r="A71" s="131" t="s">
        <v>62</v>
      </c>
      <c r="B71" s="132" t="s">
        <v>126</v>
      </c>
      <c r="C71" s="133">
        <f t="shared" si="0"/>
        <v>0</v>
      </c>
      <c r="D71" s="133"/>
      <c r="E71" s="133"/>
      <c r="F71" s="137">
        <f t="shared" si="1"/>
        <v>0</v>
      </c>
      <c r="G71" s="133" t="s">
        <v>190</v>
      </c>
      <c r="H71" s="133" t="s">
        <v>188</v>
      </c>
      <c r="I71" s="133" t="s">
        <v>190</v>
      </c>
      <c r="J71" s="174" t="s">
        <v>608</v>
      </c>
      <c r="K71" s="207" t="s">
        <v>370</v>
      </c>
      <c r="L71" s="207" t="s">
        <v>372</v>
      </c>
      <c r="M71" s="223"/>
    </row>
    <row r="72" spans="1:14" s="61" customFormat="1" ht="15" customHeight="1" x14ac:dyDescent="0.25">
      <c r="A72" s="131" t="s">
        <v>63</v>
      </c>
      <c r="B72" s="132" t="s">
        <v>130</v>
      </c>
      <c r="C72" s="133">
        <f t="shared" ref="C72:C98" si="2">IF(B72=$B$4,2,0)</f>
        <v>2</v>
      </c>
      <c r="D72" s="133"/>
      <c r="E72" s="133"/>
      <c r="F72" s="137">
        <f t="shared" ref="F72:F98" si="3">C72*(1-D72)*(1-E72)</f>
        <v>2</v>
      </c>
      <c r="G72" s="133" t="s">
        <v>188</v>
      </c>
      <c r="H72" s="133" t="s">
        <v>188</v>
      </c>
      <c r="I72" s="133" t="s">
        <v>188</v>
      </c>
      <c r="J72" s="130" t="s">
        <v>566</v>
      </c>
      <c r="K72" s="207" t="s">
        <v>505</v>
      </c>
      <c r="L72" s="185" t="s">
        <v>195</v>
      </c>
      <c r="M72" s="223"/>
    </row>
    <row r="73" spans="1:14" s="61" customFormat="1" ht="15" customHeight="1" x14ac:dyDescent="0.25">
      <c r="A73" s="167" t="s">
        <v>64</v>
      </c>
      <c r="B73" s="162" t="s">
        <v>130</v>
      </c>
      <c r="C73" s="163">
        <f t="shared" si="2"/>
        <v>2</v>
      </c>
      <c r="D73" s="163"/>
      <c r="E73" s="163"/>
      <c r="F73" s="164">
        <f t="shared" si="3"/>
        <v>2</v>
      </c>
      <c r="G73" s="133" t="s">
        <v>188</v>
      </c>
      <c r="H73" s="133" t="s">
        <v>188</v>
      </c>
      <c r="I73" s="163" t="s">
        <v>188</v>
      </c>
      <c r="J73" s="132" t="s">
        <v>566</v>
      </c>
      <c r="K73" s="185" t="s">
        <v>507</v>
      </c>
      <c r="L73" s="185" t="s">
        <v>193</v>
      </c>
      <c r="M73" s="223"/>
    </row>
    <row r="74" spans="1:14" s="61" customFormat="1" ht="15" customHeight="1" x14ac:dyDescent="0.25">
      <c r="A74" s="132" t="s">
        <v>65</v>
      </c>
      <c r="B74" s="132" t="s">
        <v>130</v>
      </c>
      <c r="C74" s="133">
        <f t="shared" si="2"/>
        <v>2</v>
      </c>
      <c r="D74" s="137"/>
      <c r="E74" s="137"/>
      <c r="F74" s="137">
        <f t="shared" si="3"/>
        <v>2</v>
      </c>
      <c r="G74" s="133" t="s">
        <v>188</v>
      </c>
      <c r="H74" s="133" t="s">
        <v>188</v>
      </c>
      <c r="I74" s="133" t="s">
        <v>188</v>
      </c>
      <c r="J74" s="130" t="s">
        <v>566</v>
      </c>
      <c r="K74" s="207" t="s">
        <v>511</v>
      </c>
      <c r="L74" s="185" t="s">
        <v>195</v>
      </c>
      <c r="M74" s="223"/>
    </row>
    <row r="75" spans="1:14" s="61" customFormat="1" ht="15" customHeight="1" x14ac:dyDescent="0.25">
      <c r="A75" s="131" t="s">
        <v>66</v>
      </c>
      <c r="B75" s="132" t="s">
        <v>130</v>
      </c>
      <c r="C75" s="133">
        <f t="shared" si="2"/>
        <v>2</v>
      </c>
      <c r="D75" s="133"/>
      <c r="E75" s="133"/>
      <c r="F75" s="137">
        <f t="shared" si="3"/>
        <v>2</v>
      </c>
      <c r="G75" s="133" t="s">
        <v>188</v>
      </c>
      <c r="H75" s="133" t="s">
        <v>188</v>
      </c>
      <c r="I75" s="133" t="s">
        <v>188</v>
      </c>
      <c r="J75" s="130" t="s">
        <v>566</v>
      </c>
      <c r="K75" s="207" t="s">
        <v>512</v>
      </c>
      <c r="L75" s="185" t="s">
        <v>193</v>
      </c>
      <c r="M75" s="223"/>
    </row>
    <row r="76" spans="1:14" ht="15" customHeight="1" x14ac:dyDescent="0.25">
      <c r="A76" s="134" t="s">
        <v>67</v>
      </c>
      <c r="B76" s="140"/>
      <c r="C76" s="141"/>
      <c r="D76" s="141"/>
      <c r="E76" s="141"/>
      <c r="F76" s="141"/>
      <c r="G76" s="141"/>
      <c r="H76" s="139"/>
      <c r="I76" s="139"/>
      <c r="J76" s="140"/>
      <c r="K76" s="191"/>
      <c r="L76" s="189"/>
      <c r="M76" s="83"/>
    </row>
    <row r="77" spans="1:14" s="61" customFormat="1" ht="15" customHeight="1" x14ac:dyDescent="0.25">
      <c r="A77" s="131" t="s">
        <v>68</v>
      </c>
      <c r="B77" s="132" t="s">
        <v>130</v>
      </c>
      <c r="C77" s="133">
        <f t="shared" si="2"/>
        <v>2</v>
      </c>
      <c r="D77" s="133"/>
      <c r="E77" s="133"/>
      <c r="F77" s="137">
        <f t="shared" si="3"/>
        <v>2</v>
      </c>
      <c r="G77" s="133" t="s">
        <v>188</v>
      </c>
      <c r="H77" s="133" t="s">
        <v>188</v>
      </c>
      <c r="I77" s="133" t="s">
        <v>188</v>
      </c>
      <c r="J77" s="132" t="s">
        <v>566</v>
      </c>
      <c r="K77" s="207" t="s">
        <v>513</v>
      </c>
      <c r="L77" s="185" t="s">
        <v>193</v>
      </c>
      <c r="M77" s="223"/>
    </row>
    <row r="78" spans="1:14" s="61" customFormat="1" ht="15" customHeight="1" x14ac:dyDescent="0.25">
      <c r="A78" s="131" t="s">
        <v>70</v>
      </c>
      <c r="B78" s="132" t="s">
        <v>126</v>
      </c>
      <c r="C78" s="133">
        <f t="shared" si="2"/>
        <v>0</v>
      </c>
      <c r="D78" s="133"/>
      <c r="E78" s="133"/>
      <c r="F78" s="137">
        <f t="shared" si="3"/>
        <v>0</v>
      </c>
      <c r="G78" s="133" t="s">
        <v>190</v>
      </c>
      <c r="H78" s="133" t="s">
        <v>190</v>
      </c>
      <c r="I78" s="133" t="s">
        <v>190</v>
      </c>
      <c r="J78" s="132" t="s">
        <v>566</v>
      </c>
      <c r="K78" s="207" t="s">
        <v>376</v>
      </c>
      <c r="L78" s="185" t="s">
        <v>189</v>
      </c>
      <c r="M78" s="223"/>
    </row>
    <row r="79" spans="1:14" s="61" customFormat="1" ht="15" customHeight="1" x14ac:dyDescent="0.25">
      <c r="A79" s="131" t="s">
        <v>71</v>
      </c>
      <c r="B79" s="132" t="s">
        <v>126</v>
      </c>
      <c r="C79" s="133">
        <f t="shared" si="2"/>
        <v>0</v>
      </c>
      <c r="D79" s="133"/>
      <c r="E79" s="133"/>
      <c r="F79" s="137">
        <f t="shared" si="3"/>
        <v>0</v>
      </c>
      <c r="G79" s="133" t="s">
        <v>190</v>
      </c>
      <c r="H79" s="133" t="s">
        <v>190</v>
      </c>
      <c r="I79" s="133" t="s">
        <v>190</v>
      </c>
      <c r="J79" s="132" t="s">
        <v>566</v>
      </c>
      <c r="K79" s="207" t="s">
        <v>377</v>
      </c>
      <c r="L79" s="185" t="s">
        <v>195</v>
      </c>
      <c r="M79" s="223"/>
    </row>
    <row r="80" spans="1:14" s="61" customFormat="1" ht="15" customHeight="1" x14ac:dyDescent="0.25">
      <c r="A80" s="131" t="s">
        <v>72</v>
      </c>
      <c r="B80" s="132" t="s">
        <v>130</v>
      </c>
      <c r="C80" s="133">
        <f t="shared" si="2"/>
        <v>2</v>
      </c>
      <c r="D80" s="133"/>
      <c r="E80" s="133"/>
      <c r="F80" s="172">
        <f t="shared" si="3"/>
        <v>2</v>
      </c>
      <c r="G80" s="133" t="s">
        <v>188</v>
      </c>
      <c r="H80" s="133" t="s">
        <v>188</v>
      </c>
      <c r="I80" s="171" t="s">
        <v>188</v>
      </c>
      <c r="J80" s="132" t="s">
        <v>566</v>
      </c>
      <c r="K80" s="185" t="s">
        <v>521</v>
      </c>
      <c r="L80" s="185" t="s">
        <v>195</v>
      </c>
      <c r="M80" s="223"/>
    </row>
    <row r="81" spans="1:14" s="61" customFormat="1" ht="15" customHeight="1" x14ac:dyDescent="0.25">
      <c r="A81" s="131" t="s">
        <v>74</v>
      </c>
      <c r="B81" s="132" t="s">
        <v>130</v>
      </c>
      <c r="C81" s="133">
        <f t="shared" si="2"/>
        <v>2</v>
      </c>
      <c r="D81" s="133"/>
      <c r="E81" s="133"/>
      <c r="F81" s="172">
        <f t="shared" si="3"/>
        <v>2</v>
      </c>
      <c r="G81" s="133" t="s">
        <v>188</v>
      </c>
      <c r="H81" s="133" t="s">
        <v>188</v>
      </c>
      <c r="I81" s="133" t="s">
        <v>188</v>
      </c>
      <c r="J81" s="132" t="s">
        <v>566</v>
      </c>
      <c r="K81" s="185" t="s">
        <v>398</v>
      </c>
      <c r="L81" s="185" t="s">
        <v>195</v>
      </c>
      <c r="M81" s="223"/>
    </row>
    <row r="82" spans="1:14" s="61" customFormat="1" ht="15" customHeight="1" x14ac:dyDescent="0.25">
      <c r="A82" s="131" t="s">
        <v>75</v>
      </c>
      <c r="B82" s="132" t="s">
        <v>130</v>
      </c>
      <c r="C82" s="133">
        <f t="shared" si="2"/>
        <v>2</v>
      </c>
      <c r="D82" s="133"/>
      <c r="E82" s="133"/>
      <c r="F82" s="137">
        <f t="shared" si="3"/>
        <v>2</v>
      </c>
      <c r="G82" s="133" t="s">
        <v>188</v>
      </c>
      <c r="H82" s="133" t="s">
        <v>188</v>
      </c>
      <c r="I82" s="133" t="s">
        <v>188</v>
      </c>
      <c r="J82" s="130" t="s">
        <v>566</v>
      </c>
      <c r="K82" s="185" t="s">
        <v>523</v>
      </c>
      <c r="L82" s="207" t="s">
        <v>381</v>
      </c>
      <c r="M82" s="223"/>
    </row>
    <row r="83" spans="1:14" s="61" customFormat="1" ht="15" customHeight="1" x14ac:dyDescent="0.25">
      <c r="A83" s="131" t="s">
        <v>76</v>
      </c>
      <c r="B83" s="132" t="s">
        <v>130</v>
      </c>
      <c r="C83" s="133">
        <f t="shared" si="2"/>
        <v>2</v>
      </c>
      <c r="D83" s="133"/>
      <c r="E83" s="133"/>
      <c r="F83" s="137">
        <f t="shared" si="3"/>
        <v>2</v>
      </c>
      <c r="G83" s="133" t="s">
        <v>188</v>
      </c>
      <c r="H83" s="133" t="s">
        <v>188</v>
      </c>
      <c r="I83" s="133" t="s">
        <v>188</v>
      </c>
      <c r="J83" s="130" t="s">
        <v>566</v>
      </c>
      <c r="K83" s="207" t="s">
        <v>383</v>
      </c>
      <c r="L83" s="185" t="s">
        <v>195</v>
      </c>
      <c r="M83" s="223"/>
    </row>
    <row r="84" spans="1:14" s="61" customFormat="1" ht="15" customHeight="1" x14ac:dyDescent="0.25">
      <c r="A84" s="131" t="s">
        <v>77</v>
      </c>
      <c r="B84" s="132" t="s">
        <v>130</v>
      </c>
      <c r="C84" s="133">
        <f t="shared" si="2"/>
        <v>2</v>
      </c>
      <c r="D84" s="133"/>
      <c r="E84" s="133"/>
      <c r="F84" s="137">
        <f t="shared" si="3"/>
        <v>2</v>
      </c>
      <c r="G84" s="133" t="s">
        <v>188</v>
      </c>
      <c r="H84" s="133" t="s">
        <v>188</v>
      </c>
      <c r="I84" s="133" t="s">
        <v>188</v>
      </c>
      <c r="J84" s="166" t="s">
        <v>566</v>
      </c>
      <c r="K84" s="207" t="s">
        <v>525</v>
      </c>
      <c r="L84" s="207" t="s">
        <v>386</v>
      </c>
      <c r="M84" s="223"/>
    </row>
    <row r="85" spans="1:14" s="61" customFormat="1" ht="15" customHeight="1" x14ac:dyDescent="0.25">
      <c r="A85" s="131" t="s">
        <v>78</v>
      </c>
      <c r="B85" s="132" t="s">
        <v>130</v>
      </c>
      <c r="C85" s="133">
        <f t="shared" si="2"/>
        <v>2</v>
      </c>
      <c r="D85" s="137"/>
      <c r="E85" s="137"/>
      <c r="F85" s="137">
        <f t="shared" si="3"/>
        <v>2</v>
      </c>
      <c r="G85" s="133" t="s">
        <v>188</v>
      </c>
      <c r="H85" s="133" t="s">
        <v>188</v>
      </c>
      <c r="I85" s="133" t="s">
        <v>188</v>
      </c>
      <c r="J85" s="130" t="s">
        <v>566</v>
      </c>
      <c r="K85" s="207" t="s">
        <v>546</v>
      </c>
      <c r="L85" s="185" t="s">
        <v>193</v>
      </c>
      <c r="M85" s="223"/>
    </row>
    <row r="86" spans="1:14" s="61" customFormat="1" ht="15" customHeight="1" x14ac:dyDescent="0.25">
      <c r="A86" s="131" t="s">
        <v>79</v>
      </c>
      <c r="B86" s="132" t="s">
        <v>126</v>
      </c>
      <c r="C86" s="133">
        <f t="shared" si="2"/>
        <v>0</v>
      </c>
      <c r="D86" s="133"/>
      <c r="E86" s="133"/>
      <c r="F86" s="137">
        <f t="shared" si="3"/>
        <v>0</v>
      </c>
      <c r="G86" s="122" t="s">
        <v>190</v>
      </c>
      <c r="H86" s="122" t="s">
        <v>188</v>
      </c>
      <c r="I86" s="133" t="s">
        <v>188</v>
      </c>
      <c r="J86" s="174" t="s">
        <v>668</v>
      </c>
      <c r="K86" s="185" t="s">
        <v>388</v>
      </c>
      <c r="L86" s="49" t="s">
        <v>189</v>
      </c>
      <c r="M86" s="223"/>
    </row>
    <row r="87" spans="1:14" ht="15" customHeight="1" x14ac:dyDescent="0.25">
      <c r="A87" s="134" t="s">
        <v>80</v>
      </c>
      <c r="B87" s="140"/>
      <c r="C87" s="141"/>
      <c r="D87" s="141"/>
      <c r="E87" s="141"/>
      <c r="F87" s="141"/>
      <c r="G87" s="141"/>
      <c r="H87" s="139"/>
      <c r="I87" s="139"/>
      <c r="J87" s="140"/>
      <c r="K87" s="191"/>
      <c r="L87" s="189"/>
      <c r="M87" s="83"/>
    </row>
    <row r="88" spans="1:14" ht="15" customHeight="1" x14ac:dyDescent="0.25">
      <c r="A88" s="131" t="s">
        <v>69</v>
      </c>
      <c r="B88" s="132" t="s">
        <v>130</v>
      </c>
      <c r="C88" s="133">
        <f t="shared" si="2"/>
        <v>2</v>
      </c>
      <c r="D88" s="133"/>
      <c r="E88" s="133"/>
      <c r="F88" s="137">
        <f t="shared" si="3"/>
        <v>2</v>
      </c>
      <c r="G88" s="133" t="s">
        <v>188</v>
      </c>
      <c r="H88" s="133" t="s">
        <v>188</v>
      </c>
      <c r="I88" s="133" t="s">
        <v>188</v>
      </c>
      <c r="J88" s="132" t="s">
        <v>566</v>
      </c>
      <c r="K88" s="185" t="s">
        <v>526</v>
      </c>
      <c r="L88" s="185" t="s">
        <v>396</v>
      </c>
      <c r="M88" s="83"/>
    </row>
    <row r="89" spans="1:14" s="61" customFormat="1" ht="15" customHeight="1" x14ac:dyDescent="0.25">
      <c r="A89" s="176" t="s">
        <v>81</v>
      </c>
      <c r="B89" s="174" t="s">
        <v>126</v>
      </c>
      <c r="C89" s="171">
        <f t="shared" si="2"/>
        <v>0</v>
      </c>
      <c r="D89" s="171"/>
      <c r="E89" s="171"/>
      <c r="F89" s="172">
        <f t="shared" si="3"/>
        <v>0</v>
      </c>
      <c r="G89" s="175" t="s">
        <v>634</v>
      </c>
      <c r="H89" s="175" t="s">
        <v>634</v>
      </c>
      <c r="I89" s="175" t="s">
        <v>634</v>
      </c>
      <c r="J89" s="174" t="s">
        <v>680</v>
      </c>
      <c r="K89" s="207" t="s">
        <v>528</v>
      </c>
      <c r="L89" s="185" t="s">
        <v>193</v>
      </c>
      <c r="M89" s="223"/>
      <c r="N89" s="71"/>
    </row>
    <row r="90" spans="1:14" s="61" customFormat="1" ht="15" customHeight="1" x14ac:dyDescent="0.25">
      <c r="A90" s="131" t="s">
        <v>73</v>
      </c>
      <c r="B90" s="132" t="s">
        <v>130</v>
      </c>
      <c r="C90" s="133">
        <f t="shared" si="2"/>
        <v>2</v>
      </c>
      <c r="D90" s="133">
        <v>0.5</v>
      </c>
      <c r="E90" s="133"/>
      <c r="F90" s="137">
        <f t="shared" si="3"/>
        <v>1</v>
      </c>
      <c r="G90" s="133" t="s">
        <v>188</v>
      </c>
      <c r="H90" s="133" t="s">
        <v>188</v>
      </c>
      <c r="I90" s="133" t="s">
        <v>188</v>
      </c>
      <c r="J90" s="130" t="s">
        <v>683</v>
      </c>
      <c r="K90" s="207" t="s">
        <v>530</v>
      </c>
      <c r="L90" s="185" t="s">
        <v>193</v>
      </c>
      <c r="M90" s="223"/>
    </row>
    <row r="91" spans="1:14" s="61" customFormat="1" ht="15" customHeight="1" x14ac:dyDescent="0.25">
      <c r="A91" s="131" t="s">
        <v>82</v>
      </c>
      <c r="B91" s="132" t="s">
        <v>126</v>
      </c>
      <c r="C91" s="133">
        <f t="shared" si="2"/>
        <v>0</v>
      </c>
      <c r="D91" s="133"/>
      <c r="E91" s="133"/>
      <c r="F91" s="137">
        <f t="shared" si="3"/>
        <v>0</v>
      </c>
      <c r="G91" s="133" t="s">
        <v>190</v>
      </c>
      <c r="H91" s="133" t="s">
        <v>190</v>
      </c>
      <c r="I91" s="133" t="s">
        <v>190</v>
      </c>
      <c r="J91" s="132" t="s">
        <v>566</v>
      </c>
      <c r="K91" s="207" t="s">
        <v>405</v>
      </c>
      <c r="L91" s="207" t="s">
        <v>407</v>
      </c>
      <c r="M91" s="223"/>
    </row>
    <row r="92" spans="1:14" s="61" customFormat="1" ht="15" customHeight="1" x14ac:dyDescent="0.25">
      <c r="A92" s="131" t="s">
        <v>83</v>
      </c>
      <c r="B92" s="132" t="s">
        <v>130</v>
      </c>
      <c r="C92" s="133">
        <f t="shared" si="2"/>
        <v>2</v>
      </c>
      <c r="D92" s="133"/>
      <c r="E92" s="133"/>
      <c r="F92" s="137">
        <f t="shared" si="3"/>
        <v>2</v>
      </c>
      <c r="G92" s="133" t="s">
        <v>188</v>
      </c>
      <c r="H92" s="133" t="s">
        <v>188</v>
      </c>
      <c r="I92" s="133" t="s">
        <v>188</v>
      </c>
      <c r="J92" s="132" t="s">
        <v>566</v>
      </c>
      <c r="K92" s="207" t="s">
        <v>414</v>
      </c>
      <c r="L92" s="207" t="s">
        <v>412</v>
      </c>
      <c r="M92" s="223"/>
    </row>
    <row r="93" spans="1:14" s="61" customFormat="1" ht="15" customHeight="1" x14ac:dyDescent="0.25">
      <c r="A93" s="131" t="s">
        <v>84</v>
      </c>
      <c r="B93" s="132" t="s">
        <v>126</v>
      </c>
      <c r="C93" s="133">
        <f t="shared" si="2"/>
        <v>0</v>
      </c>
      <c r="D93" s="133"/>
      <c r="E93" s="133"/>
      <c r="F93" s="137">
        <f t="shared" si="3"/>
        <v>0</v>
      </c>
      <c r="G93" s="133" t="s">
        <v>190</v>
      </c>
      <c r="H93" s="123" t="s">
        <v>634</v>
      </c>
      <c r="I93" s="133" t="s">
        <v>190</v>
      </c>
      <c r="J93" s="132" t="s">
        <v>684</v>
      </c>
      <c r="K93" s="207" t="s">
        <v>418</v>
      </c>
      <c r="L93" s="185" t="s">
        <v>195</v>
      </c>
      <c r="M93" s="223"/>
    </row>
    <row r="94" spans="1:14" s="61" customFormat="1" ht="15" customHeight="1" x14ac:dyDescent="0.25">
      <c r="A94" s="131" t="s">
        <v>85</v>
      </c>
      <c r="B94" s="132" t="s">
        <v>130</v>
      </c>
      <c r="C94" s="133">
        <f t="shared" si="2"/>
        <v>2</v>
      </c>
      <c r="D94" s="133"/>
      <c r="E94" s="133"/>
      <c r="F94" s="137">
        <f t="shared" si="3"/>
        <v>2</v>
      </c>
      <c r="G94" s="133" t="s">
        <v>188</v>
      </c>
      <c r="H94" s="133" t="s">
        <v>188</v>
      </c>
      <c r="I94" s="133" t="s">
        <v>188</v>
      </c>
      <c r="J94" s="132" t="s">
        <v>566</v>
      </c>
      <c r="K94" s="207" t="s">
        <v>420</v>
      </c>
      <c r="L94" s="185" t="s">
        <v>195</v>
      </c>
      <c r="M94" s="223"/>
    </row>
    <row r="95" spans="1:14" s="61" customFormat="1" ht="15" customHeight="1" x14ac:dyDescent="0.25">
      <c r="A95" s="131" t="s">
        <v>86</v>
      </c>
      <c r="B95" s="132" t="s">
        <v>126</v>
      </c>
      <c r="C95" s="133">
        <f t="shared" si="2"/>
        <v>0</v>
      </c>
      <c r="D95" s="133"/>
      <c r="E95" s="133"/>
      <c r="F95" s="137">
        <f t="shared" si="3"/>
        <v>0</v>
      </c>
      <c r="G95" s="133" t="s">
        <v>188</v>
      </c>
      <c r="H95" s="133" t="s">
        <v>188</v>
      </c>
      <c r="I95" s="133" t="s">
        <v>190</v>
      </c>
      <c r="J95" s="132" t="s">
        <v>684</v>
      </c>
      <c r="K95" s="207" t="s">
        <v>424</v>
      </c>
      <c r="L95" s="207" t="s">
        <v>425</v>
      </c>
      <c r="M95" s="223"/>
    </row>
    <row r="96" spans="1:14" s="61" customFormat="1" ht="15" customHeight="1" x14ac:dyDescent="0.25">
      <c r="A96" s="131" t="s">
        <v>87</v>
      </c>
      <c r="B96" s="132" t="s">
        <v>130</v>
      </c>
      <c r="C96" s="133">
        <f t="shared" si="2"/>
        <v>2</v>
      </c>
      <c r="D96" s="170"/>
      <c r="E96" s="133"/>
      <c r="F96" s="137">
        <f t="shared" si="3"/>
        <v>2</v>
      </c>
      <c r="G96" s="133" t="s">
        <v>188</v>
      </c>
      <c r="H96" s="133" t="s">
        <v>188</v>
      </c>
      <c r="I96" s="133" t="s">
        <v>188</v>
      </c>
      <c r="J96" s="132" t="s">
        <v>566</v>
      </c>
      <c r="K96" s="186" t="s">
        <v>534</v>
      </c>
      <c r="L96" s="185" t="s">
        <v>430</v>
      </c>
      <c r="M96" s="223"/>
    </row>
    <row r="97" spans="1:13" s="20" customFormat="1" ht="15" customHeight="1" x14ac:dyDescent="0.35">
      <c r="A97" s="131" t="s">
        <v>88</v>
      </c>
      <c r="B97" s="132" t="s">
        <v>126</v>
      </c>
      <c r="C97" s="133">
        <f t="shared" si="2"/>
        <v>0</v>
      </c>
      <c r="D97" s="142"/>
      <c r="E97" s="142"/>
      <c r="F97" s="137">
        <f t="shared" si="3"/>
        <v>0</v>
      </c>
      <c r="G97" s="133" t="s">
        <v>190</v>
      </c>
      <c r="H97" s="133" t="s">
        <v>190</v>
      </c>
      <c r="I97" s="133" t="s">
        <v>190</v>
      </c>
      <c r="J97" s="132" t="s">
        <v>566</v>
      </c>
      <c r="K97" s="207" t="s">
        <v>436</v>
      </c>
      <c r="L97" s="185" t="s">
        <v>195</v>
      </c>
      <c r="M97" s="224"/>
    </row>
    <row r="98" spans="1:13" s="20" customFormat="1" ht="15" customHeight="1" x14ac:dyDescent="0.35">
      <c r="A98" s="131" t="s">
        <v>89</v>
      </c>
      <c r="B98" s="132" t="s">
        <v>126</v>
      </c>
      <c r="C98" s="133">
        <f t="shared" si="2"/>
        <v>0</v>
      </c>
      <c r="D98" s="133"/>
      <c r="E98" s="133"/>
      <c r="F98" s="137">
        <f t="shared" si="3"/>
        <v>0</v>
      </c>
      <c r="G98" s="133" t="s">
        <v>190</v>
      </c>
      <c r="H98" s="133" t="s">
        <v>190</v>
      </c>
      <c r="I98" s="133" t="s">
        <v>190</v>
      </c>
      <c r="J98" s="132" t="s">
        <v>566</v>
      </c>
      <c r="K98" s="207" t="s">
        <v>438</v>
      </c>
      <c r="L98" s="185" t="s">
        <v>195</v>
      </c>
      <c r="M98" s="224"/>
    </row>
    <row r="99" spans="1:13" ht="15" customHeight="1" x14ac:dyDescent="0.25">
      <c r="A99" s="73"/>
      <c r="B99" s="79"/>
      <c r="C99" s="73"/>
      <c r="D99" s="73"/>
      <c r="E99" s="73"/>
      <c r="F99" s="74"/>
      <c r="G99" s="79"/>
      <c r="K99" s="76"/>
    </row>
    <row r="100" spans="1:13" ht="15" customHeight="1" x14ac:dyDescent="0.25">
      <c r="K100" s="76"/>
    </row>
    <row r="101" spans="1:13" ht="15" customHeight="1" x14ac:dyDescent="0.25">
      <c r="K101" s="76"/>
    </row>
    <row r="102" spans="1:13" ht="15" customHeight="1" x14ac:dyDescent="0.25">
      <c r="K102" s="76"/>
    </row>
    <row r="103" spans="1:13" ht="15" customHeight="1" x14ac:dyDescent="0.25">
      <c r="A103" s="78"/>
      <c r="B103" s="80"/>
      <c r="C103" s="78"/>
      <c r="D103" s="78"/>
      <c r="E103" s="78"/>
      <c r="F103" s="77"/>
      <c r="G103" s="80"/>
      <c r="K103" s="76"/>
    </row>
    <row r="104" spans="1:13" ht="15" customHeight="1" x14ac:dyDescent="0.25">
      <c r="K104" s="76"/>
    </row>
    <row r="105" spans="1:13" ht="15" customHeight="1" x14ac:dyDescent="0.25">
      <c r="K105" s="76"/>
    </row>
    <row r="106" spans="1:13" ht="15" customHeight="1" x14ac:dyDescent="0.25">
      <c r="K106" s="76"/>
    </row>
    <row r="107" spans="1:13" ht="15" customHeight="1" x14ac:dyDescent="0.25">
      <c r="A107" s="78"/>
      <c r="B107" s="80"/>
      <c r="C107" s="78"/>
      <c r="D107" s="78"/>
      <c r="E107" s="78"/>
      <c r="F107" s="77"/>
      <c r="G107" s="80"/>
      <c r="K107" s="76"/>
    </row>
    <row r="108" spans="1:13" ht="15" customHeight="1" x14ac:dyDescent="0.25">
      <c r="K108" s="76"/>
    </row>
    <row r="109" spans="1:13" ht="15" customHeight="1" x14ac:dyDescent="0.25">
      <c r="K109" s="76"/>
    </row>
    <row r="110" spans="1:13" ht="15" customHeight="1" x14ac:dyDescent="0.25">
      <c r="A110" s="78"/>
      <c r="B110" s="80"/>
      <c r="C110" s="78"/>
      <c r="D110" s="78"/>
      <c r="E110" s="78"/>
      <c r="F110" s="77"/>
      <c r="G110" s="80"/>
      <c r="K110" s="76"/>
    </row>
    <row r="111" spans="1:13" ht="15" customHeight="1" x14ac:dyDescent="0.25">
      <c r="K111" s="76"/>
    </row>
    <row r="112" spans="1:13" ht="15" customHeight="1" x14ac:dyDescent="0.25">
      <c r="K112" s="76"/>
    </row>
    <row r="113" spans="1:11" ht="15" customHeight="1" x14ac:dyDescent="0.25">
      <c r="K113" s="76"/>
    </row>
    <row r="114" spans="1:11" ht="15" customHeight="1" x14ac:dyDescent="0.25">
      <c r="A114" s="78"/>
      <c r="B114" s="80"/>
      <c r="C114" s="78"/>
      <c r="D114" s="78"/>
      <c r="E114" s="78"/>
      <c r="F114" s="77"/>
      <c r="G114" s="80"/>
      <c r="K114" s="76"/>
    </row>
    <row r="115" spans="1:11" ht="15" customHeight="1" x14ac:dyDescent="0.25">
      <c r="K115" s="76"/>
    </row>
    <row r="116" spans="1:11" ht="15" customHeight="1" x14ac:dyDescent="0.25"/>
    <row r="117" spans="1:11" ht="15" customHeight="1" x14ac:dyDescent="0.25">
      <c r="A117" s="78"/>
      <c r="B117" s="80"/>
      <c r="C117" s="78"/>
      <c r="D117" s="78"/>
      <c r="E117" s="78"/>
      <c r="F117" s="77"/>
      <c r="G117" s="80"/>
    </row>
    <row r="118" spans="1:11" ht="15" customHeight="1" x14ac:dyDescent="0.25"/>
    <row r="119" spans="1:11" ht="15" customHeight="1" x14ac:dyDescent="0.25"/>
    <row r="120" spans="1:11" ht="15" customHeight="1" x14ac:dyDescent="0.25"/>
    <row r="121" spans="1:11" ht="15" customHeight="1" x14ac:dyDescent="0.25">
      <c r="A121" s="78"/>
      <c r="B121" s="80"/>
      <c r="C121" s="78"/>
      <c r="D121" s="78"/>
      <c r="E121" s="78"/>
      <c r="F121" s="77"/>
      <c r="G121" s="80"/>
    </row>
    <row r="122" spans="1:11" ht="15" customHeight="1" x14ac:dyDescent="0.25"/>
  </sheetData>
  <autoFilter ref="A6:L98" xr:uid="{00000000-0009-0000-0000-00000C000000}"/>
  <mergeCells count="15">
    <mergeCell ref="L3:L5"/>
    <mergeCell ref="F4:F5"/>
    <mergeCell ref="I4:I5"/>
    <mergeCell ref="A1:L1"/>
    <mergeCell ref="A2:L2"/>
    <mergeCell ref="J3:J5"/>
    <mergeCell ref="C4:C5"/>
    <mergeCell ref="A3:A5"/>
    <mergeCell ref="C3:F3"/>
    <mergeCell ref="K3:K5"/>
    <mergeCell ref="E4:E5"/>
    <mergeCell ref="H4:H5"/>
    <mergeCell ref="D4:D5"/>
    <mergeCell ref="G4:G5"/>
    <mergeCell ref="G3:I3"/>
  </mergeCells>
  <dataValidations count="3">
    <dataValidation type="list" allowBlank="1" showInputMessage="1" showErrorMessage="1" sqref="J6" xr:uid="{00000000-0002-0000-0C00-000000000000}">
      <formula1>#REF!</formula1>
    </dataValidation>
    <dataValidation type="list" allowBlank="1" showInputMessage="1" showErrorMessage="1" sqref="B7:B98" xr:uid="{00000000-0002-0000-0C00-000001000000}">
      <formula1>$B$4:$B$5</formula1>
    </dataValidation>
    <dataValidation type="list" allowBlank="1" showInputMessage="1" showErrorMessage="1" sqref="B6:I6" xr:uid="{00000000-0002-0000-0C00-000002000000}">
      <formula1>$B$5:$B$5</formula1>
    </dataValidation>
  </dataValidations>
  <hyperlinks>
    <hyperlink ref="K11" r:id="rId1" xr:uid="{00000000-0004-0000-0C00-000000000000}"/>
    <hyperlink ref="K12" r:id="rId2" location="/upload/minfin/finances/budget/2019_Ikv/3.4." display="http://admoblkaluga.ru/main/work/finances/budget/reports.php - /upload/minfin/finances/budget/2019_Ikv/3.4." xr:uid="{00000000-0004-0000-0C00-000001000000}"/>
    <hyperlink ref="K13" r:id="rId3" xr:uid="{00000000-0004-0000-0C00-000002000000}"/>
    <hyperlink ref="K15" r:id="rId4" xr:uid="{00000000-0004-0000-0C00-000003000000}"/>
    <hyperlink ref="L16" r:id="rId5" xr:uid="{00000000-0004-0000-0C00-000004000000}"/>
    <hyperlink ref="K18" r:id="rId6" display="https://minfin.ryazangov.ru/activities/budget/budget_execution/otchet/2019 %D0%B3%D0%BE%D0%B4/index.php" xr:uid="{00000000-0004-0000-0C00-000005000000}"/>
    <hyperlink ref="L18" r:id="rId7" xr:uid="{00000000-0004-0000-0C00-000006000000}"/>
    <hyperlink ref="K19" r:id="rId8" xr:uid="{00000000-0004-0000-0C00-000007000000}"/>
    <hyperlink ref="K20" r:id="rId9" xr:uid="{00000000-0004-0000-0C00-000008000000}"/>
    <hyperlink ref="L21" r:id="rId10" xr:uid="{00000000-0004-0000-0C00-000009000000}"/>
    <hyperlink ref="L22" r:id="rId11" xr:uid="{00000000-0004-0000-0C00-00000A000000}"/>
    <hyperlink ref="L23" r:id="rId12" xr:uid="{00000000-0004-0000-0C00-00000B000000}"/>
    <hyperlink ref="L24" r:id="rId13" xr:uid="{00000000-0004-0000-0C00-00000C000000}"/>
    <hyperlink ref="K26" r:id="rId14" xr:uid="{00000000-0004-0000-0C00-00000D000000}"/>
    <hyperlink ref="K28" r:id="rId15" xr:uid="{00000000-0004-0000-0C00-00000E000000}"/>
    <hyperlink ref="L31" r:id="rId16" xr:uid="{00000000-0004-0000-0C00-00000F000000}"/>
    <hyperlink ref="K32" r:id="rId17" xr:uid="{00000000-0004-0000-0C00-000010000000}"/>
    <hyperlink ref="K33" r:id="rId18" xr:uid="{00000000-0004-0000-0C00-000011000000}"/>
    <hyperlink ref="K34" r:id="rId19" display="http://finance.pskov.ru/ob-upravlenii/byudzhet" xr:uid="{00000000-0004-0000-0C00-000012000000}"/>
    <hyperlink ref="K35" r:id="rId20" xr:uid="{00000000-0004-0000-0C00-000013000000}"/>
    <hyperlink ref="K36" r:id="rId21" xr:uid="{00000000-0004-0000-0C00-000014000000}"/>
    <hyperlink ref="K38" r:id="rId22" xr:uid="{00000000-0004-0000-0C00-000015000000}"/>
    <hyperlink ref="K39" r:id="rId23" xr:uid="{00000000-0004-0000-0C00-000016000000}"/>
    <hyperlink ref="K41" r:id="rId24" xr:uid="{00000000-0004-0000-0C00-000017000000}"/>
    <hyperlink ref="K42" r:id="rId25" display="https://minfin.astrobl.ru/site-page/otchety-po-kvartalam" xr:uid="{00000000-0004-0000-0C00-000018000000}"/>
    <hyperlink ref="L43" r:id="rId26" display="http://www.minfin34.ru/budget/budget-performance/" xr:uid="{00000000-0004-0000-0C00-000019000000}"/>
    <hyperlink ref="K44" r:id="rId27" xr:uid="{00000000-0004-0000-0C00-00001A000000}"/>
    <hyperlink ref="L45" r:id="rId28" xr:uid="{00000000-0004-0000-0C00-00001B000000}"/>
    <hyperlink ref="K47" r:id="rId29" display="http://minfinrd.ru/deyatelnost/statistika-i-otchety/otchety-ob-ispolnenii-byudzheta" xr:uid="{00000000-0004-0000-0C00-00001C000000}"/>
    <hyperlink ref="K49" r:id="rId30" xr:uid="{00000000-0004-0000-0C00-00001D000000}"/>
    <hyperlink ref="K50" r:id="rId31" display="http://minfin09.ru/%d0%b4%d0%be%d1%85%d0%be%d0%b4%d1%8b-%d0%b1%d1%8e%d0%b4%d0%b6%d0%b5%d1%82%d0%b0/" xr:uid="{00000000-0004-0000-0C00-00001E000000}"/>
    <hyperlink ref="K51" r:id="rId32" display="http://minfin.alania.gov.ru/activity/reporting/execution" xr:uid="{00000000-0004-0000-0C00-00001F000000}"/>
    <hyperlink ref="L52" r:id="rId33" xr:uid="{00000000-0004-0000-0C00-000020000000}"/>
    <hyperlink ref="L53" r:id="rId34" xr:uid="{00000000-0004-0000-0C00-000021000000}"/>
    <hyperlink ref="K57" r:id="rId35" xr:uid="{00000000-0004-0000-0C00-000022000000}"/>
    <hyperlink ref="L60" r:id="rId36" xr:uid="{00000000-0004-0000-0C00-000023000000}"/>
    <hyperlink ref="K61" r:id="rId37" xr:uid="{00000000-0004-0000-0C00-000024000000}"/>
    <hyperlink ref="L61" r:id="rId38" display="http://budget.permkrai.ru/budget_execution/indicators" xr:uid="{00000000-0004-0000-0C00-000025000000}"/>
    <hyperlink ref="K62" r:id="rId39" xr:uid="{00000000-0004-0000-0C00-000026000000}"/>
    <hyperlink ref="K63" r:id="rId40" display="http://mf.nnov.ru/index.php?option=com_k2&amp;view=item&amp;id=1514:otchety-ob-ispolnenii-oblastnogo-byudzheta-za-kvartal-polugodie-9-mesyatsev-i-god&amp;Itemid=554" xr:uid="{00000000-0004-0000-0C00-000027000000}"/>
    <hyperlink ref="L63" r:id="rId41" display="http://mf.nnov.ru:8025/analitika/ispolnenie-byudzheta/osnovnye-kharakteristiki-ispolneniya-oblastnogo-byudzheta" xr:uid="{00000000-0004-0000-0C00-000028000000}"/>
    <hyperlink ref="K64" r:id="rId42" xr:uid="{00000000-0004-0000-0C00-000029000000}"/>
    <hyperlink ref="K65" r:id="rId43" xr:uid="{00000000-0004-0000-0C00-00002A000000}"/>
    <hyperlink ref="K66" r:id="rId44" xr:uid="{00000000-0004-0000-0C00-00002B000000}"/>
    <hyperlink ref="K68" r:id="rId45" display="http://ufo.ulntc.ru/index.php?mgf=budget/isp&amp;slep=net" xr:uid="{00000000-0004-0000-0C00-00002C000000}"/>
    <hyperlink ref="L68" r:id="rId46" xr:uid="{00000000-0004-0000-0C00-00002D000000}"/>
    <hyperlink ref="K70" r:id="rId47" xr:uid="{00000000-0004-0000-0C00-00002E000000}"/>
    <hyperlink ref="K71" r:id="rId48" location="document_list" xr:uid="{00000000-0004-0000-0C00-00002F000000}"/>
    <hyperlink ref="L71" r:id="rId49" display="http://info.mfural.ru/ebudget/Menu/Page/1" xr:uid="{00000000-0004-0000-0C00-000030000000}"/>
    <hyperlink ref="K79" r:id="rId50" display="https://r-19.ru/authorities/ministry-of-finance-of-the-republic-of-khakassia/docs/godovye-i-kvartalnye-otchety-ob-ispolnenii-byudzheta/" xr:uid="{00000000-0004-0000-0C00-000031000000}"/>
    <hyperlink ref="L82" r:id="rId51" xr:uid="{00000000-0004-0000-0C00-000032000000}"/>
    <hyperlink ref="K83" r:id="rId52" xr:uid="{00000000-0004-0000-0C00-000033000000}"/>
    <hyperlink ref="L84" r:id="rId53" xr:uid="{00000000-0004-0000-0C00-000034000000}"/>
    <hyperlink ref="K86" r:id="rId54" xr:uid="{00000000-0004-0000-0C00-000035000000}"/>
    <hyperlink ref="L88" r:id="rId55" xr:uid="{00000000-0004-0000-0C00-000036000000}"/>
    <hyperlink ref="K81" r:id="rId56" xr:uid="{00000000-0004-0000-0C00-000037000000}"/>
    <hyperlink ref="L91" r:id="rId57" location="/budget/budget/income_execution" display="http://openbudget.kamgov.ru/Dashboard - /budget/budget/income_execution" xr:uid="{00000000-0004-0000-0C00-000038000000}"/>
    <hyperlink ref="L92" r:id="rId58" xr:uid="{00000000-0004-0000-0C00-000039000000}"/>
    <hyperlink ref="K92" r:id="rId59" display="https://primorsky.ru/authorities/executive-agencies/departments/finance/otchyety-ob-ispolnenii-kraevogo-byudzheta/2019-god/" xr:uid="{00000000-0004-0000-0C00-00003A000000}"/>
    <hyperlink ref="K93" r:id="rId60" xr:uid="{00000000-0004-0000-0C00-00003B000000}"/>
    <hyperlink ref="K94" r:id="rId61" xr:uid="{00000000-0004-0000-0C00-00003C000000}"/>
    <hyperlink ref="K95" r:id="rId62" display="https://minfin.49gov.ru/activities/reports/" xr:uid="{00000000-0004-0000-0C00-00003D000000}"/>
    <hyperlink ref="L95" r:id="rId63" xr:uid="{00000000-0004-0000-0C00-00003E000000}"/>
    <hyperlink ref="L96" r:id="rId64" xr:uid="{00000000-0004-0000-0C00-00003F000000}"/>
    <hyperlink ref="K97" r:id="rId65" display="http://www.eao.ru/isp-vlast/finansovoe-upravlenie-pravitelstva/ispolnenie-byudzheta/" xr:uid="{00000000-0004-0000-0C00-000040000000}"/>
    <hyperlink ref="K98" r:id="rId66" display="http://чукотка.рф/vlast/organy-vlasti/depfin/" xr:uid="{00000000-0004-0000-0C00-000041000000}"/>
    <hyperlink ref="K8" r:id="rId67" xr:uid="{00000000-0004-0000-0C00-000042000000}"/>
    <hyperlink ref="K9" r:id="rId68" display="https://dtf.avo.ru/otcet-ob-ispolnenii-konsolidirovannogo-budzeta-vladimirskoj-oblasti" xr:uid="{00000000-0004-0000-0C00-000043000000}"/>
    <hyperlink ref="K10" r:id="rId69" xr:uid="{00000000-0004-0000-0C00-000044000000}"/>
    <hyperlink ref="K14" r:id="rId70" xr:uid="{00000000-0004-0000-0C00-000045000000}"/>
    <hyperlink ref="K17" r:id="rId71" xr:uid="{00000000-0004-0000-0C00-000046000000}"/>
    <hyperlink ref="K21" r:id="rId72" display="https://www.tverfin.ru/deyatelnost-ministerstva/" xr:uid="{00000000-0004-0000-0C00-000047000000}"/>
    <hyperlink ref="K22" r:id="rId73" display="https://minfin.tularegion.ru/" xr:uid="{00000000-0004-0000-0C00-000048000000}"/>
    <hyperlink ref="K23" r:id="rId74" display="https://www.yarregion.ru/depts/depfin/tmpPages/docs.aspx" xr:uid="{00000000-0004-0000-0C00-000049000000}"/>
    <hyperlink ref="K24" r:id="rId75" display="https://www.mos.ru/findep/function/napravleniia-deyatelnosti/itogi-ispolneniia-biudzheta-goroda-moskvy/ " xr:uid="{00000000-0004-0000-0C00-00004A000000}"/>
    <hyperlink ref="K29" r:id="rId76" xr:uid="{00000000-0004-0000-0C00-00004B000000}"/>
    <hyperlink ref="K31" r:id="rId77" display="http://finance.lenobl.ru/" xr:uid="{00000000-0004-0000-0C00-00004C000000}"/>
    <hyperlink ref="L33" r:id="rId78" display="http://portal.novkfo.ru/Menu/Page/1" xr:uid="{00000000-0004-0000-0C00-00004D000000}"/>
    <hyperlink ref="L34" r:id="rId79" xr:uid="{00000000-0004-0000-0C00-00004E000000}"/>
    <hyperlink ref="K40" r:id="rId80" xr:uid="{00000000-0004-0000-0C00-00004F000000}"/>
    <hyperlink ref="K16" r:id="rId81" display="http://mef.mosreg.ru/ " xr:uid="{00000000-0004-0000-0C00-000050000000}"/>
    <hyperlink ref="K45" r:id="rId82" display="https://fin.sev.gov.ru/" xr:uid="{00000000-0004-0000-0C00-000051000000}"/>
    <hyperlink ref="L47" r:id="rId83" display="http://portal.minfinrd.ru/Show/Category/26?ItemId=111" xr:uid="{00000000-0004-0000-0C00-000052000000}"/>
    <hyperlink ref="K48" r:id="rId84" xr:uid="{00000000-0004-0000-0C00-000053000000}"/>
    <hyperlink ref="K52" r:id="rId85" display="http://www.minfinchr.ru/" xr:uid="{00000000-0004-0000-0C00-000054000000}"/>
    <hyperlink ref="K53" r:id="rId86" display="http://www.mfsk.ru/" xr:uid="{00000000-0004-0000-0C00-000055000000}"/>
    <hyperlink ref="K55" r:id="rId87" xr:uid="{00000000-0004-0000-0C00-000056000000}"/>
    <hyperlink ref="K56" r:id="rId88" display="http://mari-el.gov.ru/minfin/Pages/budget_spending.aspx" xr:uid="{00000000-0004-0000-0C00-000057000000}"/>
    <hyperlink ref="K58" r:id="rId89" xr:uid="{00000000-0004-0000-0C00-000058000000}"/>
    <hyperlink ref="K59" r:id="rId90" xr:uid="{00000000-0004-0000-0C00-000059000000}"/>
    <hyperlink ref="K60" r:id="rId91" display="http://minfin.cap.ru/action/activity/byudzhet/itogi-ispolneniya-respublikanskogo-i-konsolidirova/2019-god" xr:uid="{00000000-0004-0000-0C00-00005A000000}"/>
    <hyperlink ref="K67" r:id="rId92" xr:uid="{00000000-0004-0000-0C00-00005B000000}"/>
    <hyperlink ref="K72" r:id="rId93" xr:uid="{00000000-0004-0000-0C00-00005C000000}"/>
    <hyperlink ref="K73" r:id="rId94" xr:uid="{00000000-0004-0000-0C00-00005D000000}"/>
    <hyperlink ref="K74" r:id="rId95" xr:uid="{00000000-0004-0000-0C00-00005E000000}"/>
    <hyperlink ref="K75" r:id="rId96" xr:uid="{00000000-0004-0000-0C00-00005F000000}"/>
    <hyperlink ref="K77" r:id="rId97" xr:uid="{00000000-0004-0000-0C00-000060000000}"/>
    <hyperlink ref="K78" r:id="rId98" display="https://minfin.rtyva.ru/node/7602/" xr:uid="{00000000-0004-0000-0C00-000061000000}"/>
    <hyperlink ref="K80" r:id="rId99" xr:uid="{00000000-0004-0000-0C00-000062000000}"/>
    <hyperlink ref="K82" r:id="rId100" xr:uid="{00000000-0004-0000-0C00-000063000000}"/>
    <hyperlink ref="K84" r:id="rId101" xr:uid="{00000000-0004-0000-0C00-000064000000}"/>
    <hyperlink ref="K88" r:id="rId102" display="http://egov-buryatia.ru/minfin/activities/" xr:uid="{00000000-0004-0000-0C00-000065000000}"/>
    <hyperlink ref="K89" r:id="rId103" xr:uid="{00000000-0004-0000-0C00-000066000000}"/>
    <hyperlink ref="K90" r:id="rId104" xr:uid="{00000000-0004-0000-0C00-000067000000}"/>
    <hyperlink ref="K91" r:id="rId105" display="https://minfin.kamgov.ru/otcety_ispolnenie" xr:uid="{00000000-0004-0000-0C00-000068000000}"/>
    <hyperlink ref="K96" r:id="rId106" display="http://sakhminfin.ru/ " xr:uid="{00000000-0004-0000-0C00-000069000000}"/>
    <hyperlink ref="K27" r:id="rId107" xr:uid="{00000000-0004-0000-0C00-00006A000000}"/>
    <hyperlink ref="K85" r:id="rId108" xr:uid="{00000000-0004-0000-0C00-00006B000000}"/>
    <hyperlink ref="K7" r:id="rId109" xr:uid="{00000000-0004-0000-0C00-00006C000000}"/>
    <hyperlink ref="K43" r:id="rId110" xr:uid="{00000000-0004-0000-0C00-00006D000000}"/>
  </hyperlinks>
  <pageMargins left="0.70866141732283472" right="0.70866141732283472" top="0.74803149606299213" bottom="0.74803149606299213" header="0.31496062992125984" footer="0.31496062992125984"/>
  <pageSetup paperSize="9" scale="70" fitToHeight="3" orientation="landscape" r:id="rId111"/>
  <headerFooter>
    <oddFooter>&amp;C&amp;"Times New Roman,обычный"&amp;8&amp;A&amp;R&amp;P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121"/>
  <sheetViews>
    <sheetView zoomScaleNormal="100" workbookViewId="0">
      <pane ySplit="6" topLeftCell="A7" activePane="bottomLeft" state="frozen"/>
      <selection pane="bottomLeft" activeCell="A7" sqref="A7"/>
    </sheetView>
  </sheetViews>
  <sheetFormatPr defaultColWidth="8.81640625" defaultRowHeight="11.5" x14ac:dyDescent="0.25"/>
  <cols>
    <col min="1" max="1" width="35.26953125" style="83" customWidth="1"/>
    <col min="2" max="2" width="37.54296875" style="76" customWidth="1"/>
    <col min="3" max="3" width="6.7265625" style="64" customWidth="1"/>
    <col min="4" max="5" width="5.7265625" style="64" customWidth="1"/>
    <col min="6" max="6" width="6.7265625" style="75" customWidth="1"/>
    <col min="7" max="9" width="9.7265625" style="147" customWidth="1"/>
    <col min="10" max="10" width="20.7265625" style="146" customWidth="1"/>
    <col min="11" max="11" width="20.7265625" style="64" customWidth="1"/>
    <col min="12" max="12" width="20.7265625" style="148" customWidth="1"/>
    <col min="13" max="16384" width="8.81640625" style="64"/>
  </cols>
  <sheetData>
    <row r="1" spans="1:16" s="81" customFormat="1" ht="29.25" customHeight="1" x14ac:dyDescent="0.25">
      <c r="A1" s="244" t="s">
        <v>166</v>
      </c>
      <c r="B1" s="257"/>
      <c r="C1" s="257"/>
      <c r="D1" s="257"/>
      <c r="E1" s="257"/>
      <c r="F1" s="257"/>
      <c r="G1" s="257"/>
      <c r="H1" s="257"/>
      <c r="I1" s="257"/>
      <c r="J1" s="257"/>
      <c r="K1" s="257"/>
      <c r="L1" s="258"/>
      <c r="M1" s="96"/>
    </row>
    <row r="2" spans="1:16" s="21" customFormat="1" ht="15" customHeight="1" x14ac:dyDescent="0.25">
      <c r="A2" s="273" t="s">
        <v>564</v>
      </c>
      <c r="B2" s="273"/>
      <c r="C2" s="273"/>
      <c r="D2" s="273"/>
      <c r="E2" s="273"/>
      <c r="F2" s="273"/>
      <c r="G2" s="273"/>
      <c r="H2" s="273"/>
      <c r="I2" s="273"/>
      <c r="J2" s="273"/>
      <c r="K2" s="273"/>
      <c r="L2" s="274"/>
      <c r="M2" s="168"/>
      <c r="N2" s="168"/>
      <c r="O2" s="168"/>
      <c r="P2" s="169"/>
    </row>
    <row r="3" spans="1:16" ht="85.5" customHeight="1" x14ac:dyDescent="0.25">
      <c r="A3" s="270" t="s">
        <v>99</v>
      </c>
      <c r="B3" s="226" t="s">
        <v>688</v>
      </c>
      <c r="C3" s="271" t="s">
        <v>186</v>
      </c>
      <c r="D3" s="276"/>
      <c r="E3" s="276"/>
      <c r="F3" s="276"/>
      <c r="G3" s="270" t="s">
        <v>565</v>
      </c>
      <c r="H3" s="270"/>
      <c r="I3" s="272"/>
      <c r="J3" s="270" t="s">
        <v>105</v>
      </c>
      <c r="K3" s="270" t="s">
        <v>144</v>
      </c>
      <c r="L3" s="270" t="s">
        <v>143</v>
      </c>
    </row>
    <row r="4" spans="1:16" ht="15" customHeight="1" x14ac:dyDescent="0.25">
      <c r="A4" s="270"/>
      <c r="B4" s="214" t="s">
        <v>130</v>
      </c>
      <c r="C4" s="270" t="s">
        <v>95</v>
      </c>
      <c r="D4" s="270" t="s">
        <v>103</v>
      </c>
      <c r="E4" s="270" t="s">
        <v>153</v>
      </c>
      <c r="F4" s="271" t="s">
        <v>100</v>
      </c>
      <c r="G4" s="270" t="s">
        <v>145</v>
      </c>
      <c r="H4" s="270" t="s">
        <v>146</v>
      </c>
      <c r="I4" s="270" t="s">
        <v>147</v>
      </c>
      <c r="J4" s="270"/>
      <c r="K4" s="270"/>
      <c r="L4" s="270"/>
    </row>
    <row r="5" spans="1:16" ht="40.5" customHeight="1" x14ac:dyDescent="0.25">
      <c r="A5" s="272"/>
      <c r="B5" s="214" t="s">
        <v>126</v>
      </c>
      <c r="C5" s="272"/>
      <c r="D5" s="272"/>
      <c r="E5" s="272"/>
      <c r="F5" s="276"/>
      <c r="G5" s="272"/>
      <c r="H5" s="272"/>
      <c r="I5" s="272"/>
      <c r="J5" s="270"/>
      <c r="K5" s="270"/>
      <c r="L5" s="270"/>
    </row>
    <row r="6" spans="1:16" s="61" customFormat="1" ht="15" customHeight="1" x14ac:dyDescent="0.25">
      <c r="A6" s="193" t="s">
        <v>0</v>
      </c>
      <c r="B6" s="215"/>
      <c r="C6" s="87"/>
      <c r="D6" s="87"/>
      <c r="E6" s="87"/>
      <c r="F6" s="87"/>
      <c r="G6" s="216"/>
      <c r="H6" s="216"/>
      <c r="I6" s="216"/>
      <c r="J6" s="193"/>
      <c r="K6" s="193"/>
      <c r="L6" s="87"/>
    </row>
    <row r="7" spans="1:16" s="61" customFormat="1" ht="15" customHeight="1" x14ac:dyDescent="0.25">
      <c r="A7" s="176" t="s">
        <v>1</v>
      </c>
      <c r="B7" s="174" t="s">
        <v>130</v>
      </c>
      <c r="C7" s="171">
        <f>IF(B7=$B$4,2,0)</f>
        <v>2</v>
      </c>
      <c r="D7" s="171"/>
      <c r="E7" s="171"/>
      <c r="F7" s="172">
        <f>C7*(1-D7)*(1-E7)</f>
        <v>2</v>
      </c>
      <c r="G7" s="171" t="s">
        <v>188</v>
      </c>
      <c r="H7" s="171" t="s">
        <v>188</v>
      </c>
      <c r="I7" s="171" t="s">
        <v>188</v>
      </c>
      <c r="J7" s="187" t="s">
        <v>566</v>
      </c>
      <c r="K7" s="207" t="s">
        <v>191</v>
      </c>
      <c r="L7" s="185" t="s">
        <v>189</v>
      </c>
    </row>
    <row r="8" spans="1:16" s="61" customFormat="1" ht="15" customHeight="1" x14ac:dyDescent="0.25">
      <c r="A8" s="176" t="s">
        <v>2</v>
      </c>
      <c r="B8" s="174" t="s">
        <v>130</v>
      </c>
      <c r="C8" s="171">
        <f t="shared" ref="C8:C71" si="0">IF(B8=$B$4,2,0)</f>
        <v>2</v>
      </c>
      <c r="D8" s="171"/>
      <c r="E8" s="171"/>
      <c r="F8" s="172">
        <f t="shared" ref="F8:F71" si="1">C8*(1-D8)*(1-E8)</f>
        <v>2</v>
      </c>
      <c r="G8" s="171" t="s">
        <v>188</v>
      </c>
      <c r="H8" s="171" t="s">
        <v>188</v>
      </c>
      <c r="I8" s="171" t="s">
        <v>188</v>
      </c>
      <c r="J8" s="173" t="s">
        <v>566</v>
      </c>
      <c r="K8" s="207" t="s">
        <v>446</v>
      </c>
      <c r="L8" s="185" t="s">
        <v>193</v>
      </c>
    </row>
    <row r="9" spans="1:16" s="61" customFormat="1" ht="15" customHeight="1" x14ac:dyDescent="0.25">
      <c r="A9" s="176" t="s">
        <v>3</v>
      </c>
      <c r="B9" s="174" t="s">
        <v>126</v>
      </c>
      <c r="C9" s="171">
        <f t="shared" si="0"/>
        <v>0</v>
      </c>
      <c r="D9" s="171"/>
      <c r="E9" s="171"/>
      <c r="F9" s="172">
        <f t="shared" si="1"/>
        <v>0</v>
      </c>
      <c r="G9" s="171" t="s">
        <v>188</v>
      </c>
      <c r="H9" s="171" t="s">
        <v>188</v>
      </c>
      <c r="I9" s="171" t="s">
        <v>190</v>
      </c>
      <c r="J9" s="173" t="s">
        <v>566</v>
      </c>
      <c r="K9" s="207" t="s">
        <v>199</v>
      </c>
      <c r="L9" s="186" t="s">
        <v>195</v>
      </c>
    </row>
    <row r="10" spans="1:16" s="61" customFormat="1" ht="15" customHeight="1" x14ac:dyDescent="0.25">
      <c r="A10" s="176" t="s">
        <v>4</v>
      </c>
      <c r="B10" s="174" t="s">
        <v>130</v>
      </c>
      <c r="C10" s="171">
        <f t="shared" si="0"/>
        <v>2</v>
      </c>
      <c r="D10" s="171"/>
      <c r="E10" s="171"/>
      <c r="F10" s="172">
        <f t="shared" si="1"/>
        <v>2</v>
      </c>
      <c r="G10" s="171" t="s">
        <v>188</v>
      </c>
      <c r="H10" s="171" t="s">
        <v>188</v>
      </c>
      <c r="I10" s="171" t="s">
        <v>188</v>
      </c>
      <c r="J10" s="173" t="s">
        <v>566</v>
      </c>
      <c r="K10" s="207" t="s">
        <v>202</v>
      </c>
      <c r="L10" s="185" t="s">
        <v>195</v>
      </c>
    </row>
    <row r="11" spans="1:16" s="61" customFormat="1" ht="15" customHeight="1" x14ac:dyDescent="0.25">
      <c r="A11" s="176" t="s">
        <v>5</v>
      </c>
      <c r="B11" s="174" t="s">
        <v>130</v>
      </c>
      <c r="C11" s="171">
        <f t="shared" si="0"/>
        <v>2</v>
      </c>
      <c r="D11" s="171"/>
      <c r="E11" s="171"/>
      <c r="F11" s="172">
        <f t="shared" si="1"/>
        <v>2</v>
      </c>
      <c r="G11" s="171" t="s">
        <v>188</v>
      </c>
      <c r="H11" s="171" t="s">
        <v>188</v>
      </c>
      <c r="I11" s="171" t="s">
        <v>188</v>
      </c>
      <c r="J11" s="173" t="s">
        <v>566</v>
      </c>
      <c r="K11" s="207" t="s">
        <v>205</v>
      </c>
      <c r="L11" s="185" t="s">
        <v>195</v>
      </c>
    </row>
    <row r="12" spans="1:16" s="61" customFormat="1" ht="15" customHeight="1" x14ac:dyDescent="0.25">
      <c r="A12" s="176" t="s">
        <v>6</v>
      </c>
      <c r="B12" s="174" t="s">
        <v>130</v>
      </c>
      <c r="C12" s="171">
        <f t="shared" si="0"/>
        <v>2</v>
      </c>
      <c r="D12" s="171"/>
      <c r="E12" s="171"/>
      <c r="F12" s="172">
        <f t="shared" si="1"/>
        <v>2</v>
      </c>
      <c r="G12" s="171" t="s">
        <v>188</v>
      </c>
      <c r="H12" s="171" t="s">
        <v>188</v>
      </c>
      <c r="I12" s="171" t="s">
        <v>188</v>
      </c>
      <c r="J12" s="173" t="s">
        <v>566</v>
      </c>
      <c r="K12" s="207" t="s">
        <v>207</v>
      </c>
      <c r="L12" s="185" t="s">
        <v>195</v>
      </c>
    </row>
    <row r="13" spans="1:16" s="61" customFormat="1" ht="15" customHeight="1" x14ac:dyDescent="0.25">
      <c r="A13" s="176" t="s">
        <v>7</v>
      </c>
      <c r="B13" s="174" t="s">
        <v>130</v>
      </c>
      <c r="C13" s="171">
        <f t="shared" si="0"/>
        <v>2</v>
      </c>
      <c r="D13" s="171"/>
      <c r="E13" s="171"/>
      <c r="F13" s="172">
        <f t="shared" si="1"/>
        <v>2</v>
      </c>
      <c r="G13" s="171" t="s">
        <v>188</v>
      </c>
      <c r="H13" s="171" t="s">
        <v>188</v>
      </c>
      <c r="I13" s="171" t="s">
        <v>188</v>
      </c>
      <c r="J13" s="173" t="s">
        <v>566</v>
      </c>
      <c r="K13" s="207" t="s">
        <v>208</v>
      </c>
      <c r="L13" s="185" t="s">
        <v>189</v>
      </c>
    </row>
    <row r="14" spans="1:16" s="61" customFormat="1" ht="15" customHeight="1" x14ac:dyDescent="0.25">
      <c r="A14" s="176" t="s">
        <v>8</v>
      </c>
      <c r="B14" s="174" t="s">
        <v>130</v>
      </c>
      <c r="C14" s="171">
        <f t="shared" si="0"/>
        <v>2</v>
      </c>
      <c r="D14" s="171"/>
      <c r="E14" s="171"/>
      <c r="F14" s="172">
        <f t="shared" si="1"/>
        <v>2</v>
      </c>
      <c r="G14" s="171" t="s">
        <v>188</v>
      </c>
      <c r="H14" s="171" t="s">
        <v>188</v>
      </c>
      <c r="I14" s="171" t="s">
        <v>188</v>
      </c>
      <c r="J14" s="173" t="s">
        <v>566</v>
      </c>
      <c r="K14" s="207" t="s">
        <v>449</v>
      </c>
      <c r="L14" s="185" t="s">
        <v>195</v>
      </c>
    </row>
    <row r="15" spans="1:16" s="61" customFormat="1" ht="15" customHeight="1" x14ac:dyDescent="0.25">
      <c r="A15" s="176" t="s">
        <v>9</v>
      </c>
      <c r="B15" s="174" t="s">
        <v>130</v>
      </c>
      <c r="C15" s="171">
        <f t="shared" si="0"/>
        <v>2</v>
      </c>
      <c r="D15" s="171"/>
      <c r="E15" s="171"/>
      <c r="F15" s="172">
        <f t="shared" si="1"/>
        <v>2</v>
      </c>
      <c r="G15" s="171" t="s">
        <v>188</v>
      </c>
      <c r="H15" s="171" t="s">
        <v>188</v>
      </c>
      <c r="I15" s="171" t="s">
        <v>188</v>
      </c>
      <c r="J15" s="173" t="s">
        <v>566</v>
      </c>
      <c r="K15" s="207" t="s">
        <v>210</v>
      </c>
      <c r="L15" s="185" t="s">
        <v>195</v>
      </c>
    </row>
    <row r="16" spans="1:16" s="61" customFormat="1" ht="15" customHeight="1" x14ac:dyDescent="0.25">
      <c r="A16" s="176" t="s">
        <v>10</v>
      </c>
      <c r="B16" s="174" t="s">
        <v>130</v>
      </c>
      <c r="C16" s="171">
        <f t="shared" si="0"/>
        <v>2</v>
      </c>
      <c r="D16" s="171"/>
      <c r="E16" s="171"/>
      <c r="F16" s="172">
        <f t="shared" si="1"/>
        <v>2</v>
      </c>
      <c r="G16" s="171" t="s">
        <v>188</v>
      </c>
      <c r="H16" s="171" t="s">
        <v>188</v>
      </c>
      <c r="I16" s="171" t="s">
        <v>188</v>
      </c>
      <c r="J16" s="173" t="s">
        <v>566</v>
      </c>
      <c r="K16" s="186" t="s">
        <v>474</v>
      </c>
      <c r="L16" s="207" t="s">
        <v>211</v>
      </c>
    </row>
    <row r="17" spans="1:12" s="61" customFormat="1" ht="15" customHeight="1" x14ac:dyDescent="0.25">
      <c r="A17" s="176" t="s">
        <v>11</v>
      </c>
      <c r="B17" s="174" t="s">
        <v>126</v>
      </c>
      <c r="C17" s="171">
        <f t="shared" si="0"/>
        <v>0</v>
      </c>
      <c r="D17" s="171"/>
      <c r="E17" s="171"/>
      <c r="F17" s="172">
        <f t="shared" si="1"/>
        <v>0</v>
      </c>
      <c r="G17" s="218" t="s">
        <v>190</v>
      </c>
      <c r="H17" s="171" t="s">
        <v>190</v>
      </c>
      <c r="I17" s="171" t="s">
        <v>190</v>
      </c>
      <c r="J17" s="174" t="s">
        <v>566</v>
      </c>
      <c r="K17" s="207" t="s">
        <v>450</v>
      </c>
      <c r="L17" s="185" t="s">
        <v>189</v>
      </c>
    </row>
    <row r="18" spans="1:12" s="61" customFormat="1" ht="15" customHeight="1" x14ac:dyDescent="0.25">
      <c r="A18" s="176" t="s">
        <v>12</v>
      </c>
      <c r="B18" s="174" t="s">
        <v>126</v>
      </c>
      <c r="C18" s="171">
        <f t="shared" si="0"/>
        <v>0</v>
      </c>
      <c r="D18" s="171"/>
      <c r="E18" s="171"/>
      <c r="F18" s="172">
        <f t="shared" si="1"/>
        <v>0</v>
      </c>
      <c r="G18" s="175" t="s">
        <v>634</v>
      </c>
      <c r="H18" s="175" t="s">
        <v>634</v>
      </c>
      <c r="I18" s="175" t="s">
        <v>634</v>
      </c>
      <c r="J18" s="174" t="s">
        <v>218</v>
      </c>
      <c r="K18" s="207" t="s">
        <v>217</v>
      </c>
      <c r="L18" s="207" t="s">
        <v>452</v>
      </c>
    </row>
    <row r="19" spans="1:12" s="61" customFormat="1" ht="15" customHeight="1" x14ac:dyDescent="0.25">
      <c r="A19" s="176" t="s">
        <v>13</v>
      </c>
      <c r="B19" s="174" t="s">
        <v>126</v>
      </c>
      <c r="C19" s="171">
        <f t="shared" si="0"/>
        <v>0</v>
      </c>
      <c r="D19" s="171"/>
      <c r="E19" s="171"/>
      <c r="F19" s="172">
        <f t="shared" si="1"/>
        <v>0</v>
      </c>
      <c r="G19" s="171" t="s">
        <v>190</v>
      </c>
      <c r="H19" s="171" t="s">
        <v>190</v>
      </c>
      <c r="I19" s="171" t="s">
        <v>190</v>
      </c>
      <c r="J19" s="174" t="s">
        <v>566</v>
      </c>
      <c r="K19" s="207" t="s">
        <v>220</v>
      </c>
      <c r="L19" s="185" t="s">
        <v>195</v>
      </c>
    </row>
    <row r="20" spans="1:12" s="61" customFormat="1" ht="15" customHeight="1" x14ac:dyDescent="0.25">
      <c r="A20" s="176" t="s">
        <v>14</v>
      </c>
      <c r="B20" s="174" t="s">
        <v>130</v>
      </c>
      <c r="C20" s="171">
        <f t="shared" si="0"/>
        <v>2</v>
      </c>
      <c r="D20" s="171"/>
      <c r="E20" s="171"/>
      <c r="F20" s="172">
        <f t="shared" si="1"/>
        <v>2</v>
      </c>
      <c r="G20" s="171" t="s">
        <v>188</v>
      </c>
      <c r="H20" s="171" t="s">
        <v>188</v>
      </c>
      <c r="I20" s="171" t="s">
        <v>188</v>
      </c>
      <c r="J20" s="173" t="s">
        <v>566</v>
      </c>
      <c r="K20" s="207" t="s">
        <v>225</v>
      </c>
      <c r="L20" s="185" t="s">
        <v>195</v>
      </c>
    </row>
    <row r="21" spans="1:12" s="61" customFormat="1" ht="15" customHeight="1" x14ac:dyDescent="0.25">
      <c r="A21" s="176" t="s">
        <v>15</v>
      </c>
      <c r="B21" s="174" t="s">
        <v>130</v>
      </c>
      <c r="C21" s="171">
        <f t="shared" si="0"/>
        <v>2</v>
      </c>
      <c r="D21" s="171"/>
      <c r="E21" s="171"/>
      <c r="F21" s="172">
        <f t="shared" si="1"/>
        <v>2</v>
      </c>
      <c r="G21" s="171" t="s">
        <v>188</v>
      </c>
      <c r="H21" s="171" t="s">
        <v>188</v>
      </c>
      <c r="I21" s="171" t="s">
        <v>188</v>
      </c>
      <c r="J21" s="173" t="s">
        <v>566</v>
      </c>
      <c r="K21" s="207" t="s">
        <v>454</v>
      </c>
      <c r="L21" s="207" t="s">
        <v>226</v>
      </c>
    </row>
    <row r="22" spans="1:12" s="61" customFormat="1" ht="15" customHeight="1" x14ac:dyDescent="0.25">
      <c r="A22" s="176" t="s">
        <v>16</v>
      </c>
      <c r="B22" s="174" t="s">
        <v>126</v>
      </c>
      <c r="C22" s="171">
        <f t="shared" si="0"/>
        <v>0</v>
      </c>
      <c r="D22" s="171"/>
      <c r="E22" s="171"/>
      <c r="F22" s="172">
        <f t="shared" si="1"/>
        <v>0</v>
      </c>
      <c r="G22" s="171" t="s">
        <v>188</v>
      </c>
      <c r="H22" s="171" t="s">
        <v>190</v>
      </c>
      <c r="I22" s="171" t="s">
        <v>188</v>
      </c>
      <c r="J22" s="11" t="s">
        <v>630</v>
      </c>
      <c r="K22" s="186" t="s">
        <v>456</v>
      </c>
      <c r="L22" s="207" t="s">
        <v>227</v>
      </c>
    </row>
    <row r="23" spans="1:12" s="61" customFormat="1" ht="15" customHeight="1" x14ac:dyDescent="0.25">
      <c r="A23" s="176" t="s">
        <v>17</v>
      </c>
      <c r="B23" s="174" t="s">
        <v>126</v>
      </c>
      <c r="C23" s="171">
        <f t="shared" si="0"/>
        <v>0</v>
      </c>
      <c r="D23" s="171"/>
      <c r="E23" s="171"/>
      <c r="F23" s="172">
        <f t="shared" si="1"/>
        <v>0</v>
      </c>
      <c r="G23" s="175" t="s">
        <v>634</v>
      </c>
      <c r="H23" s="175" t="s">
        <v>634</v>
      </c>
      <c r="I23" s="175" t="s">
        <v>634</v>
      </c>
      <c r="J23" s="174" t="s">
        <v>218</v>
      </c>
      <c r="K23" s="207" t="s">
        <v>457</v>
      </c>
      <c r="L23" s="207" t="s">
        <v>231</v>
      </c>
    </row>
    <row r="24" spans="1:12" s="61" customFormat="1" ht="15" customHeight="1" x14ac:dyDescent="0.25">
      <c r="A24" s="176" t="s">
        <v>18</v>
      </c>
      <c r="B24" s="174" t="s">
        <v>130</v>
      </c>
      <c r="C24" s="171">
        <f t="shared" si="0"/>
        <v>2</v>
      </c>
      <c r="D24" s="171"/>
      <c r="E24" s="171"/>
      <c r="F24" s="172">
        <f t="shared" si="1"/>
        <v>2</v>
      </c>
      <c r="G24" s="171" t="s">
        <v>188</v>
      </c>
      <c r="H24" s="171" t="s">
        <v>188</v>
      </c>
      <c r="I24" s="171" t="s">
        <v>188</v>
      </c>
      <c r="J24" s="173" t="s">
        <v>566</v>
      </c>
      <c r="K24" s="188" t="s">
        <v>458</v>
      </c>
      <c r="L24" s="207" t="s">
        <v>236</v>
      </c>
    </row>
    <row r="25" spans="1:12" s="61" customFormat="1" ht="15" customHeight="1" x14ac:dyDescent="0.25">
      <c r="A25" s="193" t="s">
        <v>19</v>
      </c>
      <c r="B25" s="189"/>
      <c r="C25" s="195"/>
      <c r="D25" s="194"/>
      <c r="E25" s="194"/>
      <c r="F25" s="194"/>
      <c r="G25" s="194"/>
      <c r="H25" s="194"/>
      <c r="I25" s="194"/>
      <c r="J25" s="189"/>
      <c r="K25" s="189"/>
      <c r="L25" s="87"/>
    </row>
    <row r="26" spans="1:12" s="61" customFormat="1" ht="15" customHeight="1" x14ac:dyDescent="0.25">
      <c r="A26" s="176" t="s">
        <v>20</v>
      </c>
      <c r="B26" s="174" t="s">
        <v>130</v>
      </c>
      <c r="C26" s="171">
        <f t="shared" si="0"/>
        <v>2</v>
      </c>
      <c r="D26" s="171"/>
      <c r="E26" s="171"/>
      <c r="F26" s="172">
        <f t="shared" si="1"/>
        <v>2</v>
      </c>
      <c r="G26" s="171" t="s">
        <v>188</v>
      </c>
      <c r="H26" s="171" t="s">
        <v>188</v>
      </c>
      <c r="I26" s="171" t="s">
        <v>188</v>
      </c>
      <c r="J26" s="173" t="s">
        <v>566</v>
      </c>
      <c r="K26" s="207" t="s">
        <v>244</v>
      </c>
      <c r="L26" s="196" t="s">
        <v>193</v>
      </c>
    </row>
    <row r="27" spans="1:12" s="61" customFormat="1" ht="15" customHeight="1" x14ac:dyDescent="0.25">
      <c r="A27" s="176" t="s">
        <v>21</v>
      </c>
      <c r="B27" s="174" t="s">
        <v>130</v>
      </c>
      <c r="C27" s="171">
        <f t="shared" si="0"/>
        <v>2</v>
      </c>
      <c r="D27" s="171"/>
      <c r="E27" s="171"/>
      <c r="F27" s="172">
        <f t="shared" si="1"/>
        <v>2</v>
      </c>
      <c r="G27" s="171" t="s">
        <v>188</v>
      </c>
      <c r="H27" s="171" t="s">
        <v>188</v>
      </c>
      <c r="I27" s="171" t="s">
        <v>188</v>
      </c>
      <c r="J27" s="173" t="s">
        <v>566</v>
      </c>
      <c r="K27" s="207" t="s">
        <v>535</v>
      </c>
      <c r="L27" s="185" t="s">
        <v>195</v>
      </c>
    </row>
    <row r="28" spans="1:12" s="61" customFormat="1" ht="15" customHeight="1" x14ac:dyDescent="0.25">
      <c r="A28" s="176" t="s">
        <v>22</v>
      </c>
      <c r="B28" s="174" t="s">
        <v>130</v>
      </c>
      <c r="C28" s="171">
        <f t="shared" si="0"/>
        <v>2</v>
      </c>
      <c r="D28" s="171"/>
      <c r="E28" s="171"/>
      <c r="F28" s="172">
        <f t="shared" si="1"/>
        <v>2</v>
      </c>
      <c r="G28" s="171" t="s">
        <v>188</v>
      </c>
      <c r="H28" s="171" t="s">
        <v>188</v>
      </c>
      <c r="I28" s="171" t="s">
        <v>188</v>
      </c>
      <c r="J28" s="173" t="s">
        <v>566</v>
      </c>
      <c r="K28" s="207" t="s">
        <v>246</v>
      </c>
      <c r="L28" s="185" t="s">
        <v>195</v>
      </c>
    </row>
    <row r="29" spans="1:12" s="61" customFormat="1" ht="15" customHeight="1" x14ac:dyDescent="0.25">
      <c r="A29" s="176" t="s">
        <v>23</v>
      </c>
      <c r="B29" s="174" t="s">
        <v>126</v>
      </c>
      <c r="C29" s="171">
        <f t="shared" si="0"/>
        <v>0</v>
      </c>
      <c r="D29" s="171"/>
      <c r="E29" s="171"/>
      <c r="F29" s="172">
        <f t="shared" si="1"/>
        <v>0</v>
      </c>
      <c r="G29" s="171" t="s">
        <v>188</v>
      </c>
      <c r="H29" s="171" t="s">
        <v>188</v>
      </c>
      <c r="I29" s="171" t="s">
        <v>190</v>
      </c>
      <c r="J29" s="174" t="s">
        <v>605</v>
      </c>
      <c r="K29" s="185" t="s">
        <v>461</v>
      </c>
      <c r="L29" s="185" t="s">
        <v>195</v>
      </c>
    </row>
    <row r="30" spans="1:12" s="61" customFormat="1" ht="15" customHeight="1" x14ac:dyDescent="0.25">
      <c r="A30" s="176" t="s">
        <v>24</v>
      </c>
      <c r="B30" s="174" t="s">
        <v>130</v>
      </c>
      <c r="C30" s="171">
        <f t="shared" si="0"/>
        <v>2</v>
      </c>
      <c r="D30" s="171"/>
      <c r="E30" s="171"/>
      <c r="F30" s="172">
        <f t="shared" si="1"/>
        <v>2</v>
      </c>
      <c r="G30" s="171" t="s">
        <v>188</v>
      </c>
      <c r="H30" s="171" t="s">
        <v>188</v>
      </c>
      <c r="I30" s="171" t="s">
        <v>188</v>
      </c>
      <c r="J30" s="173" t="s">
        <v>566</v>
      </c>
      <c r="K30" s="207" t="s">
        <v>462</v>
      </c>
      <c r="L30" s="185" t="s">
        <v>195</v>
      </c>
    </row>
    <row r="31" spans="1:12" s="61" customFormat="1" ht="15" customHeight="1" x14ac:dyDescent="0.25">
      <c r="A31" s="176" t="s">
        <v>25</v>
      </c>
      <c r="B31" s="174" t="s">
        <v>126</v>
      </c>
      <c r="C31" s="171">
        <f t="shared" si="0"/>
        <v>0</v>
      </c>
      <c r="D31" s="171"/>
      <c r="E31" s="171"/>
      <c r="F31" s="172">
        <f t="shared" si="1"/>
        <v>0</v>
      </c>
      <c r="G31" s="171" t="s">
        <v>188</v>
      </c>
      <c r="H31" s="175" t="s">
        <v>634</v>
      </c>
      <c r="I31" s="175" t="s">
        <v>634</v>
      </c>
      <c r="J31" s="173" t="s">
        <v>663</v>
      </c>
      <c r="K31" s="207" t="s">
        <v>463</v>
      </c>
      <c r="L31" s="207" t="s">
        <v>247</v>
      </c>
    </row>
    <row r="32" spans="1:12" s="61" customFormat="1" ht="15" customHeight="1" x14ac:dyDescent="0.25">
      <c r="A32" s="176" t="s">
        <v>26</v>
      </c>
      <c r="B32" s="174" t="s">
        <v>130</v>
      </c>
      <c r="C32" s="171">
        <f t="shared" si="0"/>
        <v>2</v>
      </c>
      <c r="D32" s="171"/>
      <c r="E32" s="171"/>
      <c r="F32" s="172">
        <f t="shared" si="1"/>
        <v>2</v>
      </c>
      <c r="G32" s="171" t="s">
        <v>188</v>
      </c>
      <c r="H32" s="171" t="s">
        <v>188</v>
      </c>
      <c r="I32" s="171" t="s">
        <v>188</v>
      </c>
      <c r="J32" s="173" t="s">
        <v>566</v>
      </c>
      <c r="K32" s="207" t="s">
        <v>249</v>
      </c>
      <c r="L32" s="186" t="s">
        <v>193</v>
      </c>
    </row>
    <row r="33" spans="1:12" s="61" customFormat="1" ht="15" customHeight="1" x14ac:dyDescent="0.25">
      <c r="A33" s="176" t="s">
        <v>27</v>
      </c>
      <c r="B33" s="174" t="s">
        <v>130</v>
      </c>
      <c r="C33" s="171">
        <f t="shared" si="0"/>
        <v>2</v>
      </c>
      <c r="D33" s="171"/>
      <c r="E33" s="171"/>
      <c r="F33" s="172">
        <f t="shared" si="1"/>
        <v>2</v>
      </c>
      <c r="G33" s="171" t="s">
        <v>188</v>
      </c>
      <c r="H33" s="171" t="s">
        <v>188</v>
      </c>
      <c r="I33" s="171" t="s">
        <v>188</v>
      </c>
      <c r="J33" s="173" t="s">
        <v>566</v>
      </c>
      <c r="K33" s="207" t="s">
        <v>252</v>
      </c>
      <c r="L33" s="207" t="s">
        <v>465</v>
      </c>
    </row>
    <row r="34" spans="1:12" s="61" customFormat="1" ht="15" customHeight="1" x14ac:dyDescent="0.25">
      <c r="A34" s="176" t="s">
        <v>28</v>
      </c>
      <c r="B34" s="174" t="s">
        <v>130</v>
      </c>
      <c r="C34" s="171">
        <f t="shared" si="0"/>
        <v>2</v>
      </c>
      <c r="D34" s="171"/>
      <c r="E34" s="171"/>
      <c r="F34" s="172">
        <f t="shared" si="1"/>
        <v>2</v>
      </c>
      <c r="G34" s="171" t="s">
        <v>188</v>
      </c>
      <c r="H34" s="171" t="s">
        <v>188</v>
      </c>
      <c r="I34" s="171" t="s">
        <v>188</v>
      </c>
      <c r="J34" s="173" t="s">
        <v>566</v>
      </c>
      <c r="K34" s="207" t="s">
        <v>475</v>
      </c>
      <c r="L34" s="207" t="s">
        <v>468</v>
      </c>
    </row>
    <row r="35" spans="1:12" s="61" customFormat="1" ht="15" customHeight="1" x14ac:dyDescent="0.25">
      <c r="A35" s="176" t="s">
        <v>29</v>
      </c>
      <c r="B35" s="174" t="s">
        <v>130</v>
      </c>
      <c r="C35" s="171">
        <f t="shared" si="0"/>
        <v>2</v>
      </c>
      <c r="D35" s="171"/>
      <c r="E35" s="171"/>
      <c r="F35" s="172">
        <f t="shared" si="1"/>
        <v>2</v>
      </c>
      <c r="G35" s="171" t="s">
        <v>188</v>
      </c>
      <c r="H35" s="171" t="s">
        <v>188</v>
      </c>
      <c r="I35" s="171" t="s">
        <v>188</v>
      </c>
      <c r="J35" s="173" t="s">
        <v>566</v>
      </c>
      <c r="K35" s="207" t="s">
        <v>258</v>
      </c>
      <c r="L35" s="185" t="s">
        <v>195</v>
      </c>
    </row>
    <row r="36" spans="1:12" s="61" customFormat="1" ht="15" customHeight="1" x14ac:dyDescent="0.25">
      <c r="A36" s="176" t="s">
        <v>30</v>
      </c>
      <c r="B36" s="174" t="s">
        <v>130</v>
      </c>
      <c r="C36" s="171">
        <f t="shared" si="0"/>
        <v>2</v>
      </c>
      <c r="D36" s="171"/>
      <c r="E36" s="171"/>
      <c r="F36" s="172">
        <f t="shared" si="1"/>
        <v>2</v>
      </c>
      <c r="G36" s="171" t="s">
        <v>188</v>
      </c>
      <c r="H36" s="171" t="s">
        <v>188</v>
      </c>
      <c r="I36" s="171" t="s">
        <v>188</v>
      </c>
      <c r="J36" s="173" t="s">
        <v>566</v>
      </c>
      <c r="K36" s="207" t="s">
        <v>260</v>
      </c>
      <c r="L36" s="185" t="s">
        <v>195</v>
      </c>
    </row>
    <row r="37" spans="1:12" s="61" customFormat="1" ht="15" customHeight="1" x14ac:dyDescent="0.25">
      <c r="A37" s="193" t="s">
        <v>31</v>
      </c>
      <c r="B37" s="189"/>
      <c r="C37" s="195"/>
      <c r="D37" s="194"/>
      <c r="E37" s="194"/>
      <c r="F37" s="194"/>
      <c r="G37" s="194"/>
      <c r="H37" s="194"/>
      <c r="I37" s="194"/>
      <c r="J37" s="189"/>
      <c r="K37" s="189"/>
      <c r="L37" s="85"/>
    </row>
    <row r="38" spans="1:12" s="61" customFormat="1" ht="15" customHeight="1" x14ac:dyDescent="0.25">
      <c r="A38" s="176" t="s">
        <v>32</v>
      </c>
      <c r="B38" s="174" t="s">
        <v>130</v>
      </c>
      <c r="C38" s="171">
        <f t="shared" si="0"/>
        <v>2</v>
      </c>
      <c r="D38" s="171"/>
      <c r="E38" s="171"/>
      <c r="F38" s="172">
        <f t="shared" si="1"/>
        <v>2</v>
      </c>
      <c r="G38" s="171" t="s">
        <v>188</v>
      </c>
      <c r="H38" s="171" t="s">
        <v>188</v>
      </c>
      <c r="I38" s="171" t="s">
        <v>188</v>
      </c>
      <c r="J38" s="173" t="s">
        <v>566</v>
      </c>
      <c r="K38" s="207" t="s">
        <v>263</v>
      </c>
      <c r="L38" s="185" t="s">
        <v>195</v>
      </c>
    </row>
    <row r="39" spans="1:12" s="61" customFormat="1" ht="15" customHeight="1" x14ac:dyDescent="0.25">
      <c r="A39" s="176" t="s">
        <v>33</v>
      </c>
      <c r="B39" s="174" t="s">
        <v>130</v>
      </c>
      <c r="C39" s="171">
        <f t="shared" si="0"/>
        <v>2</v>
      </c>
      <c r="D39" s="171"/>
      <c r="E39" s="171"/>
      <c r="F39" s="172">
        <f t="shared" si="1"/>
        <v>2</v>
      </c>
      <c r="G39" s="171" t="s">
        <v>188</v>
      </c>
      <c r="H39" s="171" t="s">
        <v>188</v>
      </c>
      <c r="I39" s="171" t="s">
        <v>188</v>
      </c>
      <c r="J39" s="173" t="s">
        <v>566</v>
      </c>
      <c r="K39" s="207" t="s">
        <v>266</v>
      </c>
      <c r="L39" s="185" t="s">
        <v>195</v>
      </c>
    </row>
    <row r="40" spans="1:12" s="61" customFormat="1" ht="15" customHeight="1" x14ac:dyDescent="0.25">
      <c r="A40" s="176" t="s">
        <v>97</v>
      </c>
      <c r="B40" s="174" t="s">
        <v>130</v>
      </c>
      <c r="C40" s="171">
        <f t="shared" si="0"/>
        <v>2</v>
      </c>
      <c r="D40" s="171"/>
      <c r="E40" s="171"/>
      <c r="F40" s="172">
        <f t="shared" si="1"/>
        <v>2</v>
      </c>
      <c r="G40" s="171" t="s">
        <v>188</v>
      </c>
      <c r="H40" s="171" t="s">
        <v>188</v>
      </c>
      <c r="I40" s="171" t="s">
        <v>188</v>
      </c>
      <c r="J40" s="173" t="s">
        <v>566</v>
      </c>
      <c r="K40" s="207" t="s">
        <v>470</v>
      </c>
      <c r="L40" s="185" t="s">
        <v>193</v>
      </c>
    </row>
    <row r="41" spans="1:12" s="61" customFormat="1" ht="15" customHeight="1" x14ac:dyDescent="0.25">
      <c r="A41" s="176" t="s">
        <v>34</v>
      </c>
      <c r="B41" s="174" t="s">
        <v>130</v>
      </c>
      <c r="C41" s="171">
        <f t="shared" si="0"/>
        <v>2</v>
      </c>
      <c r="D41" s="171"/>
      <c r="E41" s="171"/>
      <c r="F41" s="172">
        <f t="shared" si="1"/>
        <v>2</v>
      </c>
      <c r="G41" s="171" t="s">
        <v>188</v>
      </c>
      <c r="H41" s="171" t="s">
        <v>188</v>
      </c>
      <c r="I41" s="171" t="s">
        <v>188</v>
      </c>
      <c r="J41" s="173" t="s">
        <v>566</v>
      </c>
      <c r="K41" s="207" t="s">
        <v>270</v>
      </c>
      <c r="L41" s="185" t="s">
        <v>193</v>
      </c>
    </row>
    <row r="42" spans="1:12" s="61" customFormat="1" ht="15" customHeight="1" x14ac:dyDescent="0.25">
      <c r="A42" s="176" t="s">
        <v>35</v>
      </c>
      <c r="B42" s="174" t="s">
        <v>130</v>
      </c>
      <c r="C42" s="171">
        <f t="shared" si="0"/>
        <v>2</v>
      </c>
      <c r="D42" s="171"/>
      <c r="E42" s="171"/>
      <c r="F42" s="172">
        <f t="shared" si="1"/>
        <v>2</v>
      </c>
      <c r="G42" s="171" t="s">
        <v>188</v>
      </c>
      <c r="H42" s="171" t="s">
        <v>188</v>
      </c>
      <c r="I42" s="171" t="s">
        <v>188</v>
      </c>
      <c r="J42" s="173" t="s">
        <v>566</v>
      </c>
      <c r="K42" s="207" t="s">
        <v>271</v>
      </c>
      <c r="L42" s="185" t="s">
        <v>195</v>
      </c>
    </row>
    <row r="43" spans="1:12" s="61" customFormat="1" ht="15" customHeight="1" x14ac:dyDescent="0.25">
      <c r="A43" s="176" t="s">
        <v>36</v>
      </c>
      <c r="B43" s="174" t="s">
        <v>126</v>
      </c>
      <c r="C43" s="171">
        <f t="shared" si="0"/>
        <v>0</v>
      </c>
      <c r="D43" s="171"/>
      <c r="E43" s="171"/>
      <c r="F43" s="172">
        <f t="shared" si="1"/>
        <v>0</v>
      </c>
      <c r="G43" s="171" t="s">
        <v>190</v>
      </c>
      <c r="H43" s="171" t="s">
        <v>190</v>
      </c>
      <c r="I43" s="171" t="s">
        <v>190</v>
      </c>
      <c r="J43" s="173" t="s">
        <v>566</v>
      </c>
      <c r="K43" s="186" t="s">
        <v>562</v>
      </c>
      <c r="L43" s="207" t="s">
        <v>274</v>
      </c>
    </row>
    <row r="44" spans="1:12" s="61" customFormat="1" ht="15" customHeight="1" x14ac:dyDescent="0.25">
      <c r="A44" s="176" t="s">
        <v>37</v>
      </c>
      <c r="B44" s="174" t="s">
        <v>130</v>
      </c>
      <c r="C44" s="171">
        <f t="shared" si="0"/>
        <v>2</v>
      </c>
      <c r="D44" s="172"/>
      <c r="E44" s="172"/>
      <c r="F44" s="172">
        <f t="shared" si="1"/>
        <v>2</v>
      </c>
      <c r="G44" s="171" t="s">
        <v>188</v>
      </c>
      <c r="H44" s="171" t="s">
        <v>188</v>
      </c>
      <c r="I44" s="171" t="s">
        <v>188</v>
      </c>
      <c r="J44" s="173" t="s">
        <v>566</v>
      </c>
      <c r="K44" s="207" t="s">
        <v>278</v>
      </c>
      <c r="L44" s="185" t="s">
        <v>189</v>
      </c>
    </row>
    <row r="45" spans="1:12" s="61" customFormat="1" ht="15" customHeight="1" x14ac:dyDescent="0.25">
      <c r="A45" s="176" t="s">
        <v>98</v>
      </c>
      <c r="B45" s="174" t="s">
        <v>130</v>
      </c>
      <c r="C45" s="171">
        <f t="shared" si="0"/>
        <v>2</v>
      </c>
      <c r="D45" s="171"/>
      <c r="E45" s="171"/>
      <c r="F45" s="172">
        <f t="shared" si="1"/>
        <v>2</v>
      </c>
      <c r="G45" s="171" t="s">
        <v>188</v>
      </c>
      <c r="H45" s="171" t="s">
        <v>188</v>
      </c>
      <c r="I45" s="171" t="s">
        <v>188</v>
      </c>
      <c r="J45" s="173" t="s">
        <v>566</v>
      </c>
      <c r="K45" s="185" t="s">
        <v>473</v>
      </c>
      <c r="L45" s="185" t="s">
        <v>281</v>
      </c>
    </row>
    <row r="46" spans="1:12" ht="15" customHeight="1" x14ac:dyDescent="0.25">
      <c r="A46" s="193" t="s">
        <v>38</v>
      </c>
      <c r="B46" s="191"/>
      <c r="C46" s="195"/>
      <c r="D46" s="195"/>
      <c r="E46" s="195"/>
      <c r="F46" s="195"/>
      <c r="G46" s="195"/>
      <c r="H46" s="194"/>
      <c r="I46" s="194"/>
      <c r="J46" s="191"/>
      <c r="K46" s="191"/>
      <c r="L46" s="85"/>
    </row>
    <row r="47" spans="1:12" s="61" customFormat="1" ht="15" customHeight="1" x14ac:dyDescent="0.25">
      <c r="A47" s="176" t="s">
        <v>39</v>
      </c>
      <c r="B47" s="174" t="s">
        <v>126</v>
      </c>
      <c r="C47" s="171">
        <f t="shared" si="0"/>
        <v>0</v>
      </c>
      <c r="D47" s="171"/>
      <c r="E47" s="171"/>
      <c r="F47" s="172">
        <f t="shared" si="1"/>
        <v>0</v>
      </c>
      <c r="G47" s="171" t="s">
        <v>190</v>
      </c>
      <c r="H47" s="171" t="s">
        <v>190</v>
      </c>
      <c r="I47" s="171" t="s">
        <v>190</v>
      </c>
      <c r="J47" s="174" t="s">
        <v>566</v>
      </c>
      <c r="K47" s="207" t="s">
        <v>285</v>
      </c>
      <c r="L47" s="207" t="s">
        <v>476</v>
      </c>
    </row>
    <row r="48" spans="1:12" s="61" customFormat="1" ht="15" customHeight="1" x14ac:dyDescent="0.25">
      <c r="A48" s="176" t="s">
        <v>40</v>
      </c>
      <c r="B48" s="174" t="s">
        <v>130</v>
      </c>
      <c r="C48" s="171">
        <f t="shared" si="0"/>
        <v>2</v>
      </c>
      <c r="D48" s="171"/>
      <c r="E48" s="171"/>
      <c r="F48" s="172">
        <f t="shared" si="1"/>
        <v>2</v>
      </c>
      <c r="G48" s="171" t="s">
        <v>188</v>
      </c>
      <c r="H48" s="171" t="s">
        <v>188</v>
      </c>
      <c r="I48" s="171" t="s">
        <v>188</v>
      </c>
      <c r="J48" s="173" t="s">
        <v>566</v>
      </c>
      <c r="K48" s="185" t="s">
        <v>477</v>
      </c>
      <c r="L48" s="185" t="s">
        <v>195</v>
      </c>
    </row>
    <row r="49" spans="1:14" s="61" customFormat="1" ht="15" customHeight="1" x14ac:dyDescent="0.25">
      <c r="A49" s="176" t="s">
        <v>41</v>
      </c>
      <c r="B49" s="174" t="s">
        <v>130</v>
      </c>
      <c r="C49" s="171">
        <f t="shared" si="0"/>
        <v>2</v>
      </c>
      <c r="D49" s="171"/>
      <c r="E49" s="171"/>
      <c r="F49" s="172">
        <f t="shared" si="1"/>
        <v>2</v>
      </c>
      <c r="G49" s="171" t="s">
        <v>188</v>
      </c>
      <c r="H49" s="171" t="s">
        <v>188</v>
      </c>
      <c r="I49" s="171" t="s">
        <v>188</v>
      </c>
      <c r="J49" s="173" t="s">
        <v>566</v>
      </c>
      <c r="K49" s="207" t="s">
        <v>288</v>
      </c>
      <c r="L49" s="185" t="s">
        <v>195</v>
      </c>
    </row>
    <row r="50" spans="1:14" s="61" customFormat="1" ht="15" customHeight="1" x14ac:dyDescent="0.25">
      <c r="A50" s="176" t="s">
        <v>42</v>
      </c>
      <c r="B50" s="174" t="s">
        <v>130</v>
      </c>
      <c r="C50" s="171">
        <f t="shared" si="0"/>
        <v>2</v>
      </c>
      <c r="D50" s="171"/>
      <c r="E50" s="171"/>
      <c r="F50" s="172">
        <f t="shared" si="1"/>
        <v>2</v>
      </c>
      <c r="G50" s="171" t="s">
        <v>188</v>
      </c>
      <c r="H50" s="171" t="s">
        <v>188</v>
      </c>
      <c r="I50" s="171" t="s">
        <v>188</v>
      </c>
      <c r="J50" s="173" t="s">
        <v>566</v>
      </c>
      <c r="K50" s="192" t="s">
        <v>291</v>
      </c>
      <c r="L50" s="185" t="s">
        <v>195</v>
      </c>
    </row>
    <row r="51" spans="1:14" s="61" customFormat="1" ht="15" customHeight="1" x14ac:dyDescent="0.25">
      <c r="A51" s="176" t="s">
        <v>92</v>
      </c>
      <c r="B51" s="174" t="s">
        <v>126</v>
      </c>
      <c r="C51" s="171">
        <f t="shared" si="0"/>
        <v>0</v>
      </c>
      <c r="D51" s="171"/>
      <c r="E51" s="171"/>
      <c r="F51" s="172">
        <f t="shared" si="1"/>
        <v>0</v>
      </c>
      <c r="G51" s="171" t="s">
        <v>190</v>
      </c>
      <c r="H51" s="171" t="s">
        <v>190</v>
      </c>
      <c r="I51" s="171" t="s">
        <v>190</v>
      </c>
      <c r="J51" s="173" t="s">
        <v>566</v>
      </c>
      <c r="K51" s="207" t="s">
        <v>296</v>
      </c>
      <c r="L51" s="185" t="s">
        <v>195</v>
      </c>
    </row>
    <row r="52" spans="1:14" s="61" customFormat="1" ht="15" customHeight="1" x14ac:dyDescent="0.25">
      <c r="A52" s="176" t="s">
        <v>43</v>
      </c>
      <c r="B52" s="174" t="s">
        <v>130</v>
      </c>
      <c r="C52" s="171">
        <f t="shared" si="0"/>
        <v>2</v>
      </c>
      <c r="D52" s="172"/>
      <c r="E52" s="172"/>
      <c r="F52" s="172">
        <f t="shared" si="1"/>
        <v>2</v>
      </c>
      <c r="G52" s="171" t="s">
        <v>188</v>
      </c>
      <c r="H52" s="171" t="s">
        <v>188</v>
      </c>
      <c r="I52" s="171" t="s">
        <v>188</v>
      </c>
      <c r="J52" s="173" t="s">
        <v>566</v>
      </c>
      <c r="K52" s="207" t="s">
        <v>480</v>
      </c>
      <c r="L52" s="207" t="s">
        <v>297</v>
      </c>
    </row>
    <row r="53" spans="1:14" s="61" customFormat="1" ht="15" customHeight="1" x14ac:dyDescent="0.25">
      <c r="A53" s="176" t="s">
        <v>44</v>
      </c>
      <c r="B53" s="174" t="s">
        <v>130</v>
      </c>
      <c r="C53" s="171">
        <f t="shared" si="0"/>
        <v>2</v>
      </c>
      <c r="D53" s="171"/>
      <c r="E53" s="171"/>
      <c r="F53" s="172">
        <f t="shared" si="1"/>
        <v>2</v>
      </c>
      <c r="G53" s="171" t="s">
        <v>188</v>
      </c>
      <c r="H53" s="171" t="s">
        <v>188</v>
      </c>
      <c r="I53" s="171" t="s">
        <v>188</v>
      </c>
      <c r="J53" s="173" t="s">
        <v>566</v>
      </c>
      <c r="K53" s="207" t="s">
        <v>482</v>
      </c>
      <c r="L53" s="207" t="s">
        <v>305</v>
      </c>
    </row>
    <row r="54" spans="1:14" ht="15" customHeight="1" x14ac:dyDescent="0.25">
      <c r="A54" s="193" t="s">
        <v>45</v>
      </c>
      <c r="B54" s="191"/>
      <c r="C54" s="195"/>
      <c r="D54" s="195"/>
      <c r="E54" s="195"/>
      <c r="F54" s="195"/>
      <c r="G54" s="195"/>
      <c r="H54" s="194"/>
      <c r="I54" s="194"/>
      <c r="J54" s="191"/>
      <c r="K54" s="191"/>
      <c r="L54" s="85"/>
    </row>
    <row r="55" spans="1:14" s="61" customFormat="1" ht="15" customHeight="1" x14ac:dyDescent="0.25">
      <c r="A55" s="176" t="s">
        <v>46</v>
      </c>
      <c r="B55" s="174" t="s">
        <v>130</v>
      </c>
      <c r="C55" s="171">
        <f t="shared" si="0"/>
        <v>2</v>
      </c>
      <c r="D55" s="171"/>
      <c r="E55" s="171"/>
      <c r="F55" s="172">
        <f t="shared" si="1"/>
        <v>2</v>
      </c>
      <c r="G55" s="171" t="s">
        <v>188</v>
      </c>
      <c r="H55" s="171" t="s">
        <v>188</v>
      </c>
      <c r="I55" s="171" t="s">
        <v>188</v>
      </c>
      <c r="J55" s="173" t="s">
        <v>566</v>
      </c>
      <c r="K55" s="207" t="s">
        <v>487</v>
      </c>
      <c r="L55" s="185" t="s">
        <v>195</v>
      </c>
    </row>
    <row r="56" spans="1:14" s="61" customFormat="1" ht="15" customHeight="1" x14ac:dyDescent="0.25">
      <c r="A56" s="176" t="s">
        <v>47</v>
      </c>
      <c r="B56" s="174" t="s">
        <v>126</v>
      </c>
      <c r="C56" s="171">
        <f t="shared" si="0"/>
        <v>0</v>
      </c>
      <c r="D56" s="171"/>
      <c r="E56" s="171"/>
      <c r="F56" s="172">
        <f t="shared" si="1"/>
        <v>0</v>
      </c>
      <c r="G56" s="171" t="s">
        <v>190</v>
      </c>
      <c r="H56" s="171" t="s">
        <v>190</v>
      </c>
      <c r="I56" s="171" t="s">
        <v>190</v>
      </c>
      <c r="J56" s="173" t="s">
        <v>566</v>
      </c>
      <c r="K56" s="207" t="s">
        <v>311</v>
      </c>
      <c r="L56" s="185" t="s">
        <v>195</v>
      </c>
    </row>
    <row r="57" spans="1:14" s="61" customFormat="1" ht="15" customHeight="1" x14ac:dyDescent="0.25">
      <c r="A57" s="176" t="s">
        <v>48</v>
      </c>
      <c r="B57" s="174" t="s">
        <v>126</v>
      </c>
      <c r="C57" s="171">
        <f t="shared" si="0"/>
        <v>0</v>
      </c>
      <c r="D57" s="171"/>
      <c r="E57" s="171"/>
      <c r="F57" s="172">
        <f t="shared" si="1"/>
        <v>0</v>
      </c>
      <c r="G57" s="171" t="s">
        <v>190</v>
      </c>
      <c r="H57" s="171" t="s">
        <v>190</v>
      </c>
      <c r="I57" s="171" t="s">
        <v>190</v>
      </c>
      <c r="J57" s="173" t="s">
        <v>566</v>
      </c>
      <c r="K57" s="207" t="s">
        <v>317</v>
      </c>
      <c r="L57" s="185" t="s">
        <v>195</v>
      </c>
    </row>
    <row r="58" spans="1:14" s="61" customFormat="1" ht="15" customHeight="1" x14ac:dyDescent="0.25">
      <c r="A58" s="176" t="s">
        <v>49</v>
      </c>
      <c r="B58" s="174" t="s">
        <v>130</v>
      </c>
      <c r="C58" s="171">
        <f t="shared" si="0"/>
        <v>2</v>
      </c>
      <c r="D58" s="171"/>
      <c r="E58" s="179"/>
      <c r="F58" s="172">
        <f t="shared" si="1"/>
        <v>2</v>
      </c>
      <c r="G58" s="171" t="s">
        <v>188</v>
      </c>
      <c r="H58" s="171" t="s">
        <v>188</v>
      </c>
      <c r="I58" s="171" t="s">
        <v>188</v>
      </c>
      <c r="J58" s="173" t="s">
        <v>566</v>
      </c>
      <c r="K58" s="185" t="s">
        <v>319</v>
      </c>
      <c r="L58" s="185" t="s">
        <v>195</v>
      </c>
    </row>
    <row r="59" spans="1:14" s="61" customFormat="1" ht="15" customHeight="1" x14ac:dyDescent="0.25">
      <c r="A59" s="176" t="s">
        <v>50</v>
      </c>
      <c r="B59" s="174" t="s">
        <v>130</v>
      </c>
      <c r="C59" s="171">
        <f t="shared" si="0"/>
        <v>2</v>
      </c>
      <c r="D59" s="171"/>
      <c r="E59" s="171"/>
      <c r="F59" s="172">
        <f t="shared" si="1"/>
        <v>2</v>
      </c>
      <c r="G59" s="171" t="s">
        <v>188</v>
      </c>
      <c r="H59" s="171" t="s">
        <v>188</v>
      </c>
      <c r="I59" s="171" t="s">
        <v>188</v>
      </c>
      <c r="J59" s="173" t="s">
        <v>566</v>
      </c>
      <c r="K59" s="207" t="s">
        <v>490</v>
      </c>
      <c r="L59" s="185" t="s">
        <v>195</v>
      </c>
    </row>
    <row r="60" spans="1:14" s="61" customFormat="1" ht="15" customHeight="1" x14ac:dyDescent="0.25">
      <c r="A60" s="176" t="s">
        <v>51</v>
      </c>
      <c r="B60" s="174" t="s">
        <v>130</v>
      </c>
      <c r="C60" s="171">
        <f t="shared" si="0"/>
        <v>2</v>
      </c>
      <c r="D60" s="171"/>
      <c r="E60" s="171"/>
      <c r="F60" s="172">
        <f t="shared" si="1"/>
        <v>2</v>
      </c>
      <c r="G60" s="171" t="s">
        <v>188</v>
      </c>
      <c r="H60" s="171" t="s">
        <v>188</v>
      </c>
      <c r="I60" s="171" t="s">
        <v>188</v>
      </c>
      <c r="J60" s="173" t="s">
        <v>566</v>
      </c>
      <c r="K60" s="207" t="s">
        <v>491</v>
      </c>
      <c r="L60" s="207" t="s">
        <v>328</v>
      </c>
    </row>
    <row r="61" spans="1:14" s="61" customFormat="1" ht="15" customHeight="1" x14ac:dyDescent="0.25">
      <c r="A61" s="176" t="s">
        <v>52</v>
      </c>
      <c r="B61" s="174" t="s">
        <v>130</v>
      </c>
      <c r="C61" s="171">
        <f t="shared" si="0"/>
        <v>2</v>
      </c>
      <c r="D61" s="171"/>
      <c r="E61" s="171"/>
      <c r="F61" s="172">
        <f t="shared" si="1"/>
        <v>2</v>
      </c>
      <c r="G61" s="171" t="s">
        <v>188</v>
      </c>
      <c r="H61" s="171" t="s">
        <v>188</v>
      </c>
      <c r="I61" s="171" t="s">
        <v>188</v>
      </c>
      <c r="J61" s="173" t="s">
        <v>566</v>
      </c>
      <c r="K61" s="207" t="s">
        <v>336</v>
      </c>
      <c r="L61" s="207" t="s">
        <v>331</v>
      </c>
    </row>
    <row r="62" spans="1:14" s="61" customFormat="1" ht="15" customHeight="1" x14ac:dyDescent="0.25">
      <c r="A62" s="176" t="s">
        <v>53</v>
      </c>
      <c r="B62" s="174" t="s">
        <v>126</v>
      </c>
      <c r="C62" s="171">
        <f t="shared" si="0"/>
        <v>0</v>
      </c>
      <c r="D62" s="171">
        <v>0.5</v>
      </c>
      <c r="E62" s="171"/>
      <c r="F62" s="172">
        <f t="shared" si="1"/>
        <v>0</v>
      </c>
      <c r="G62" s="171" t="s">
        <v>190</v>
      </c>
      <c r="H62" s="171" t="s">
        <v>190</v>
      </c>
      <c r="I62" s="171" t="s">
        <v>190</v>
      </c>
      <c r="J62" s="174" t="s">
        <v>687</v>
      </c>
      <c r="K62" s="185" t="s">
        <v>340</v>
      </c>
      <c r="L62" s="185" t="s">
        <v>195</v>
      </c>
      <c r="N62" s="71"/>
    </row>
    <row r="63" spans="1:14" s="61" customFormat="1" ht="15" customHeight="1" x14ac:dyDescent="0.25">
      <c r="A63" s="176" t="s">
        <v>54</v>
      </c>
      <c r="B63" s="174" t="s">
        <v>126</v>
      </c>
      <c r="C63" s="171">
        <f t="shared" si="0"/>
        <v>0</v>
      </c>
      <c r="D63" s="171"/>
      <c r="E63" s="171"/>
      <c r="F63" s="172">
        <f t="shared" si="1"/>
        <v>0</v>
      </c>
      <c r="G63" s="171" t="s">
        <v>190</v>
      </c>
      <c r="H63" s="171" t="s">
        <v>190</v>
      </c>
      <c r="I63" s="171" t="s">
        <v>190</v>
      </c>
      <c r="J63" s="174" t="s">
        <v>566</v>
      </c>
      <c r="K63" s="207" t="s">
        <v>344</v>
      </c>
      <c r="L63" s="207" t="s">
        <v>345</v>
      </c>
    </row>
    <row r="64" spans="1:14" s="61" customFormat="1" ht="15" customHeight="1" x14ac:dyDescent="0.25">
      <c r="A64" s="176" t="s">
        <v>55</v>
      </c>
      <c r="B64" s="174" t="s">
        <v>130</v>
      </c>
      <c r="C64" s="171">
        <f t="shared" si="0"/>
        <v>2</v>
      </c>
      <c r="D64" s="171"/>
      <c r="E64" s="171"/>
      <c r="F64" s="172">
        <f t="shared" si="1"/>
        <v>2</v>
      </c>
      <c r="G64" s="171" t="s">
        <v>188</v>
      </c>
      <c r="H64" s="171" t="s">
        <v>188</v>
      </c>
      <c r="I64" s="171" t="s">
        <v>188</v>
      </c>
      <c r="J64" s="173" t="s">
        <v>566</v>
      </c>
      <c r="K64" s="207" t="s">
        <v>349</v>
      </c>
      <c r="L64" s="185" t="s">
        <v>193</v>
      </c>
    </row>
    <row r="65" spans="1:14" s="61" customFormat="1" ht="15" customHeight="1" x14ac:dyDescent="0.25">
      <c r="A65" s="176" t="s">
        <v>56</v>
      </c>
      <c r="B65" s="174" t="s">
        <v>126</v>
      </c>
      <c r="C65" s="171">
        <f t="shared" si="0"/>
        <v>0</v>
      </c>
      <c r="D65" s="171"/>
      <c r="E65" s="171"/>
      <c r="F65" s="172">
        <f t="shared" si="1"/>
        <v>0</v>
      </c>
      <c r="G65" s="171" t="s">
        <v>190</v>
      </c>
      <c r="H65" s="171" t="s">
        <v>190</v>
      </c>
      <c r="I65" s="171" t="s">
        <v>190</v>
      </c>
      <c r="J65" s="174" t="s">
        <v>566</v>
      </c>
      <c r="K65" s="207" t="s">
        <v>540</v>
      </c>
      <c r="L65" s="185" t="s">
        <v>195</v>
      </c>
    </row>
    <row r="66" spans="1:14" s="61" customFormat="1" ht="15" customHeight="1" x14ac:dyDescent="0.25">
      <c r="A66" s="176" t="s">
        <v>57</v>
      </c>
      <c r="B66" s="174" t="s">
        <v>130</v>
      </c>
      <c r="C66" s="171">
        <f t="shared" si="0"/>
        <v>2</v>
      </c>
      <c r="D66" s="171"/>
      <c r="E66" s="171"/>
      <c r="F66" s="172">
        <f t="shared" si="1"/>
        <v>2</v>
      </c>
      <c r="G66" s="171" t="s">
        <v>188</v>
      </c>
      <c r="H66" s="171" t="s">
        <v>188</v>
      </c>
      <c r="I66" s="171" t="s">
        <v>188</v>
      </c>
      <c r="J66" s="173" t="s">
        <v>566</v>
      </c>
      <c r="K66" s="207" t="s">
        <v>354</v>
      </c>
      <c r="L66" s="185" t="s">
        <v>193</v>
      </c>
    </row>
    <row r="67" spans="1:14" s="61" customFormat="1" ht="15" customHeight="1" x14ac:dyDescent="0.25">
      <c r="A67" s="176" t="s">
        <v>58</v>
      </c>
      <c r="B67" s="174" t="s">
        <v>130</v>
      </c>
      <c r="C67" s="171">
        <f t="shared" si="0"/>
        <v>2</v>
      </c>
      <c r="D67" s="171"/>
      <c r="E67" s="171"/>
      <c r="F67" s="172">
        <f t="shared" si="1"/>
        <v>2</v>
      </c>
      <c r="G67" s="171" t="s">
        <v>188</v>
      </c>
      <c r="H67" s="171" t="s">
        <v>188</v>
      </c>
      <c r="I67" s="171" t="s">
        <v>188</v>
      </c>
      <c r="J67" s="174" t="s">
        <v>566</v>
      </c>
      <c r="K67" s="185" t="s">
        <v>504</v>
      </c>
      <c r="L67" s="185" t="s">
        <v>503</v>
      </c>
    </row>
    <row r="68" spans="1:14" s="61" customFormat="1" ht="15" customHeight="1" x14ac:dyDescent="0.25">
      <c r="A68" s="176" t="s">
        <v>59</v>
      </c>
      <c r="B68" s="174" t="s">
        <v>126</v>
      </c>
      <c r="C68" s="171">
        <f t="shared" si="0"/>
        <v>0</v>
      </c>
      <c r="D68" s="171"/>
      <c r="E68" s="171"/>
      <c r="F68" s="172">
        <f t="shared" si="1"/>
        <v>0</v>
      </c>
      <c r="G68" s="171" t="s">
        <v>190</v>
      </c>
      <c r="H68" s="171" t="s">
        <v>188</v>
      </c>
      <c r="I68" s="171" t="s">
        <v>190</v>
      </c>
      <c r="J68" s="174" t="s">
        <v>678</v>
      </c>
      <c r="K68" s="207" t="s">
        <v>367</v>
      </c>
      <c r="L68" s="207" t="s">
        <v>368</v>
      </c>
    </row>
    <row r="69" spans="1:14" ht="15" customHeight="1" x14ac:dyDescent="0.25">
      <c r="A69" s="193" t="s">
        <v>60</v>
      </c>
      <c r="B69" s="191"/>
      <c r="C69" s="195"/>
      <c r="D69" s="195"/>
      <c r="E69" s="195"/>
      <c r="F69" s="195"/>
      <c r="G69" s="195"/>
      <c r="H69" s="194"/>
      <c r="I69" s="194"/>
      <c r="J69" s="191"/>
      <c r="K69" s="191"/>
      <c r="L69" s="85"/>
    </row>
    <row r="70" spans="1:14" s="61" customFormat="1" ht="15" customHeight="1" x14ac:dyDescent="0.25">
      <c r="A70" s="176" t="s">
        <v>61</v>
      </c>
      <c r="B70" s="174" t="s">
        <v>130</v>
      </c>
      <c r="C70" s="171">
        <f t="shared" si="0"/>
        <v>2</v>
      </c>
      <c r="D70" s="171"/>
      <c r="E70" s="171"/>
      <c r="F70" s="172">
        <f t="shared" si="1"/>
        <v>2</v>
      </c>
      <c r="G70" s="171" t="s">
        <v>188</v>
      </c>
      <c r="H70" s="171" t="s">
        <v>188</v>
      </c>
      <c r="I70" s="171" t="s">
        <v>188</v>
      </c>
      <c r="J70" s="173" t="s">
        <v>566</v>
      </c>
      <c r="K70" s="207" t="s">
        <v>369</v>
      </c>
      <c r="L70" s="185" t="s">
        <v>195</v>
      </c>
    </row>
    <row r="71" spans="1:14" s="61" customFormat="1" ht="15" customHeight="1" x14ac:dyDescent="0.25">
      <c r="A71" s="176" t="s">
        <v>62</v>
      </c>
      <c r="B71" s="174" t="s">
        <v>130</v>
      </c>
      <c r="C71" s="171">
        <f t="shared" si="0"/>
        <v>2</v>
      </c>
      <c r="D71" s="171"/>
      <c r="E71" s="171"/>
      <c r="F71" s="172">
        <f t="shared" si="1"/>
        <v>2</v>
      </c>
      <c r="G71" s="171" t="s">
        <v>188</v>
      </c>
      <c r="H71" s="171" t="s">
        <v>188</v>
      </c>
      <c r="I71" s="171" t="s">
        <v>188</v>
      </c>
      <c r="J71" s="173" t="s">
        <v>566</v>
      </c>
      <c r="K71" s="207" t="s">
        <v>370</v>
      </c>
      <c r="L71" s="185" t="s">
        <v>193</v>
      </c>
    </row>
    <row r="72" spans="1:14" s="61" customFormat="1" ht="15" customHeight="1" x14ac:dyDescent="0.25">
      <c r="A72" s="176" t="s">
        <v>63</v>
      </c>
      <c r="B72" s="174" t="s">
        <v>130</v>
      </c>
      <c r="C72" s="171">
        <f t="shared" ref="C72:C98" si="2">IF(B72=$B$4,2,0)</f>
        <v>2</v>
      </c>
      <c r="D72" s="171"/>
      <c r="E72" s="171"/>
      <c r="F72" s="172">
        <f t="shared" ref="F72:F98" si="3">C72*(1-D72)*(1-E72)</f>
        <v>2</v>
      </c>
      <c r="G72" s="171" t="s">
        <v>188</v>
      </c>
      <c r="H72" s="171" t="s">
        <v>188</v>
      </c>
      <c r="I72" s="171" t="s">
        <v>188</v>
      </c>
      <c r="J72" s="173" t="s">
        <v>566</v>
      </c>
      <c r="K72" s="207" t="s">
        <v>505</v>
      </c>
      <c r="L72" s="185" t="s">
        <v>195</v>
      </c>
    </row>
    <row r="73" spans="1:14" s="61" customFormat="1" ht="15" customHeight="1" x14ac:dyDescent="0.25">
      <c r="A73" s="176" t="s">
        <v>64</v>
      </c>
      <c r="B73" s="174" t="s">
        <v>126</v>
      </c>
      <c r="C73" s="171">
        <f t="shared" si="2"/>
        <v>0</v>
      </c>
      <c r="D73" s="171"/>
      <c r="E73" s="171"/>
      <c r="F73" s="172">
        <f t="shared" si="3"/>
        <v>0</v>
      </c>
      <c r="G73" s="171" t="s">
        <v>190</v>
      </c>
      <c r="H73" s="171" t="s">
        <v>190</v>
      </c>
      <c r="I73" s="171" t="s">
        <v>190</v>
      </c>
      <c r="J73" s="174" t="s">
        <v>566</v>
      </c>
      <c r="K73" s="207" t="s">
        <v>508</v>
      </c>
      <c r="L73" s="207" t="s">
        <v>509</v>
      </c>
    </row>
    <row r="74" spans="1:14" s="61" customFormat="1" ht="15" customHeight="1" x14ac:dyDescent="0.25">
      <c r="A74" s="174" t="s">
        <v>65</v>
      </c>
      <c r="B74" s="174" t="s">
        <v>130</v>
      </c>
      <c r="C74" s="171">
        <f t="shared" si="2"/>
        <v>2</v>
      </c>
      <c r="D74" s="172"/>
      <c r="E74" s="172"/>
      <c r="F74" s="172">
        <f t="shared" si="3"/>
        <v>2</v>
      </c>
      <c r="G74" s="171" t="s">
        <v>188</v>
      </c>
      <c r="H74" s="171" t="s">
        <v>188</v>
      </c>
      <c r="I74" s="171" t="s">
        <v>188</v>
      </c>
      <c r="J74" s="173" t="s">
        <v>566</v>
      </c>
      <c r="K74" s="207" t="s">
        <v>511</v>
      </c>
      <c r="L74" s="185" t="s">
        <v>195</v>
      </c>
    </row>
    <row r="75" spans="1:14" s="61" customFormat="1" ht="15" customHeight="1" x14ac:dyDescent="0.25">
      <c r="A75" s="176" t="s">
        <v>66</v>
      </c>
      <c r="B75" s="174" t="s">
        <v>130</v>
      </c>
      <c r="C75" s="171">
        <f t="shared" si="2"/>
        <v>2</v>
      </c>
      <c r="D75" s="171"/>
      <c r="E75" s="171"/>
      <c r="F75" s="172">
        <f t="shared" si="3"/>
        <v>2</v>
      </c>
      <c r="G75" s="171" t="s">
        <v>188</v>
      </c>
      <c r="H75" s="171" t="s">
        <v>188</v>
      </c>
      <c r="I75" s="171" t="s">
        <v>188</v>
      </c>
      <c r="J75" s="173" t="s">
        <v>566</v>
      </c>
      <c r="K75" s="207" t="s">
        <v>512</v>
      </c>
      <c r="L75" s="185" t="s">
        <v>193</v>
      </c>
    </row>
    <row r="76" spans="1:14" ht="15" customHeight="1" x14ac:dyDescent="0.25">
      <c r="A76" s="193" t="s">
        <v>67</v>
      </c>
      <c r="B76" s="191"/>
      <c r="C76" s="195"/>
      <c r="D76" s="195"/>
      <c r="E76" s="195"/>
      <c r="F76" s="195"/>
      <c r="G76" s="195"/>
      <c r="H76" s="194"/>
      <c r="I76" s="194"/>
      <c r="J76" s="191"/>
      <c r="K76" s="191"/>
      <c r="L76" s="85"/>
    </row>
    <row r="77" spans="1:14" s="61" customFormat="1" ht="15" customHeight="1" x14ac:dyDescent="0.25">
      <c r="A77" s="176" t="s">
        <v>68</v>
      </c>
      <c r="B77" s="174" t="s">
        <v>130</v>
      </c>
      <c r="C77" s="171">
        <f t="shared" si="2"/>
        <v>2</v>
      </c>
      <c r="D77" s="171">
        <v>0.5</v>
      </c>
      <c r="E77" s="171"/>
      <c r="F77" s="172">
        <f t="shared" si="3"/>
        <v>1</v>
      </c>
      <c r="G77" s="171" t="s">
        <v>188</v>
      </c>
      <c r="H77" s="171" t="s">
        <v>188</v>
      </c>
      <c r="I77" s="171" t="s">
        <v>188</v>
      </c>
      <c r="J77" s="174" t="s">
        <v>706</v>
      </c>
      <c r="K77" s="185" t="s">
        <v>513</v>
      </c>
      <c r="L77" s="185" t="s">
        <v>193</v>
      </c>
      <c r="N77" s="71"/>
    </row>
    <row r="78" spans="1:14" s="61" customFormat="1" ht="15" customHeight="1" x14ac:dyDescent="0.25">
      <c r="A78" s="176" t="s">
        <v>70</v>
      </c>
      <c r="B78" s="174" t="s">
        <v>126</v>
      </c>
      <c r="C78" s="171">
        <f t="shared" si="2"/>
        <v>0</v>
      </c>
      <c r="D78" s="171"/>
      <c r="E78" s="171"/>
      <c r="F78" s="172">
        <f t="shared" si="3"/>
        <v>0</v>
      </c>
      <c r="G78" s="171" t="s">
        <v>190</v>
      </c>
      <c r="H78" s="171" t="s">
        <v>190</v>
      </c>
      <c r="I78" s="171" t="s">
        <v>190</v>
      </c>
      <c r="J78" s="174" t="s">
        <v>566</v>
      </c>
      <c r="K78" s="207" t="s">
        <v>376</v>
      </c>
      <c r="L78" s="185" t="s">
        <v>189</v>
      </c>
    </row>
    <row r="79" spans="1:14" s="61" customFormat="1" ht="15" customHeight="1" x14ac:dyDescent="0.25">
      <c r="A79" s="176" t="s">
        <v>71</v>
      </c>
      <c r="B79" s="174" t="s">
        <v>126</v>
      </c>
      <c r="C79" s="171">
        <f t="shared" si="2"/>
        <v>0</v>
      </c>
      <c r="D79" s="171"/>
      <c r="E79" s="171"/>
      <c r="F79" s="172">
        <f t="shared" si="3"/>
        <v>0</v>
      </c>
      <c r="G79" s="171" t="s">
        <v>190</v>
      </c>
      <c r="H79" s="171" t="s">
        <v>190</v>
      </c>
      <c r="I79" s="171" t="s">
        <v>190</v>
      </c>
      <c r="J79" s="174" t="s">
        <v>566</v>
      </c>
      <c r="K79" s="207" t="s">
        <v>377</v>
      </c>
      <c r="L79" s="185" t="s">
        <v>195</v>
      </c>
    </row>
    <row r="80" spans="1:14" s="61" customFormat="1" ht="15" customHeight="1" x14ac:dyDescent="0.25">
      <c r="A80" s="176" t="s">
        <v>72</v>
      </c>
      <c r="B80" s="174" t="s">
        <v>130</v>
      </c>
      <c r="C80" s="171">
        <f t="shared" si="2"/>
        <v>2</v>
      </c>
      <c r="D80" s="171"/>
      <c r="E80" s="171"/>
      <c r="F80" s="172">
        <f t="shared" si="3"/>
        <v>2</v>
      </c>
      <c r="G80" s="171" t="s">
        <v>188</v>
      </c>
      <c r="H80" s="171" t="s">
        <v>188</v>
      </c>
      <c r="I80" s="171" t="s">
        <v>188</v>
      </c>
      <c r="J80" s="173" t="s">
        <v>566</v>
      </c>
      <c r="K80" s="185" t="s">
        <v>521</v>
      </c>
      <c r="L80" s="185" t="s">
        <v>195</v>
      </c>
    </row>
    <row r="81" spans="1:12" s="61" customFormat="1" ht="15" customHeight="1" x14ac:dyDescent="0.25">
      <c r="A81" s="176" t="s">
        <v>74</v>
      </c>
      <c r="B81" s="174" t="s">
        <v>130</v>
      </c>
      <c r="C81" s="171">
        <f t="shared" si="2"/>
        <v>2</v>
      </c>
      <c r="D81" s="171"/>
      <c r="E81" s="171"/>
      <c r="F81" s="172">
        <f t="shared" si="3"/>
        <v>2</v>
      </c>
      <c r="G81" s="171" t="s">
        <v>188</v>
      </c>
      <c r="H81" s="171" t="s">
        <v>188</v>
      </c>
      <c r="I81" s="171" t="s">
        <v>188</v>
      </c>
      <c r="J81" s="174" t="s">
        <v>566</v>
      </c>
      <c r="K81" s="185" t="s">
        <v>398</v>
      </c>
      <c r="L81" s="185" t="s">
        <v>195</v>
      </c>
    </row>
    <row r="82" spans="1:12" s="61" customFormat="1" ht="15" customHeight="1" x14ac:dyDescent="0.25">
      <c r="A82" s="176" t="s">
        <v>75</v>
      </c>
      <c r="B82" s="174" t="s">
        <v>130</v>
      </c>
      <c r="C82" s="171">
        <f t="shared" si="2"/>
        <v>2</v>
      </c>
      <c r="D82" s="171"/>
      <c r="E82" s="171"/>
      <c r="F82" s="172">
        <f t="shared" si="3"/>
        <v>2</v>
      </c>
      <c r="G82" s="171" t="s">
        <v>188</v>
      </c>
      <c r="H82" s="171" t="s">
        <v>188</v>
      </c>
      <c r="I82" s="171" t="s">
        <v>188</v>
      </c>
      <c r="J82" s="173" t="s">
        <v>566</v>
      </c>
      <c r="K82" s="192" t="s">
        <v>524</v>
      </c>
      <c r="L82" s="207" t="s">
        <v>381</v>
      </c>
    </row>
    <row r="83" spans="1:12" s="61" customFormat="1" ht="15" customHeight="1" x14ac:dyDescent="0.25">
      <c r="A83" s="176" t="s">
        <v>76</v>
      </c>
      <c r="B83" s="174" t="s">
        <v>130</v>
      </c>
      <c r="C83" s="171">
        <f t="shared" si="2"/>
        <v>2</v>
      </c>
      <c r="D83" s="171"/>
      <c r="E83" s="171"/>
      <c r="F83" s="172">
        <f t="shared" si="3"/>
        <v>2</v>
      </c>
      <c r="G83" s="171" t="s">
        <v>188</v>
      </c>
      <c r="H83" s="171" t="s">
        <v>188</v>
      </c>
      <c r="I83" s="171" t="s">
        <v>188</v>
      </c>
      <c r="J83" s="173" t="s">
        <v>566</v>
      </c>
      <c r="K83" s="207" t="s">
        <v>383</v>
      </c>
      <c r="L83" s="185" t="s">
        <v>195</v>
      </c>
    </row>
    <row r="84" spans="1:12" s="61" customFormat="1" ht="15" customHeight="1" x14ac:dyDescent="0.25">
      <c r="A84" s="176" t="s">
        <v>77</v>
      </c>
      <c r="B84" s="174" t="s">
        <v>130</v>
      </c>
      <c r="C84" s="171">
        <f t="shared" si="2"/>
        <v>2</v>
      </c>
      <c r="D84" s="171"/>
      <c r="E84" s="171"/>
      <c r="F84" s="172">
        <f t="shared" si="3"/>
        <v>2</v>
      </c>
      <c r="G84" s="171" t="s">
        <v>188</v>
      </c>
      <c r="H84" s="171" t="s">
        <v>188</v>
      </c>
      <c r="I84" s="171" t="s">
        <v>188</v>
      </c>
      <c r="J84" s="201" t="s">
        <v>566</v>
      </c>
      <c r="K84" s="207" t="s">
        <v>525</v>
      </c>
      <c r="L84" s="207" t="s">
        <v>386</v>
      </c>
    </row>
    <row r="85" spans="1:12" s="61" customFormat="1" ht="15" customHeight="1" x14ac:dyDescent="0.25">
      <c r="A85" s="176" t="s">
        <v>78</v>
      </c>
      <c r="B85" s="174" t="s">
        <v>130</v>
      </c>
      <c r="C85" s="171">
        <f t="shared" si="2"/>
        <v>2</v>
      </c>
      <c r="D85" s="172"/>
      <c r="E85" s="172"/>
      <c r="F85" s="172">
        <f t="shared" si="3"/>
        <v>2</v>
      </c>
      <c r="G85" s="171" t="s">
        <v>188</v>
      </c>
      <c r="H85" s="171" t="s">
        <v>188</v>
      </c>
      <c r="I85" s="171" t="s">
        <v>188</v>
      </c>
      <c r="J85" s="173" t="s">
        <v>566</v>
      </c>
      <c r="K85" s="207" t="s">
        <v>546</v>
      </c>
      <c r="L85" s="185" t="s">
        <v>193</v>
      </c>
    </row>
    <row r="86" spans="1:12" s="61" customFormat="1" ht="15" customHeight="1" x14ac:dyDescent="0.25">
      <c r="A86" s="176" t="s">
        <v>79</v>
      </c>
      <c r="B86" s="174" t="s">
        <v>126</v>
      </c>
      <c r="C86" s="171">
        <f t="shared" si="2"/>
        <v>0</v>
      </c>
      <c r="D86" s="171"/>
      <c r="E86" s="171"/>
      <c r="F86" s="172">
        <f t="shared" si="3"/>
        <v>0</v>
      </c>
      <c r="G86" s="171" t="s">
        <v>190</v>
      </c>
      <c r="H86" s="171" t="s">
        <v>190</v>
      </c>
      <c r="I86" s="171" t="s">
        <v>188</v>
      </c>
      <c r="J86" s="173" t="s">
        <v>681</v>
      </c>
      <c r="K86" s="207" t="s">
        <v>388</v>
      </c>
      <c r="L86" s="161" t="s">
        <v>189</v>
      </c>
    </row>
    <row r="87" spans="1:12" ht="15" customHeight="1" x14ac:dyDescent="0.25">
      <c r="A87" s="193" t="s">
        <v>80</v>
      </c>
      <c r="B87" s="191"/>
      <c r="C87" s="195"/>
      <c r="D87" s="195"/>
      <c r="E87" s="195"/>
      <c r="F87" s="195"/>
      <c r="G87" s="195"/>
      <c r="H87" s="194"/>
      <c r="I87" s="194"/>
      <c r="J87" s="191"/>
      <c r="K87" s="191"/>
      <c r="L87" s="85"/>
    </row>
    <row r="88" spans="1:12" ht="15" customHeight="1" x14ac:dyDescent="0.25">
      <c r="A88" s="176" t="s">
        <v>69</v>
      </c>
      <c r="B88" s="174" t="s">
        <v>130</v>
      </c>
      <c r="C88" s="171">
        <f t="shared" si="2"/>
        <v>2</v>
      </c>
      <c r="D88" s="171"/>
      <c r="E88" s="171"/>
      <c r="F88" s="172">
        <f t="shared" si="3"/>
        <v>2</v>
      </c>
      <c r="G88" s="171" t="s">
        <v>188</v>
      </c>
      <c r="H88" s="171" t="s">
        <v>188</v>
      </c>
      <c r="I88" s="171" t="s">
        <v>188</v>
      </c>
      <c r="J88" s="173" t="s">
        <v>566</v>
      </c>
      <c r="K88" s="185" t="s">
        <v>526</v>
      </c>
      <c r="L88" s="185" t="s">
        <v>397</v>
      </c>
    </row>
    <row r="89" spans="1:12" s="61" customFormat="1" ht="15" customHeight="1" x14ac:dyDescent="0.25">
      <c r="A89" s="176" t="s">
        <v>81</v>
      </c>
      <c r="B89" s="174" t="s">
        <v>130</v>
      </c>
      <c r="C89" s="171">
        <f t="shared" si="2"/>
        <v>2</v>
      </c>
      <c r="D89" s="171"/>
      <c r="E89" s="171"/>
      <c r="F89" s="172">
        <f t="shared" si="3"/>
        <v>2</v>
      </c>
      <c r="G89" s="171" t="s">
        <v>188</v>
      </c>
      <c r="H89" s="171" t="s">
        <v>188</v>
      </c>
      <c r="I89" s="171" t="s">
        <v>188</v>
      </c>
      <c r="J89" s="201" t="s">
        <v>566</v>
      </c>
      <c r="K89" s="207" t="s">
        <v>528</v>
      </c>
      <c r="L89" s="185" t="s">
        <v>193</v>
      </c>
    </row>
    <row r="90" spans="1:12" s="61" customFormat="1" ht="15" customHeight="1" x14ac:dyDescent="0.25">
      <c r="A90" s="176" t="s">
        <v>73</v>
      </c>
      <c r="B90" s="174" t="s">
        <v>130</v>
      </c>
      <c r="C90" s="171">
        <f t="shared" si="2"/>
        <v>2</v>
      </c>
      <c r="D90" s="171">
        <v>0.5</v>
      </c>
      <c r="E90" s="171"/>
      <c r="F90" s="172">
        <f t="shared" si="3"/>
        <v>1</v>
      </c>
      <c r="G90" s="171" t="s">
        <v>188</v>
      </c>
      <c r="H90" s="171" t="s">
        <v>188</v>
      </c>
      <c r="I90" s="171" t="s">
        <v>188</v>
      </c>
      <c r="J90" s="173" t="s">
        <v>682</v>
      </c>
      <c r="K90" s="207" t="s">
        <v>530</v>
      </c>
      <c r="L90" s="185" t="s">
        <v>193</v>
      </c>
    </row>
    <row r="91" spans="1:12" s="61" customFormat="1" ht="15" customHeight="1" x14ac:dyDescent="0.25">
      <c r="A91" s="176" t="s">
        <v>82</v>
      </c>
      <c r="B91" s="174" t="s">
        <v>126</v>
      </c>
      <c r="C91" s="171">
        <f t="shared" si="2"/>
        <v>0</v>
      </c>
      <c r="D91" s="171"/>
      <c r="E91" s="171"/>
      <c r="F91" s="172">
        <f t="shared" si="3"/>
        <v>0</v>
      </c>
      <c r="G91" s="171" t="s">
        <v>190</v>
      </c>
      <c r="H91" s="171" t="s">
        <v>190</v>
      </c>
      <c r="I91" s="171" t="s">
        <v>190</v>
      </c>
      <c r="J91" s="174" t="s">
        <v>566</v>
      </c>
      <c r="K91" s="207" t="s">
        <v>405</v>
      </c>
      <c r="L91" s="207" t="s">
        <v>410</v>
      </c>
    </row>
    <row r="92" spans="1:12" s="61" customFormat="1" ht="15" customHeight="1" x14ac:dyDescent="0.25">
      <c r="A92" s="176" t="s">
        <v>83</v>
      </c>
      <c r="B92" s="174" t="s">
        <v>130</v>
      </c>
      <c r="C92" s="171">
        <f t="shared" si="2"/>
        <v>2</v>
      </c>
      <c r="D92" s="171"/>
      <c r="E92" s="171"/>
      <c r="F92" s="172">
        <f t="shared" si="3"/>
        <v>2</v>
      </c>
      <c r="G92" s="171" t="s">
        <v>188</v>
      </c>
      <c r="H92" s="171" t="s">
        <v>188</v>
      </c>
      <c r="I92" s="171" t="s">
        <v>188</v>
      </c>
      <c r="J92" s="173" t="s">
        <v>566</v>
      </c>
      <c r="K92" s="207" t="s">
        <v>414</v>
      </c>
      <c r="L92" s="207" t="s">
        <v>412</v>
      </c>
    </row>
    <row r="93" spans="1:12" s="61" customFormat="1" ht="15" customHeight="1" x14ac:dyDescent="0.25">
      <c r="A93" s="176" t="s">
        <v>84</v>
      </c>
      <c r="B93" s="174" t="s">
        <v>126</v>
      </c>
      <c r="C93" s="171">
        <f t="shared" si="2"/>
        <v>0</v>
      </c>
      <c r="D93" s="171"/>
      <c r="E93" s="171">
        <v>0.5</v>
      </c>
      <c r="F93" s="172">
        <f t="shared" si="3"/>
        <v>0</v>
      </c>
      <c r="G93" s="171" t="s">
        <v>190</v>
      </c>
      <c r="H93" s="171" t="s">
        <v>188</v>
      </c>
      <c r="I93" s="171" t="s">
        <v>190</v>
      </c>
      <c r="J93" s="49" t="s">
        <v>685</v>
      </c>
      <c r="K93" s="207" t="s">
        <v>418</v>
      </c>
      <c r="L93" s="185" t="s">
        <v>195</v>
      </c>
    </row>
    <row r="94" spans="1:12" s="61" customFormat="1" ht="15" customHeight="1" x14ac:dyDescent="0.25">
      <c r="A94" s="176" t="s">
        <v>85</v>
      </c>
      <c r="B94" s="174" t="s">
        <v>130</v>
      </c>
      <c r="C94" s="171">
        <f t="shared" si="2"/>
        <v>2</v>
      </c>
      <c r="D94" s="171"/>
      <c r="E94" s="171"/>
      <c r="F94" s="172">
        <f t="shared" si="3"/>
        <v>2</v>
      </c>
      <c r="G94" s="171" t="s">
        <v>188</v>
      </c>
      <c r="H94" s="171" t="s">
        <v>188</v>
      </c>
      <c r="I94" s="171" t="s">
        <v>188</v>
      </c>
      <c r="J94" s="173" t="s">
        <v>566</v>
      </c>
      <c r="K94" s="207" t="s">
        <v>421</v>
      </c>
      <c r="L94" s="185" t="s">
        <v>195</v>
      </c>
    </row>
    <row r="95" spans="1:12" s="61" customFormat="1" ht="15" customHeight="1" x14ac:dyDescent="0.25">
      <c r="A95" s="176" t="s">
        <v>86</v>
      </c>
      <c r="B95" s="174" t="s">
        <v>126</v>
      </c>
      <c r="C95" s="171">
        <f t="shared" si="2"/>
        <v>0</v>
      </c>
      <c r="D95" s="171"/>
      <c r="E95" s="171"/>
      <c r="F95" s="172">
        <f t="shared" si="3"/>
        <v>0</v>
      </c>
      <c r="G95" s="171" t="s">
        <v>188</v>
      </c>
      <c r="H95" s="171" t="s">
        <v>188</v>
      </c>
      <c r="I95" s="171" t="s">
        <v>190</v>
      </c>
      <c r="J95" s="174" t="s">
        <v>684</v>
      </c>
      <c r="K95" s="207" t="s">
        <v>424</v>
      </c>
      <c r="L95" s="207" t="s">
        <v>425</v>
      </c>
    </row>
    <row r="96" spans="1:12" s="61" customFormat="1" ht="15" customHeight="1" x14ac:dyDescent="0.25">
      <c r="A96" s="176" t="s">
        <v>87</v>
      </c>
      <c r="B96" s="174" t="s">
        <v>130</v>
      </c>
      <c r="C96" s="171">
        <f t="shared" si="2"/>
        <v>2</v>
      </c>
      <c r="D96" s="171"/>
      <c r="E96" s="171"/>
      <c r="F96" s="172">
        <f t="shared" si="3"/>
        <v>2</v>
      </c>
      <c r="G96" s="171" t="s">
        <v>188</v>
      </c>
      <c r="H96" s="171" t="s">
        <v>188</v>
      </c>
      <c r="I96" s="171" t="s">
        <v>188</v>
      </c>
      <c r="J96" s="173" t="s">
        <v>566</v>
      </c>
      <c r="K96" s="186" t="s">
        <v>534</v>
      </c>
      <c r="L96" s="185" t="s">
        <v>431</v>
      </c>
    </row>
    <row r="97" spans="1:12" s="20" customFormat="1" ht="15" customHeight="1" x14ac:dyDescent="0.35">
      <c r="A97" s="176" t="s">
        <v>88</v>
      </c>
      <c r="B97" s="174" t="s">
        <v>126</v>
      </c>
      <c r="C97" s="171">
        <f t="shared" si="2"/>
        <v>0</v>
      </c>
      <c r="D97" s="205"/>
      <c r="E97" s="205"/>
      <c r="F97" s="172">
        <f t="shared" si="3"/>
        <v>0</v>
      </c>
      <c r="G97" s="171" t="s">
        <v>190</v>
      </c>
      <c r="H97" s="171" t="s">
        <v>190</v>
      </c>
      <c r="I97" s="171" t="s">
        <v>190</v>
      </c>
      <c r="J97" s="174" t="s">
        <v>566</v>
      </c>
      <c r="K97" s="207" t="s">
        <v>436</v>
      </c>
      <c r="L97" s="185" t="s">
        <v>195</v>
      </c>
    </row>
    <row r="98" spans="1:12" s="20" customFormat="1" ht="15" customHeight="1" x14ac:dyDescent="0.35">
      <c r="A98" s="176" t="s">
        <v>89</v>
      </c>
      <c r="B98" s="174" t="s">
        <v>126</v>
      </c>
      <c r="C98" s="171">
        <f t="shared" si="2"/>
        <v>0</v>
      </c>
      <c r="D98" s="171"/>
      <c r="E98" s="171"/>
      <c r="F98" s="172">
        <f t="shared" si="3"/>
        <v>0</v>
      </c>
      <c r="G98" s="171" t="s">
        <v>190</v>
      </c>
      <c r="H98" s="171" t="s">
        <v>190</v>
      </c>
      <c r="I98" s="171" t="s">
        <v>190</v>
      </c>
      <c r="J98" s="174" t="s">
        <v>566</v>
      </c>
      <c r="K98" s="207" t="s">
        <v>438</v>
      </c>
      <c r="L98" s="185" t="s">
        <v>195</v>
      </c>
    </row>
    <row r="99" spans="1:12" ht="15" customHeight="1" x14ac:dyDescent="0.25">
      <c r="A99" s="82"/>
      <c r="B99" s="79"/>
      <c r="C99" s="73"/>
      <c r="D99" s="73"/>
      <c r="E99" s="73"/>
      <c r="F99" s="74"/>
      <c r="G99" s="79"/>
      <c r="K99" s="76"/>
    </row>
    <row r="100" spans="1:12" ht="15" customHeight="1" x14ac:dyDescent="0.25">
      <c r="K100" s="76"/>
    </row>
    <row r="101" spans="1:12" ht="15" customHeight="1" x14ac:dyDescent="0.25">
      <c r="K101" s="76"/>
    </row>
    <row r="102" spans="1:12" ht="15" customHeight="1" x14ac:dyDescent="0.25">
      <c r="K102" s="76"/>
    </row>
    <row r="103" spans="1:12" ht="15" customHeight="1" x14ac:dyDescent="0.25">
      <c r="A103" s="84"/>
      <c r="B103" s="80"/>
      <c r="C103" s="78"/>
      <c r="D103" s="78"/>
      <c r="E103" s="78"/>
      <c r="F103" s="77"/>
      <c r="G103" s="80"/>
      <c r="K103" s="76"/>
    </row>
    <row r="104" spans="1:12" ht="15" customHeight="1" x14ac:dyDescent="0.25">
      <c r="K104" s="76"/>
    </row>
    <row r="105" spans="1:12" ht="15" customHeight="1" x14ac:dyDescent="0.25">
      <c r="K105" s="76"/>
    </row>
    <row r="106" spans="1:12" ht="15" customHeight="1" x14ac:dyDescent="0.25">
      <c r="K106" s="76"/>
    </row>
    <row r="107" spans="1:12" ht="15" customHeight="1" x14ac:dyDescent="0.25">
      <c r="A107" s="84"/>
      <c r="B107" s="80"/>
      <c r="C107" s="78"/>
      <c r="D107" s="78"/>
      <c r="E107" s="78"/>
      <c r="F107" s="77"/>
      <c r="G107" s="80"/>
      <c r="K107" s="76"/>
    </row>
    <row r="108" spans="1:12" ht="15" customHeight="1" x14ac:dyDescent="0.25">
      <c r="K108" s="76"/>
    </row>
    <row r="109" spans="1:12" ht="15" customHeight="1" x14ac:dyDescent="0.25">
      <c r="K109" s="76"/>
    </row>
    <row r="110" spans="1:12" ht="15" customHeight="1" x14ac:dyDescent="0.25">
      <c r="A110" s="84"/>
      <c r="B110" s="80"/>
      <c r="C110" s="78"/>
      <c r="D110" s="78"/>
      <c r="E110" s="78"/>
      <c r="F110" s="77"/>
      <c r="G110" s="80"/>
      <c r="K110" s="76"/>
    </row>
    <row r="111" spans="1:12" ht="15" customHeight="1" x14ac:dyDescent="0.25">
      <c r="K111" s="76"/>
    </row>
    <row r="112" spans="1:12" ht="15" customHeight="1" x14ac:dyDescent="0.25">
      <c r="K112" s="76"/>
    </row>
    <row r="113" spans="1:11" ht="15" customHeight="1" x14ac:dyDescent="0.25">
      <c r="K113" s="76"/>
    </row>
    <row r="114" spans="1:11" ht="15" customHeight="1" x14ac:dyDescent="0.25">
      <c r="A114" s="84"/>
      <c r="B114" s="80"/>
      <c r="C114" s="78"/>
      <c r="D114" s="78"/>
      <c r="E114" s="78"/>
      <c r="F114" s="77"/>
      <c r="G114" s="80"/>
      <c r="K114" s="65"/>
    </row>
    <row r="115" spans="1:11" ht="15" customHeight="1" x14ac:dyDescent="0.25">
      <c r="K115" s="65"/>
    </row>
    <row r="116" spans="1:11" ht="15" customHeight="1" x14ac:dyDescent="0.25">
      <c r="K116" s="65"/>
    </row>
    <row r="117" spans="1:11" ht="15" customHeight="1" x14ac:dyDescent="0.25">
      <c r="A117" s="84"/>
      <c r="B117" s="80"/>
      <c r="C117" s="78"/>
      <c r="D117" s="78"/>
      <c r="E117" s="78"/>
      <c r="F117" s="77"/>
      <c r="G117" s="80"/>
      <c r="K117" s="65"/>
    </row>
    <row r="118" spans="1:11" x14ac:dyDescent="0.25">
      <c r="K118" s="65"/>
    </row>
    <row r="121" spans="1:11" x14ac:dyDescent="0.25">
      <c r="A121" s="84"/>
      <c r="B121" s="80"/>
      <c r="C121" s="78"/>
      <c r="D121" s="78"/>
      <c r="E121" s="78"/>
      <c r="F121" s="77"/>
      <c r="G121" s="80"/>
    </row>
  </sheetData>
  <autoFilter ref="A6:L98" xr:uid="{00000000-0009-0000-0000-00000D000000}"/>
  <mergeCells count="15">
    <mergeCell ref="A1:L1"/>
    <mergeCell ref="A2:L2"/>
    <mergeCell ref="J3:J5"/>
    <mergeCell ref="K3:K5"/>
    <mergeCell ref="H4:H5"/>
    <mergeCell ref="I4:I5"/>
    <mergeCell ref="G3:I3"/>
    <mergeCell ref="G4:G5"/>
    <mergeCell ref="L3:L5"/>
    <mergeCell ref="A3:A5"/>
    <mergeCell ref="F4:F5"/>
    <mergeCell ref="C4:C5"/>
    <mergeCell ref="C3:F3"/>
    <mergeCell ref="D4:D5"/>
    <mergeCell ref="E4:E5"/>
  </mergeCells>
  <dataValidations count="3">
    <dataValidation type="list" allowBlank="1" showInputMessage="1" showErrorMessage="1" sqref="B7:B98" xr:uid="{00000000-0002-0000-0D00-000000000000}">
      <formula1>$B$4:$B$5</formula1>
    </dataValidation>
    <dataValidation type="list" allowBlank="1" showInputMessage="1" showErrorMessage="1" sqref="J6:K6" xr:uid="{00000000-0002-0000-0D00-000001000000}">
      <formula1>#REF!</formula1>
    </dataValidation>
    <dataValidation type="list" allowBlank="1" showInputMessage="1" showErrorMessage="1" sqref="B6:I6" xr:uid="{00000000-0002-0000-0D00-000002000000}">
      <formula1>$B$5:$B$5</formula1>
    </dataValidation>
  </dataValidations>
  <hyperlinks>
    <hyperlink ref="K7" r:id="rId1" xr:uid="{00000000-0004-0000-0D00-000000000000}"/>
    <hyperlink ref="K9" r:id="rId2" xr:uid="{00000000-0004-0000-0D00-000001000000}"/>
    <hyperlink ref="K10" r:id="rId3" xr:uid="{00000000-0004-0000-0D00-000002000000}"/>
    <hyperlink ref="K11" r:id="rId4" xr:uid="{00000000-0004-0000-0D00-000003000000}"/>
    <hyperlink ref="K12" r:id="rId5" location="/upload/minfin/finances/budget/2019_Ikv/3.4." display="http://admoblkaluga.ru/main/work/finances/budget/reports.php - /upload/minfin/finances/budget/2019_Ikv/3.4." xr:uid="{00000000-0004-0000-0D00-000004000000}"/>
    <hyperlink ref="K13" r:id="rId6" xr:uid="{00000000-0004-0000-0D00-000005000000}"/>
    <hyperlink ref="K15" r:id="rId7" xr:uid="{00000000-0004-0000-0D00-000006000000}"/>
    <hyperlink ref="L16" r:id="rId8" xr:uid="{00000000-0004-0000-0D00-000007000000}"/>
    <hyperlink ref="K18" r:id="rId9" display="https://minfin.ryazangov.ru/activities/budget/budget_execution/otchet/2019 %D0%B3%D0%BE%D0%B4/index.php" xr:uid="{00000000-0004-0000-0D00-000008000000}"/>
    <hyperlink ref="L18" r:id="rId10" display="http://minfin-rzn.ru/portal/Menu/Page/103" xr:uid="{00000000-0004-0000-0D00-000009000000}"/>
    <hyperlink ref="K19" r:id="rId11" xr:uid="{00000000-0004-0000-0D00-00000A000000}"/>
    <hyperlink ref="K20" r:id="rId12" xr:uid="{00000000-0004-0000-0D00-00000B000000}"/>
    <hyperlink ref="L21" r:id="rId13" xr:uid="{00000000-0004-0000-0D00-00000C000000}"/>
    <hyperlink ref="L22" r:id="rId14" xr:uid="{00000000-0004-0000-0D00-00000D000000}"/>
    <hyperlink ref="L23" r:id="rId15" xr:uid="{00000000-0004-0000-0D00-00000E000000}"/>
    <hyperlink ref="L24" r:id="rId16" xr:uid="{00000000-0004-0000-0D00-00000F000000}"/>
    <hyperlink ref="K26" r:id="rId17" xr:uid="{00000000-0004-0000-0D00-000010000000}"/>
    <hyperlink ref="K28" r:id="rId18" xr:uid="{00000000-0004-0000-0D00-000011000000}"/>
    <hyperlink ref="L31" r:id="rId19" xr:uid="{00000000-0004-0000-0D00-000012000000}"/>
    <hyperlink ref="K32" r:id="rId20" xr:uid="{00000000-0004-0000-0D00-000013000000}"/>
    <hyperlink ref="K33" r:id="rId21" xr:uid="{00000000-0004-0000-0D00-000014000000}"/>
    <hyperlink ref="K35" r:id="rId22" xr:uid="{00000000-0004-0000-0D00-000015000000}"/>
    <hyperlink ref="K36" r:id="rId23" xr:uid="{00000000-0004-0000-0D00-000016000000}"/>
    <hyperlink ref="K38" r:id="rId24" xr:uid="{00000000-0004-0000-0D00-000017000000}"/>
    <hyperlink ref="K39" r:id="rId25" xr:uid="{00000000-0004-0000-0D00-000018000000}"/>
    <hyperlink ref="K41" r:id="rId26" xr:uid="{00000000-0004-0000-0D00-000019000000}"/>
    <hyperlink ref="K42" r:id="rId27" xr:uid="{00000000-0004-0000-0D00-00001A000000}"/>
    <hyperlink ref="L43" r:id="rId28" display="http://www.minfin34.ru/budget/budget-performance/" xr:uid="{00000000-0004-0000-0D00-00001B000000}"/>
    <hyperlink ref="K44" r:id="rId29" xr:uid="{00000000-0004-0000-0D00-00001C000000}"/>
    <hyperlink ref="L45" r:id="rId30" xr:uid="{00000000-0004-0000-0D00-00001D000000}"/>
    <hyperlink ref="K47" r:id="rId31" display="http://minfinrd.ru/deyatelnost/statistika-i-otchety/otchety-ob-ispolnenii-byudzheta" xr:uid="{00000000-0004-0000-0D00-00001E000000}"/>
    <hyperlink ref="K49" r:id="rId32" xr:uid="{00000000-0004-0000-0D00-00001F000000}"/>
    <hyperlink ref="K50" r:id="rId33" xr:uid="{00000000-0004-0000-0D00-000020000000}"/>
    <hyperlink ref="K51" r:id="rId34" display="http://minfin.alania.gov.ru/activity/reporting/execution" xr:uid="{00000000-0004-0000-0D00-000021000000}"/>
    <hyperlink ref="L52" r:id="rId35" xr:uid="{00000000-0004-0000-0D00-000022000000}"/>
    <hyperlink ref="L53" r:id="rId36" xr:uid="{00000000-0004-0000-0D00-000023000000}"/>
    <hyperlink ref="K57" r:id="rId37" display="https://www.minfinrm.ru/budget/otch-isp/2019-god/" xr:uid="{00000000-0004-0000-0D00-000024000000}"/>
    <hyperlink ref="K58" r:id="rId38" xr:uid="{00000000-0004-0000-0D00-000025000000}"/>
    <hyperlink ref="L60" r:id="rId39" xr:uid="{00000000-0004-0000-0D00-000026000000}"/>
    <hyperlink ref="K61" r:id="rId40" xr:uid="{00000000-0004-0000-0D00-000027000000}"/>
    <hyperlink ref="L61" r:id="rId41" display="http://budget.permkrai.ru/budget_execution/indicators" xr:uid="{00000000-0004-0000-0D00-000028000000}"/>
    <hyperlink ref="K62" r:id="rId42" xr:uid="{00000000-0004-0000-0D00-000029000000}"/>
    <hyperlink ref="K63" r:id="rId43" display="http://mf.nnov.ru/index.php?option=com_k2&amp;view=item&amp;id=1514:otchety-ob-ispolnenii-oblastnogo-byudzheta-za-kvartal-polugodie-9-mesyatsev-i-god&amp;Itemid=554" xr:uid="{00000000-0004-0000-0D00-00002A000000}"/>
    <hyperlink ref="L63" r:id="rId44" display="http://mf.nnov.ru:8025/analitika/ispolnenie-byudzheta/osnovnye-kharakteristiki-ispolneniya-oblastnogo-byudzheta" xr:uid="{00000000-0004-0000-0D00-00002B000000}"/>
    <hyperlink ref="K64" r:id="rId45" xr:uid="{00000000-0004-0000-0D00-00002C000000}"/>
    <hyperlink ref="K66" r:id="rId46" display="http://minfin-samara.ru/materials-for-basic-parameters/" xr:uid="{00000000-0004-0000-0D00-00002D000000}"/>
    <hyperlink ref="K70" r:id="rId47" xr:uid="{00000000-0004-0000-0D00-00002E000000}"/>
    <hyperlink ref="K71" r:id="rId48" location="document_list" display="document_list" xr:uid="{00000000-0004-0000-0D00-00002F000000}"/>
    <hyperlink ref="K79" r:id="rId49" display="https://r-19.ru/authorities/ministry-of-finance-of-the-republic-of-khakassia/docs/godovye-i-kvartalnye-otchety-ob-ispolnenii-byudzheta/" xr:uid="{00000000-0004-0000-0D00-000030000000}"/>
    <hyperlink ref="L82" r:id="rId50" xr:uid="{00000000-0004-0000-0D00-000031000000}"/>
    <hyperlink ref="K83" r:id="rId51" xr:uid="{00000000-0004-0000-0D00-000032000000}"/>
    <hyperlink ref="L84" r:id="rId52" xr:uid="{00000000-0004-0000-0D00-000033000000}"/>
    <hyperlink ref="K86" r:id="rId53" xr:uid="{00000000-0004-0000-0D00-000034000000}"/>
    <hyperlink ref="L88" r:id="rId54" xr:uid="{00000000-0004-0000-0D00-000035000000}"/>
    <hyperlink ref="K81" r:id="rId55" xr:uid="{00000000-0004-0000-0D00-000036000000}"/>
    <hyperlink ref="L91" r:id="rId56" location="/budget/budget/outcome_execution/total_expenditure_execution" display="http://openbudget.kamgov.ru/Dashboard - /budget/budget/outcome_execution/total_expenditure_execution" xr:uid="{00000000-0004-0000-0D00-000037000000}"/>
    <hyperlink ref="L92" r:id="rId57" xr:uid="{00000000-0004-0000-0D00-000038000000}"/>
    <hyperlink ref="K92" r:id="rId58" display="https://primorsky.ru/authorities/executive-agencies/departments/finance/otchyety-ob-ispolnenii-kraevogo-byudzheta/2019-god/" xr:uid="{00000000-0004-0000-0D00-000039000000}"/>
    <hyperlink ref="K93" r:id="rId59" xr:uid="{00000000-0004-0000-0D00-00003A000000}"/>
    <hyperlink ref="K94" r:id="rId60" xr:uid="{00000000-0004-0000-0D00-00003B000000}"/>
    <hyperlink ref="K95" r:id="rId61" display="https://minfin.49gov.ru/activities/reports/" xr:uid="{00000000-0004-0000-0D00-00003C000000}"/>
    <hyperlink ref="L95" r:id="rId62" xr:uid="{00000000-0004-0000-0D00-00003D000000}"/>
    <hyperlink ref="L96" r:id="rId63" xr:uid="{00000000-0004-0000-0D00-00003E000000}"/>
    <hyperlink ref="K97" r:id="rId64" display="http://www.eao.ru/isp-vlast/finansovoe-upravlenie-pravitelstva/ispolnenie-byudzheta/" xr:uid="{00000000-0004-0000-0D00-00003F000000}"/>
    <hyperlink ref="K98" r:id="rId65" display="http://чукотка.рф/vlast/organy-vlasti/depfin/" xr:uid="{00000000-0004-0000-0D00-000040000000}"/>
    <hyperlink ref="K8" r:id="rId66" xr:uid="{00000000-0004-0000-0D00-000041000000}"/>
    <hyperlink ref="K14" r:id="rId67" xr:uid="{00000000-0004-0000-0D00-000042000000}"/>
    <hyperlink ref="K17" r:id="rId68" xr:uid="{00000000-0004-0000-0D00-000043000000}"/>
    <hyperlink ref="K21" r:id="rId69" display="https://www.tverfin.ru/deyatelnost-ministerstva/" xr:uid="{00000000-0004-0000-0D00-000044000000}"/>
    <hyperlink ref="K22" r:id="rId70" display="https://minfin.tularegion.ru/" xr:uid="{00000000-0004-0000-0D00-000045000000}"/>
    <hyperlink ref="K23" r:id="rId71" display="https://www.yarregion.ru/depts/depfin/tmpPages/docs.aspx" xr:uid="{00000000-0004-0000-0D00-000046000000}"/>
    <hyperlink ref="K24" r:id="rId72" display="https://www.mos.ru/findep/function/napravleniia-deyatelnosti/itogi-ispolneniia-biudzheta-goroda-moskvy/ " xr:uid="{00000000-0004-0000-0D00-000047000000}"/>
    <hyperlink ref="K29" r:id="rId73" xr:uid="{00000000-0004-0000-0D00-000048000000}"/>
    <hyperlink ref="K31" r:id="rId74" display="http://finance.lenobl.ru/" xr:uid="{00000000-0004-0000-0D00-000049000000}"/>
    <hyperlink ref="L33" r:id="rId75" display="http://portal.novkfo.ru/Menu/Page/1" xr:uid="{00000000-0004-0000-0D00-00004A000000}"/>
    <hyperlink ref="L34" r:id="rId76" xr:uid="{00000000-0004-0000-0D00-00004B000000}"/>
    <hyperlink ref="K40" r:id="rId77" xr:uid="{00000000-0004-0000-0D00-00004C000000}"/>
    <hyperlink ref="K16" r:id="rId78" display="http://mef.mosreg.ru/ " xr:uid="{00000000-0004-0000-0D00-00004D000000}"/>
    <hyperlink ref="K34" r:id="rId79" display="http://finance.pskov.ru/" xr:uid="{00000000-0004-0000-0D00-00004E000000}"/>
    <hyperlink ref="K45" r:id="rId80" display="https://fin.sev.gov.ru/" xr:uid="{00000000-0004-0000-0D00-00004F000000}"/>
    <hyperlink ref="L47" r:id="rId81" display="http://portal.minfinrd.ru/Show/Category/26?ItemId=111" xr:uid="{00000000-0004-0000-0D00-000050000000}"/>
    <hyperlink ref="K48" r:id="rId82" xr:uid="{00000000-0004-0000-0D00-000051000000}"/>
    <hyperlink ref="K52" r:id="rId83" display="http://www.minfinchr.ru/" xr:uid="{00000000-0004-0000-0D00-000052000000}"/>
    <hyperlink ref="K53" r:id="rId84" display="http://www.mfsk.ru/" xr:uid="{00000000-0004-0000-0D00-000053000000}"/>
    <hyperlink ref="K55" r:id="rId85" xr:uid="{00000000-0004-0000-0D00-000054000000}"/>
    <hyperlink ref="K56" r:id="rId86" display="http://mari-el.gov.ru/minfin/Pages/budget_spending.aspx" xr:uid="{00000000-0004-0000-0D00-000055000000}"/>
    <hyperlink ref="K59" r:id="rId87" xr:uid="{00000000-0004-0000-0D00-000056000000}"/>
    <hyperlink ref="K60" r:id="rId88" display="http://minfin.cap.ru/action/activity/byudzhet/itogi-ispolneniya-respublikanskogo-i-konsolidirova/2019-god" xr:uid="{00000000-0004-0000-0D00-000057000000}"/>
    <hyperlink ref="K67" r:id="rId89" xr:uid="{00000000-0004-0000-0D00-000058000000}"/>
    <hyperlink ref="K68" r:id="rId90" display="http://ufo.ulntc.ru/index.php?mgf=budget/isp&amp;slep=net" xr:uid="{00000000-0004-0000-0D00-000059000000}"/>
    <hyperlink ref="L68" r:id="rId91" xr:uid="{00000000-0004-0000-0D00-00005A000000}"/>
    <hyperlink ref="K72" r:id="rId92" xr:uid="{00000000-0004-0000-0D00-00005B000000}"/>
    <hyperlink ref="K73" r:id="rId93" display="http://www.minfin74.ru/mBudget/execution/quarterly/" xr:uid="{00000000-0004-0000-0D00-00005C000000}"/>
    <hyperlink ref="L73" r:id="rId94" display="http://open.minfin74.ru/otchet/1638075493" xr:uid="{00000000-0004-0000-0D00-00005D000000}"/>
    <hyperlink ref="K74" r:id="rId95" xr:uid="{00000000-0004-0000-0D00-00005E000000}"/>
    <hyperlink ref="K75" r:id="rId96" xr:uid="{00000000-0004-0000-0D00-00005F000000}"/>
    <hyperlink ref="K77" r:id="rId97" xr:uid="{00000000-0004-0000-0D00-000060000000}"/>
    <hyperlink ref="K78" r:id="rId98" display="https://minfin.rtyva.ru/node/7602/" xr:uid="{00000000-0004-0000-0D00-000061000000}"/>
    <hyperlink ref="K80" r:id="rId99" xr:uid="{00000000-0004-0000-0D00-000062000000}"/>
    <hyperlink ref="K82" r:id="rId100" xr:uid="{00000000-0004-0000-0D00-000063000000}"/>
    <hyperlink ref="K84" r:id="rId101" xr:uid="{00000000-0004-0000-0D00-000064000000}"/>
    <hyperlink ref="K88" r:id="rId102" display="http://egov-buryatia.ru/minfin/activities/" xr:uid="{00000000-0004-0000-0D00-000065000000}"/>
    <hyperlink ref="K89" r:id="rId103" xr:uid="{00000000-0004-0000-0D00-000066000000}"/>
    <hyperlink ref="K90" r:id="rId104" xr:uid="{00000000-0004-0000-0D00-000067000000}"/>
    <hyperlink ref="K91" r:id="rId105" display="https://minfin.kamgov.ru/otcety_ispolnenie" xr:uid="{00000000-0004-0000-0D00-000068000000}"/>
    <hyperlink ref="K96" r:id="rId106" display="http://sakhminfin.ru/ " xr:uid="{00000000-0004-0000-0D00-000069000000}"/>
    <hyperlink ref="K27" r:id="rId107" xr:uid="{00000000-0004-0000-0D00-00006A000000}"/>
    <hyperlink ref="K65" r:id="rId108" display="http://finance.pnzreg.ru/docs/pokazateli-ispolneniya/" xr:uid="{00000000-0004-0000-0D00-00006B000000}"/>
    <hyperlink ref="K85" r:id="rId109" xr:uid="{00000000-0004-0000-0D00-00006C000000}"/>
    <hyperlink ref="K43" r:id="rId110" xr:uid="{00000000-0004-0000-0D00-00006D000000}"/>
  </hyperlinks>
  <pageMargins left="0.70866141732283472" right="0.70866141732283472" top="0.74803149606299213" bottom="0.74803149606299213" header="0.31496062992125984" footer="0.31496062992125984"/>
  <pageSetup paperSize="9" scale="69" fitToHeight="3" orientation="landscape" r:id="rId111"/>
  <headerFooter>
    <oddFooter>&amp;C&amp;"Times New Roman,обычный"&amp;8&amp;A&amp;R&amp;P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9"/>
  <sheetViews>
    <sheetView zoomScaleNormal="100" zoomScalePageLayoutView="80" workbookViewId="0">
      <pane ySplit="6" topLeftCell="A7" activePane="bottomLeft" state="frozen"/>
      <selection pane="bottomLeft" activeCell="A3" sqref="A3"/>
    </sheetView>
  </sheetViews>
  <sheetFormatPr defaultRowHeight="14.5" x14ac:dyDescent="0.35"/>
  <cols>
    <col min="1" max="1" width="32.81640625" customWidth="1"/>
    <col min="2" max="2" width="13.1796875" customWidth="1"/>
    <col min="3" max="3" width="10.1796875" customWidth="1"/>
    <col min="4" max="4" width="19.26953125" customWidth="1"/>
    <col min="5" max="5" width="16.453125" customWidth="1"/>
    <col min="6" max="6" width="17.81640625" customWidth="1"/>
    <col min="7" max="7" width="18" customWidth="1"/>
    <col min="8" max="8" width="20.453125" customWidth="1"/>
    <col min="9" max="9" width="14.1796875" customWidth="1"/>
    <col min="10" max="10" width="13.81640625" customWidth="1"/>
    <col min="11" max="11" width="14.54296875" customWidth="1"/>
    <col min="12" max="12" width="14.26953125" customWidth="1"/>
    <col min="13" max="13" width="14.81640625" customWidth="1"/>
    <col min="14" max="14" width="16.1796875" customWidth="1"/>
  </cols>
  <sheetData>
    <row r="1" spans="1:14" ht="23.25" customHeight="1" x14ac:dyDescent="0.35">
      <c r="A1" s="102" t="s">
        <v>700</v>
      </c>
      <c r="B1" s="103"/>
      <c r="C1" s="103"/>
      <c r="D1" s="103"/>
      <c r="E1" s="103"/>
      <c r="F1" s="103"/>
      <c r="G1" s="103"/>
      <c r="H1" s="103"/>
      <c r="I1" s="103"/>
      <c r="J1" s="103"/>
      <c r="K1" s="103"/>
      <c r="L1" s="103"/>
      <c r="M1" s="100"/>
      <c r="N1" s="100"/>
    </row>
    <row r="2" spans="1:14" ht="17.25" customHeight="1" x14ac:dyDescent="0.35">
      <c r="A2" s="105" t="s">
        <v>691</v>
      </c>
      <c r="B2" s="104"/>
      <c r="C2" s="104"/>
      <c r="D2" s="104"/>
      <c r="E2" s="104"/>
      <c r="F2" s="104"/>
      <c r="G2" s="104"/>
      <c r="H2" s="104"/>
      <c r="I2" s="104"/>
      <c r="J2" s="104"/>
      <c r="K2" s="104"/>
      <c r="L2" s="104"/>
      <c r="M2" s="101"/>
      <c r="N2" s="101"/>
    </row>
    <row r="3" spans="1:14" ht="207.75" customHeight="1" x14ac:dyDescent="0.35">
      <c r="A3" s="97" t="s">
        <v>101</v>
      </c>
      <c r="B3" s="98" t="s">
        <v>108</v>
      </c>
      <c r="C3" s="98" t="s">
        <v>109</v>
      </c>
      <c r="D3" s="99" t="str">
        <f>'3.1'!B3</f>
        <v>3.1. Размещаются ли в открытом доступе на сайте, предназначенном для размещения бюджетных данных, отчеты об исполнении бюджета субъекта РФ за первый квартал, полугодие, девять месяцев 2019 года, утвержденные высшим исполнительным органом государственной власти субъекта РФ?</v>
      </c>
      <c r="E3" s="99" t="str">
        <f>'3.2'!B3</f>
        <v>3.2.Размещаются ли сведения об исполнении бюджета субъекта РФ за первый квартал, полугодие, девять месяцев 2019 года по доходам в разрезе видов доходов в сравнении с запланированными значениями на соответствующий период (финансовый год)?</v>
      </c>
      <c r="F3" s="99" t="str">
        <f>'3.3'!B3</f>
        <v>3.3. Размещаются ли сведения об исполнении бюджета субъекта РФ за первый квартал, полугодие, девять месяцев 2019 года по расходам в разрезе разделов и подразделов классификации расходов в сравнении с запланированными значениями на соответствующий период (финансовый год)?</v>
      </c>
      <c r="G3" s="99" t="str">
        <f>'3.4'!B3</f>
        <v>3.4. Размещаются ли сведения об исполнении бюджета субъекта РФ за первый квартал, полугодие, девять месяцев 2019 года по расходам в разрезе государственных программ в сравнении с запланированными значениями на соответствующий период (финансовый год)?</v>
      </c>
      <c r="H3" s="99" t="str">
        <f>'3.5'!B3</f>
        <v>3.5. Размещаются ли сведения о предоставленных из бюджета субъекта РФ межбюджетных трансфертах бюджетам муниципальных образований за первый квартал, полугодие, девять месяцев 2019 года в сравнении с запланированными значениями на соответствующий период (финансовый год)?</v>
      </c>
      <c r="I3" s="99" t="str">
        <f>'3.6'!B3</f>
        <v>3.6. Размещаются ли сведения об объеме государственного внутреннего и внешнего (при наличии) долга субъекта РФ на начало 2019 года и по состоянию на 01.04.2019 г., на 01.07.2019 г., на 01.10.2019 г.?</v>
      </c>
      <c r="J3" s="99" t="str">
        <f>'3.7'!B3</f>
        <v>3.7. Размещаются ли сведения о поступлении доходов в бюджет субъекта РФ по видам доходов за первый квартал, полугодие, девять месяцев 2019 года в сравнении с соответствующим периодом прошлого года?</v>
      </c>
      <c r="K3" s="99" t="str">
        <f>'3.8'!B3</f>
        <v>3.8. Размещаются ли сведения о расходах бюджета субъекта РФ по разделам и подразделам классификации расходов бюджетов за первый квартал, полугодие, девять месяцев 2019 года в сравнении с соответствующим периодом прошлого года?</v>
      </c>
      <c r="L3" s="99" t="str">
        <f>'3.9'!B3</f>
        <v>3.9. Размещаются ли сведения о расходах бюджета субъекта РФ по государственным программам за первый квартал, полугодие, девять месяцев 2019 года в сравнении с соответствующим периодом прошлого года?</v>
      </c>
      <c r="M3" s="99" t="str">
        <f>'3.10'!B3</f>
        <v>3.10. Размещаются ли сведения об исполнении консолидированного бюджета субъекта РФ по доходам в разрезе видов доходов за первый квартал, полугодие, девять месяцев 2019 года в сравнении с соответствующим периодом прошлого года?</v>
      </c>
      <c r="N3" s="99" t="str">
        <f>'3.11'!B3</f>
        <v>3.11. Размещаются ли сведения об исполнении консолидированного бюджета субъекта РФ по расходам в разрезе разделов и подразделов классификации расходов бюджетов за первый квартал, полугодие, девять месяцев 2019 года в сравнении с соответствующим периодом прошлого года?</v>
      </c>
    </row>
    <row r="4" spans="1:14" ht="16" customHeight="1" x14ac:dyDescent="0.35">
      <c r="A4" s="93" t="s">
        <v>90</v>
      </c>
      <c r="B4" s="9" t="s">
        <v>107</v>
      </c>
      <c r="C4" s="9" t="s">
        <v>91</v>
      </c>
      <c r="D4" s="4" t="s">
        <v>91</v>
      </c>
      <c r="E4" s="6" t="s">
        <v>91</v>
      </c>
      <c r="F4" s="6" t="s">
        <v>91</v>
      </c>
      <c r="G4" s="6" t="s">
        <v>91</v>
      </c>
      <c r="H4" s="6" t="s">
        <v>91</v>
      </c>
      <c r="I4" s="6" t="s">
        <v>91</v>
      </c>
      <c r="J4" s="6" t="s">
        <v>91</v>
      </c>
      <c r="K4" s="6" t="s">
        <v>91</v>
      </c>
      <c r="L4" s="6" t="s">
        <v>91</v>
      </c>
      <c r="M4" s="6" t="s">
        <v>91</v>
      </c>
      <c r="N4" s="6" t="s">
        <v>91</v>
      </c>
    </row>
    <row r="5" spans="1:14" ht="16" customHeight="1" x14ac:dyDescent="0.35">
      <c r="A5" s="93" t="s">
        <v>102</v>
      </c>
      <c r="B5" s="5"/>
      <c r="C5" s="5">
        <v>22</v>
      </c>
      <c r="D5" s="4">
        <v>2</v>
      </c>
      <c r="E5" s="6">
        <v>2</v>
      </c>
      <c r="F5" s="6">
        <v>2</v>
      </c>
      <c r="G5" s="6">
        <v>2</v>
      </c>
      <c r="H5" s="6">
        <v>2</v>
      </c>
      <c r="I5" s="6">
        <v>2</v>
      </c>
      <c r="J5" s="6">
        <v>2</v>
      </c>
      <c r="K5" s="6">
        <v>2</v>
      </c>
      <c r="L5" s="6">
        <v>2</v>
      </c>
      <c r="M5" s="6">
        <v>2</v>
      </c>
      <c r="N5" s="6">
        <v>2</v>
      </c>
    </row>
    <row r="6" spans="1:14" ht="16" customHeight="1" x14ac:dyDescent="0.35">
      <c r="A6" s="87" t="s">
        <v>0</v>
      </c>
      <c r="B6" s="88"/>
      <c r="C6" s="88"/>
      <c r="D6" s="88"/>
      <c r="E6" s="89"/>
      <c r="F6" s="89"/>
      <c r="G6" s="89"/>
      <c r="H6" s="89"/>
      <c r="I6" s="89"/>
      <c r="J6" s="89"/>
      <c r="K6" s="89"/>
      <c r="L6" s="89"/>
      <c r="M6" s="89"/>
      <c r="N6" s="89"/>
    </row>
    <row r="7" spans="1:14" ht="16" customHeight="1" x14ac:dyDescent="0.35">
      <c r="A7" s="3" t="s">
        <v>1</v>
      </c>
      <c r="B7" s="10">
        <f>C7/$C$5*100</f>
        <v>100</v>
      </c>
      <c r="C7" s="10">
        <f t="shared" ref="C7:C24" si="0">SUM(D7:N7)</f>
        <v>22</v>
      </c>
      <c r="D7" s="7">
        <f>'3.1'!F7</f>
        <v>2</v>
      </c>
      <c r="E7" s="8">
        <f>'3.2'!F7</f>
        <v>2</v>
      </c>
      <c r="F7" s="8">
        <f>'3.3'!F7</f>
        <v>2</v>
      </c>
      <c r="G7" s="8">
        <f>'3.4'!F7</f>
        <v>2</v>
      </c>
      <c r="H7" s="8">
        <f>'3.5'!F7</f>
        <v>2</v>
      </c>
      <c r="I7" s="8">
        <f>'3.6'!F8</f>
        <v>2</v>
      </c>
      <c r="J7" s="8">
        <f>'3.7'!F7</f>
        <v>2</v>
      </c>
      <c r="K7" s="8">
        <f>'3.8'!F7</f>
        <v>2</v>
      </c>
      <c r="L7" s="8">
        <f>'3.9'!F7</f>
        <v>2</v>
      </c>
      <c r="M7" s="8">
        <f>'3.10'!F7</f>
        <v>2</v>
      </c>
      <c r="N7" s="8">
        <f>'3.11'!F7</f>
        <v>2</v>
      </c>
    </row>
    <row r="8" spans="1:14" ht="16" customHeight="1" x14ac:dyDescent="0.35">
      <c r="A8" s="3" t="s">
        <v>2</v>
      </c>
      <c r="B8" s="10">
        <f t="shared" ref="B8:B71" si="1">C8/$C$5*100</f>
        <v>100</v>
      </c>
      <c r="C8" s="10">
        <f t="shared" si="0"/>
        <v>22</v>
      </c>
      <c r="D8" s="7">
        <f>'3.1'!F8</f>
        <v>2</v>
      </c>
      <c r="E8" s="8">
        <f>'3.2'!F8</f>
        <v>2</v>
      </c>
      <c r="F8" s="8">
        <f>'3.3'!F8</f>
        <v>2</v>
      </c>
      <c r="G8" s="8">
        <f>'3.4'!F8</f>
        <v>2</v>
      </c>
      <c r="H8" s="8">
        <f>'3.5'!F8</f>
        <v>2</v>
      </c>
      <c r="I8" s="8">
        <f>'3.6'!F9</f>
        <v>2</v>
      </c>
      <c r="J8" s="8">
        <f>'3.7'!F8</f>
        <v>2</v>
      </c>
      <c r="K8" s="8">
        <f>'3.8'!F8</f>
        <v>2</v>
      </c>
      <c r="L8" s="8">
        <f>'3.9'!F8</f>
        <v>2</v>
      </c>
      <c r="M8" s="8">
        <f>'3.10'!F8</f>
        <v>2</v>
      </c>
      <c r="N8" s="8">
        <f>'3.11'!F8</f>
        <v>2</v>
      </c>
    </row>
    <row r="9" spans="1:14" ht="16" customHeight="1" x14ac:dyDescent="0.35">
      <c r="A9" s="3" t="s">
        <v>3</v>
      </c>
      <c r="B9" s="10">
        <f t="shared" si="1"/>
        <v>54.54545454545454</v>
      </c>
      <c r="C9" s="10">
        <f t="shared" si="0"/>
        <v>12</v>
      </c>
      <c r="D9" s="7">
        <f>'3.1'!F9</f>
        <v>0</v>
      </c>
      <c r="E9" s="8">
        <f>'3.2'!F9</f>
        <v>0</v>
      </c>
      <c r="F9" s="8">
        <f>'3.3'!F9</f>
        <v>2</v>
      </c>
      <c r="G9" s="8">
        <f>'3.4'!F9</f>
        <v>2</v>
      </c>
      <c r="H9" s="8">
        <f>'3.5'!F9</f>
        <v>0</v>
      </c>
      <c r="I9" s="8">
        <f>'3.6'!F10</f>
        <v>2</v>
      </c>
      <c r="J9" s="8">
        <f>'3.7'!F9</f>
        <v>2</v>
      </c>
      <c r="K9" s="8">
        <f>'3.8'!F9</f>
        <v>2</v>
      </c>
      <c r="L9" s="8">
        <f>'3.9'!F9</f>
        <v>2</v>
      </c>
      <c r="M9" s="8">
        <f>'3.10'!F9</f>
        <v>0</v>
      </c>
      <c r="N9" s="8">
        <f>'3.11'!F9</f>
        <v>0</v>
      </c>
    </row>
    <row r="10" spans="1:14" ht="16" customHeight="1" x14ac:dyDescent="0.35">
      <c r="A10" s="3" t="s">
        <v>4</v>
      </c>
      <c r="B10" s="10">
        <f t="shared" si="1"/>
        <v>72.727272727272734</v>
      </c>
      <c r="C10" s="10">
        <f t="shared" si="0"/>
        <v>16</v>
      </c>
      <c r="D10" s="7">
        <f>'3.1'!F10</f>
        <v>0</v>
      </c>
      <c r="E10" s="8">
        <f>'3.2'!F10</f>
        <v>2</v>
      </c>
      <c r="F10" s="8">
        <f>'3.3'!F10</f>
        <v>2</v>
      </c>
      <c r="G10" s="8">
        <f>'3.4'!F10</f>
        <v>2</v>
      </c>
      <c r="H10" s="8">
        <f>'3.5'!F10</f>
        <v>0</v>
      </c>
      <c r="I10" s="8">
        <f>'3.6'!F11</f>
        <v>2</v>
      </c>
      <c r="J10" s="8">
        <f>'3.7'!F10</f>
        <v>2</v>
      </c>
      <c r="K10" s="8">
        <f>'3.8'!F10</f>
        <v>2</v>
      </c>
      <c r="L10" s="8">
        <f>'3.9'!F10</f>
        <v>0</v>
      </c>
      <c r="M10" s="8">
        <f>'3.10'!F10</f>
        <v>2</v>
      </c>
      <c r="N10" s="8">
        <f>'3.11'!F10</f>
        <v>2</v>
      </c>
    </row>
    <row r="11" spans="1:14" ht="16" customHeight="1" x14ac:dyDescent="0.35">
      <c r="A11" s="3" t="s">
        <v>5</v>
      </c>
      <c r="B11" s="10">
        <f t="shared" si="1"/>
        <v>81.818181818181827</v>
      </c>
      <c r="C11" s="10">
        <f t="shared" si="0"/>
        <v>18</v>
      </c>
      <c r="D11" s="7">
        <f>'3.1'!F11</f>
        <v>0</v>
      </c>
      <c r="E11" s="8">
        <f>'3.2'!F11</f>
        <v>2</v>
      </c>
      <c r="F11" s="8">
        <f>'3.3'!F11</f>
        <v>2</v>
      </c>
      <c r="G11" s="8">
        <f>'3.4'!F11</f>
        <v>2</v>
      </c>
      <c r="H11" s="8">
        <f>'3.5'!F11</f>
        <v>0</v>
      </c>
      <c r="I11" s="8">
        <f>'3.6'!F12</f>
        <v>2</v>
      </c>
      <c r="J11" s="8">
        <f>'3.7'!F11</f>
        <v>2</v>
      </c>
      <c r="K11" s="8">
        <f>'3.8'!F11</f>
        <v>2</v>
      </c>
      <c r="L11" s="8">
        <f>'3.9'!F11</f>
        <v>2</v>
      </c>
      <c r="M11" s="8">
        <f>'3.10'!F11</f>
        <v>2</v>
      </c>
      <c r="N11" s="8">
        <f>'3.11'!F11</f>
        <v>2</v>
      </c>
    </row>
    <row r="12" spans="1:14" ht="16" customHeight="1" x14ac:dyDescent="0.35">
      <c r="A12" s="3" t="s">
        <v>6</v>
      </c>
      <c r="B12" s="10">
        <f t="shared" si="1"/>
        <v>100</v>
      </c>
      <c r="C12" s="10">
        <f t="shared" si="0"/>
        <v>22</v>
      </c>
      <c r="D12" s="7">
        <f>'3.1'!F12</f>
        <v>2</v>
      </c>
      <c r="E12" s="8">
        <f>'3.2'!F12</f>
        <v>2</v>
      </c>
      <c r="F12" s="8">
        <f>'3.3'!F12</f>
        <v>2</v>
      </c>
      <c r="G12" s="8">
        <f>'3.4'!F12</f>
        <v>2</v>
      </c>
      <c r="H12" s="8">
        <f>'3.5'!F12</f>
        <v>2</v>
      </c>
      <c r="I12" s="8">
        <f>'3.6'!F13</f>
        <v>2</v>
      </c>
      <c r="J12" s="8">
        <f>'3.7'!F12</f>
        <v>2</v>
      </c>
      <c r="K12" s="8">
        <f>'3.8'!F12</f>
        <v>2</v>
      </c>
      <c r="L12" s="8">
        <f>'3.9'!F12</f>
        <v>2</v>
      </c>
      <c r="M12" s="8">
        <f>'3.10'!F12</f>
        <v>2</v>
      </c>
      <c r="N12" s="8">
        <f>'3.11'!F12</f>
        <v>2</v>
      </c>
    </row>
    <row r="13" spans="1:14" ht="16" customHeight="1" x14ac:dyDescent="0.35">
      <c r="A13" s="3" t="s">
        <v>7</v>
      </c>
      <c r="B13" s="10">
        <f t="shared" si="1"/>
        <v>45.454545454545453</v>
      </c>
      <c r="C13" s="10">
        <f t="shared" si="0"/>
        <v>10</v>
      </c>
      <c r="D13" s="7">
        <f>'3.1'!F13</f>
        <v>0</v>
      </c>
      <c r="E13" s="8">
        <f>'3.2'!F13</f>
        <v>2</v>
      </c>
      <c r="F13" s="8">
        <f>'3.3'!F13</f>
        <v>2</v>
      </c>
      <c r="G13" s="8">
        <f>'3.4'!F13</f>
        <v>0</v>
      </c>
      <c r="H13" s="8">
        <f>'3.5'!F13</f>
        <v>0</v>
      </c>
      <c r="I13" s="8">
        <f>'3.6'!F14</f>
        <v>2</v>
      </c>
      <c r="J13" s="8">
        <f>'3.7'!F13</f>
        <v>0</v>
      </c>
      <c r="K13" s="8">
        <f>'3.8'!F13</f>
        <v>2</v>
      </c>
      <c r="L13" s="8">
        <f>'3.9'!F13</f>
        <v>0</v>
      </c>
      <c r="M13" s="8">
        <f>'3.10'!F13</f>
        <v>0</v>
      </c>
      <c r="N13" s="8">
        <f>'3.11'!F13</f>
        <v>2</v>
      </c>
    </row>
    <row r="14" spans="1:14" s="1" customFormat="1" ht="16" customHeight="1" x14ac:dyDescent="0.35">
      <c r="A14" s="3" t="s">
        <v>8</v>
      </c>
      <c r="B14" s="10">
        <f t="shared" si="1"/>
        <v>100</v>
      </c>
      <c r="C14" s="10">
        <f t="shared" si="0"/>
        <v>22</v>
      </c>
      <c r="D14" s="7">
        <f>'3.1'!F14</f>
        <v>2</v>
      </c>
      <c r="E14" s="8">
        <f>'3.2'!F14</f>
        <v>2</v>
      </c>
      <c r="F14" s="8">
        <f>'3.3'!F14</f>
        <v>2</v>
      </c>
      <c r="G14" s="8">
        <f>'3.4'!F14</f>
        <v>2</v>
      </c>
      <c r="H14" s="8">
        <f>'3.5'!F14</f>
        <v>2</v>
      </c>
      <c r="I14" s="8">
        <f>'3.6'!F15</f>
        <v>2</v>
      </c>
      <c r="J14" s="8">
        <f>'3.7'!F14</f>
        <v>2</v>
      </c>
      <c r="K14" s="8">
        <f>'3.8'!F14</f>
        <v>2</v>
      </c>
      <c r="L14" s="8">
        <f>'3.9'!F14</f>
        <v>2</v>
      </c>
      <c r="M14" s="8">
        <f>'3.10'!F14</f>
        <v>2</v>
      </c>
      <c r="N14" s="8">
        <f>'3.11'!F14</f>
        <v>2</v>
      </c>
    </row>
    <row r="15" spans="1:14" ht="16" customHeight="1" x14ac:dyDescent="0.35">
      <c r="A15" s="3" t="s">
        <v>9</v>
      </c>
      <c r="B15" s="10">
        <f t="shared" si="1"/>
        <v>90.909090909090907</v>
      </c>
      <c r="C15" s="10">
        <f t="shared" si="0"/>
        <v>20</v>
      </c>
      <c r="D15" s="7">
        <f>'3.1'!F15</f>
        <v>0</v>
      </c>
      <c r="E15" s="8">
        <f>'3.2'!F15</f>
        <v>2</v>
      </c>
      <c r="F15" s="8">
        <f>'3.3'!F15</f>
        <v>2</v>
      </c>
      <c r="G15" s="8">
        <f>'3.4'!F15</f>
        <v>2</v>
      </c>
      <c r="H15" s="8">
        <f>'3.5'!F15</f>
        <v>2</v>
      </c>
      <c r="I15" s="8">
        <f>'3.6'!F16</f>
        <v>2</v>
      </c>
      <c r="J15" s="8">
        <f>'3.7'!F15</f>
        <v>2</v>
      </c>
      <c r="K15" s="8">
        <f>'3.8'!F15</f>
        <v>2</v>
      </c>
      <c r="L15" s="8">
        <f>'3.9'!F15</f>
        <v>2</v>
      </c>
      <c r="M15" s="8">
        <f>'3.10'!F15</f>
        <v>2</v>
      </c>
      <c r="N15" s="8">
        <f>'3.11'!F15</f>
        <v>2</v>
      </c>
    </row>
    <row r="16" spans="1:14" ht="16" customHeight="1" x14ac:dyDescent="0.35">
      <c r="A16" s="3" t="s">
        <v>10</v>
      </c>
      <c r="B16" s="10">
        <f t="shared" si="1"/>
        <v>100</v>
      </c>
      <c r="C16" s="10">
        <f t="shared" si="0"/>
        <v>22</v>
      </c>
      <c r="D16" s="7">
        <f>'3.1'!F16</f>
        <v>2</v>
      </c>
      <c r="E16" s="8">
        <f>'3.2'!F16</f>
        <v>2</v>
      </c>
      <c r="F16" s="8">
        <f>'3.3'!F16</f>
        <v>2</v>
      </c>
      <c r="G16" s="8">
        <f>'3.4'!F16</f>
        <v>2</v>
      </c>
      <c r="H16" s="8">
        <f>'3.5'!F16</f>
        <v>2</v>
      </c>
      <c r="I16" s="8">
        <f>'3.6'!F17</f>
        <v>2</v>
      </c>
      <c r="J16" s="8">
        <f>'3.7'!F16</f>
        <v>2</v>
      </c>
      <c r="K16" s="8">
        <f>'3.8'!F16</f>
        <v>2</v>
      </c>
      <c r="L16" s="8">
        <f>'3.9'!F16</f>
        <v>2</v>
      </c>
      <c r="M16" s="8">
        <f>'3.10'!F16</f>
        <v>2</v>
      </c>
      <c r="N16" s="8">
        <f>'3.11'!F16</f>
        <v>2</v>
      </c>
    </row>
    <row r="17" spans="1:14" ht="16" customHeight="1" x14ac:dyDescent="0.35">
      <c r="A17" s="3" t="s">
        <v>11</v>
      </c>
      <c r="B17" s="10">
        <f t="shared" si="1"/>
        <v>31.818181818181817</v>
      </c>
      <c r="C17" s="10">
        <f t="shared" si="0"/>
        <v>7</v>
      </c>
      <c r="D17" s="7">
        <f>'3.1'!F17</f>
        <v>1</v>
      </c>
      <c r="E17" s="8">
        <f>'3.2'!F17</f>
        <v>2</v>
      </c>
      <c r="F17" s="8">
        <f>'3.3'!F17</f>
        <v>2</v>
      </c>
      <c r="G17" s="8">
        <f>'3.4'!F17</f>
        <v>0</v>
      </c>
      <c r="H17" s="8">
        <f>'3.5'!F17</f>
        <v>0</v>
      </c>
      <c r="I17" s="8">
        <f>'3.6'!F18</f>
        <v>2</v>
      </c>
      <c r="J17" s="8">
        <f>'3.7'!F17</f>
        <v>0</v>
      </c>
      <c r="K17" s="8">
        <f>'3.8'!F17</f>
        <v>0</v>
      </c>
      <c r="L17" s="8">
        <f>'3.9'!F17</f>
        <v>0</v>
      </c>
      <c r="M17" s="8">
        <f>'3.10'!F17</f>
        <v>0</v>
      </c>
      <c r="N17" s="8">
        <f>'3.11'!F17</f>
        <v>0</v>
      </c>
    </row>
    <row r="18" spans="1:14" s="1" customFormat="1" ht="16" customHeight="1" x14ac:dyDescent="0.35">
      <c r="A18" s="3" t="s">
        <v>12</v>
      </c>
      <c r="B18" s="10">
        <f t="shared" si="1"/>
        <v>63.636363636363633</v>
      </c>
      <c r="C18" s="10">
        <f t="shared" si="0"/>
        <v>14</v>
      </c>
      <c r="D18" s="7">
        <f>'3.1'!F18</f>
        <v>0</v>
      </c>
      <c r="E18" s="8">
        <f>'3.2'!F18</f>
        <v>2</v>
      </c>
      <c r="F18" s="8">
        <f>'3.3'!F18</f>
        <v>2</v>
      </c>
      <c r="G18" s="8">
        <f>'3.4'!F18</f>
        <v>2</v>
      </c>
      <c r="H18" s="8">
        <f>'3.5'!F18</f>
        <v>0</v>
      </c>
      <c r="I18" s="8">
        <f>'3.6'!F19</f>
        <v>2</v>
      </c>
      <c r="J18" s="8">
        <f>'3.7'!F18</f>
        <v>2</v>
      </c>
      <c r="K18" s="8">
        <f>'3.8'!F18</f>
        <v>2</v>
      </c>
      <c r="L18" s="8">
        <f>'3.9'!F18</f>
        <v>2</v>
      </c>
      <c r="M18" s="8">
        <f>'3.10'!F18</f>
        <v>0</v>
      </c>
      <c r="N18" s="8">
        <f>'3.11'!F18</f>
        <v>0</v>
      </c>
    </row>
    <row r="19" spans="1:14" ht="16" customHeight="1" x14ac:dyDescent="0.35">
      <c r="A19" s="3" t="s">
        <v>13</v>
      </c>
      <c r="B19" s="10">
        <f t="shared" si="1"/>
        <v>27.27272727272727</v>
      </c>
      <c r="C19" s="10">
        <f t="shared" si="0"/>
        <v>6</v>
      </c>
      <c r="D19" s="7">
        <f>'3.1'!F19</f>
        <v>0</v>
      </c>
      <c r="E19" s="8">
        <f>'3.2'!F19</f>
        <v>2</v>
      </c>
      <c r="F19" s="8">
        <f>'3.3'!F19</f>
        <v>2</v>
      </c>
      <c r="G19" s="8">
        <f>'3.4'!F19</f>
        <v>0</v>
      </c>
      <c r="H19" s="8">
        <f>'3.5'!F19</f>
        <v>0</v>
      </c>
      <c r="I19" s="8">
        <f>'3.6'!F20</f>
        <v>2</v>
      </c>
      <c r="J19" s="8">
        <f>'3.7'!F19</f>
        <v>0</v>
      </c>
      <c r="K19" s="8">
        <f>'3.8'!F19</f>
        <v>0</v>
      </c>
      <c r="L19" s="8">
        <f>'3.9'!F19</f>
        <v>0</v>
      </c>
      <c r="M19" s="8">
        <f>'3.10'!F19</f>
        <v>0</v>
      </c>
      <c r="N19" s="8">
        <f>'3.11'!F19</f>
        <v>0</v>
      </c>
    </row>
    <row r="20" spans="1:14" ht="16" customHeight="1" x14ac:dyDescent="0.35">
      <c r="A20" s="3" t="s">
        <v>14</v>
      </c>
      <c r="B20" s="10">
        <f t="shared" si="1"/>
        <v>90.909090909090907</v>
      </c>
      <c r="C20" s="10">
        <f t="shared" si="0"/>
        <v>20</v>
      </c>
      <c r="D20" s="7">
        <f>'3.1'!F20</f>
        <v>2</v>
      </c>
      <c r="E20" s="8">
        <f>'3.2'!F20</f>
        <v>2</v>
      </c>
      <c r="F20" s="8">
        <f>'3.3'!F20</f>
        <v>2</v>
      </c>
      <c r="G20" s="8">
        <f>'3.4'!F20</f>
        <v>2</v>
      </c>
      <c r="H20" s="8">
        <f>'3.5'!F20</f>
        <v>0</v>
      </c>
      <c r="I20" s="8">
        <f>'3.6'!F21</f>
        <v>2</v>
      </c>
      <c r="J20" s="8">
        <f>'3.7'!F20</f>
        <v>2</v>
      </c>
      <c r="K20" s="8">
        <f>'3.8'!F20</f>
        <v>2</v>
      </c>
      <c r="L20" s="8">
        <f>'3.9'!F20</f>
        <v>2</v>
      </c>
      <c r="M20" s="8">
        <f>'3.10'!F20</f>
        <v>2</v>
      </c>
      <c r="N20" s="8">
        <f>'3.11'!F20</f>
        <v>2</v>
      </c>
    </row>
    <row r="21" spans="1:14" ht="16" customHeight="1" x14ac:dyDescent="0.35">
      <c r="A21" s="3" t="s">
        <v>15</v>
      </c>
      <c r="B21" s="10">
        <f t="shared" si="1"/>
        <v>81.818181818181827</v>
      </c>
      <c r="C21" s="10">
        <f t="shared" si="0"/>
        <v>18</v>
      </c>
      <c r="D21" s="7">
        <f>'3.1'!F21</f>
        <v>0</v>
      </c>
      <c r="E21" s="8">
        <f>'3.2'!F21</f>
        <v>2</v>
      </c>
      <c r="F21" s="8">
        <f>'3.3'!F21</f>
        <v>2</v>
      </c>
      <c r="G21" s="8">
        <f>'3.4'!F21</f>
        <v>2</v>
      </c>
      <c r="H21" s="8">
        <f>'3.5'!F21</f>
        <v>0</v>
      </c>
      <c r="I21" s="8">
        <f>'3.6'!F22</f>
        <v>2</v>
      </c>
      <c r="J21" s="8">
        <f>'3.7'!F21</f>
        <v>2</v>
      </c>
      <c r="K21" s="8">
        <f>'3.8'!F21</f>
        <v>2</v>
      </c>
      <c r="L21" s="8">
        <f>'3.9'!F21</f>
        <v>2</v>
      </c>
      <c r="M21" s="8">
        <f>'3.10'!F21</f>
        <v>2</v>
      </c>
      <c r="N21" s="8">
        <f>'3.11'!F21</f>
        <v>2</v>
      </c>
    </row>
    <row r="22" spans="1:14" ht="16" customHeight="1" x14ac:dyDescent="0.35">
      <c r="A22" s="3" t="s">
        <v>16</v>
      </c>
      <c r="B22" s="10">
        <f t="shared" si="1"/>
        <v>9.0909090909090917</v>
      </c>
      <c r="C22" s="10">
        <f t="shared" si="0"/>
        <v>2</v>
      </c>
      <c r="D22" s="7">
        <f>'3.1'!F22</f>
        <v>0</v>
      </c>
      <c r="E22" s="8">
        <f>'3.2'!F22</f>
        <v>0</v>
      </c>
      <c r="F22" s="8">
        <f>'3.3'!F22</f>
        <v>0</v>
      </c>
      <c r="G22" s="8">
        <f>'3.4'!F22</f>
        <v>0</v>
      </c>
      <c r="H22" s="8">
        <f>'3.5'!F22</f>
        <v>0</v>
      </c>
      <c r="I22" s="8">
        <f>'3.6'!F23</f>
        <v>2</v>
      </c>
      <c r="J22" s="8">
        <f>'3.7'!F22</f>
        <v>0</v>
      </c>
      <c r="K22" s="8">
        <f>'3.8'!F22</f>
        <v>0</v>
      </c>
      <c r="L22" s="8">
        <f>'3.9'!F22</f>
        <v>0</v>
      </c>
      <c r="M22" s="8">
        <f>'3.10'!F22</f>
        <v>0</v>
      </c>
      <c r="N22" s="8">
        <f>'3.11'!F22</f>
        <v>0</v>
      </c>
    </row>
    <row r="23" spans="1:14" ht="16" customHeight="1" x14ac:dyDescent="0.35">
      <c r="A23" s="3" t="s">
        <v>17</v>
      </c>
      <c r="B23" s="10">
        <f t="shared" si="1"/>
        <v>81.818181818181827</v>
      </c>
      <c r="C23" s="10">
        <f t="shared" si="0"/>
        <v>18</v>
      </c>
      <c r="D23" s="7">
        <f>'3.1'!F23</f>
        <v>2</v>
      </c>
      <c r="E23" s="8">
        <f>'3.2'!F23</f>
        <v>2</v>
      </c>
      <c r="F23" s="8">
        <f>'3.3'!F23</f>
        <v>2</v>
      </c>
      <c r="G23" s="8">
        <f>'3.4'!F23</f>
        <v>2</v>
      </c>
      <c r="H23" s="8">
        <f>'3.5'!F23</f>
        <v>2</v>
      </c>
      <c r="I23" s="8">
        <f>'3.6'!F24</f>
        <v>2</v>
      </c>
      <c r="J23" s="8">
        <f>'3.7'!F23</f>
        <v>2</v>
      </c>
      <c r="K23" s="8">
        <f>'3.8'!F23</f>
        <v>0</v>
      </c>
      <c r="L23" s="8">
        <f>'3.9'!F23</f>
        <v>2</v>
      </c>
      <c r="M23" s="8">
        <f>'3.10'!F23</f>
        <v>2</v>
      </c>
      <c r="N23" s="8">
        <f>'3.11'!F23</f>
        <v>0</v>
      </c>
    </row>
    <row r="24" spans="1:14" ht="16" customHeight="1" x14ac:dyDescent="0.35">
      <c r="A24" s="3" t="s">
        <v>18</v>
      </c>
      <c r="B24" s="10">
        <f t="shared" si="1"/>
        <v>100</v>
      </c>
      <c r="C24" s="10">
        <f t="shared" si="0"/>
        <v>22</v>
      </c>
      <c r="D24" s="7">
        <f>'3.1'!F24</f>
        <v>2</v>
      </c>
      <c r="E24" s="8">
        <f>'3.2'!F24</f>
        <v>2</v>
      </c>
      <c r="F24" s="8">
        <f>'3.3'!F24</f>
        <v>2</v>
      </c>
      <c r="G24" s="8">
        <f>'3.4'!F24</f>
        <v>2</v>
      </c>
      <c r="H24" s="8">
        <f>'3.5'!F24</f>
        <v>2</v>
      </c>
      <c r="I24" s="8">
        <f>'3.6'!F25</f>
        <v>2</v>
      </c>
      <c r="J24" s="8">
        <f>'3.7'!F24</f>
        <v>2</v>
      </c>
      <c r="K24" s="8">
        <f>'3.8'!F24</f>
        <v>2</v>
      </c>
      <c r="L24" s="8">
        <f>'3.9'!F24</f>
        <v>2</v>
      </c>
      <c r="M24" s="8">
        <f>'3.10'!F24</f>
        <v>2</v>
      </c>
      <c r="N24" s="8">
        <f>'3.11'!F24</f>
        <v>2</v>
      </c>
    </row>
    <row r="25" spans="1:14" ht="16" customHeight="1" x14ac:dyDescent="0.35">
      <c r="A25" s="87" t="s">
        <v>19</v>
      </c>
      <c r="B25" s="90"/>
      <c r="C25" s="91"/>
      <c r="D25" s="91"/>
      <c r="E25" s="92"/>
      <c r="F25" s="92"/>
      <c r="G25" s="92"/>
      <c r="H25" s="92"/>
      <c r="I25" s="92"/>
      <c r="J25" s="92"/>
      <c r="K25" s="92"/>
      <c r="L25" s="92"/>
      <c r="M25" s="92"/>
      <c r="N25" s="92"/>
    </row>
    <row r="26" spans="1:14" s="1" customFormat="1" ht="16" customHeight="1" x14ac:dyDescent="0.35">
      <c r="A26" s="3" t="s">
        <v>20</v>
      </c>
      <c r="B26" s="10">
        <f t="shared" si="1"/>
        <v>90.909090909090907</v>
      </c>
      <c r="C26" s="10">
        <f t="shared" ref="C26:C36" si="2">SUM(D26:N26)</f>
        <v>20</v>
      </c>
      <c r="D26" s="7">
        <f>'3.1'!F26</f>
        <v>0</v>
      </c>
      <c r="E26" s="8">
        <f>'3.2'!F26</f>
        <v>2</v>
      </c>
      <c r="F26" s="8">
        <f>'3.3'!F26</f>
        <v>2</v>
      </c>
      <c r="G26" s="8">
        <f>'3.4'!F26</f>
        <v>2</v>
      </c>
      <c r="H26" s="8">
        <f>'3.5'!F26</f>
        <v>2</v>
      </c>
      <c r="I26" s="8">
        <f>'3.6'!F27</f>
        <v>2</v>
      </c>
      <c r="J26" s="8">
        <f>'3.7'!F26</f>
        <v>2</v>
      </c>
      <c r="K26" s="8">
        <f>'3.8'!F26</f>
        <v>2</v>
      </c>
      <c r="L26" s="8">
        <f>'3.9'!F26</f>
        <v>2</v>
      </c>
      <c r="M26" s="8">
        <f>'3.10'!F26</f>
        <v>2</v>
      </c>
      <c r="N26" s="8">
        <f>'3.11'!F26</f>
        <v>2</v>
      </c>
    </row>
    <row r="27" spans="1:14" ht="16" customHeight="1" x14ac:dyDescent="0.35">
      <c r="A27" s="3" t="s">
        <v>21</v>
      </c>
      <c r="B27" s="10">
        <f t="shared" si="1"/>
        <v>81.818181818181827</v>
      </c>
      <c r="C27" s="10">
        <f t="shared" si="2"/>
        <v>18</v>
      </c>
      <c r="D27" s="7">
        <f>'3.1'!F27</f>
        <v>0</v>
      </c>
      <c r="E27" s="8">
        <f>'3.2'!F27</f>
        <v>2</v>
      </c>
      <c r="F27" s="8">
        <f>'3.3'!F27</f>
        <v>2</v>
      </c>
      <c r="G27" s="8">
        <f>'3.4'!F27</f>
        <v>2</v>
      </c>
      <c r="H27" s="8">
        <f>'3.5'!F27</f>
        <v>2</v>
      </c>
      <c r="I27" s="8">
        <f>'3.6'!F28</f>
        <v>2</v>
      </c>
      <c r="J27" s="8">
        <f>'3.7'!F27</f>
        <v>2</v>
      </c>
      <c r="K27" s="8">
        <f>'3.8'!F27</f>
        <v>0</v>
      </c>
      <c r="L27" s="8">
        <f>'3.9'!F27</f>
        <v>2</v>
      </c>
      <c r="M27" s="8">
        <f>'3.10'!F27</f>
        <v>2</v>
      </c>
      <c r="N27" s="8">
        <f>'3.11'!F27</f>
        <v>2</v>
      </c>
    </row>
    <row r="28" spans="1:14" ht="16" customHeight="1" x14ac:dyDescent="0.35">
      <c r="A28" s="3" t="s">
        <v>22</v>
      </c>
      <c r="B28" s="10">
        <f t="shared" si="1"/>
        <v>100</v>
      </c>
      <c r="C28" s="10">
        <f t="shared" si="2"/>
        <v>22</v>
      </c>
      <c r="D28" s="7">
        <f>'3.1'!F28</f>
        <v>2</v>
      </c>
      <c r="E28" s="8">
        <f>'3.2'!F28</f>
        <v>2</v>
      </c>
      <c r="F28" s="8">
        <f>'3.3'!F28</f>
        <v>2</v>
      </c>
      <c r="G28" s="8">
        <f>'3.4'!F28</f>
        <v>2</v>
      </c>
      <c r="H28" s="8">
        <f>'3.5'!F28</f>
        <v>2</v>
      </c>
      <c r="I28" s="8">
        <f>'3.6'!F29</f>
        <v>2</v>
      </c>
      <c r="J28" s="8">
        <f>'3.7'!F28</f>
        <v>2</v>
      </c>
      <c r="K28" s="8">
        <f>'3.8'!F28</f>
        <v>2</v>
      </c>
      <c r="L28" s="8">
        <f>'3.9'!F28</f>
        <v>2</v>
      </c>
      <c r="M28" s="8">
        <f>'3.10'!F28</f>
        <v>2</v>
      </c>
      <c r="N28" s="8">
        <f>'3.11'!F28</f>
        <v>2</v>
      </c>
    </row>
    <row r="29" spans="1:14" ht="16" customHeight="1" x14ac:dyDescent="0.35">
      <c r="A29" s="3" t="s">
        <v>23</v>
      </c>
      <c r="B29" s="10">
        <f t="shared" si="1"/>
        <v>36.363636363636367</v>
      </c>
      <c r="C29" s="10">
        <f t="shared" si="2"/>
        <v>8</v>
      </c>
      <c r="D29" s="7">
        <f>'3.1'!F29</f>
        <v>2</v>
      </c>
      <c r="E29" s="8">
        <f>'3.2'!F29</f>
        <v>2</v>
      </c>
      <c r="F29" s="8">
        <f>'3.3'!F29</f>
        <v>2</v>
      </c>
      <c r="G29" s="8">
        <f>'3.4'!F29</f>
        <v>0</v>
      </c>
      <c r="H29" s="8">
        <f>'3.5'!F29</f>
        <v>0</v>
      </c>
      <c r="I29" s="8">
        <f>'3.6'!F30</f>
        <v>2</v>
      </c>
      <c r="J29" s="8">
        <f>'3.7'!F29</f>
        <v>0</v>
      </c>
      <c r="K29" s="8">
        <f>'3.8'!F29</f>
        <v>0</v>
      </c>
      <c r="L29" s="8">
        <f>'3.9'!F29</f>
        <v>0</v>
      </c>
      <c r="M29" s="8">
        <f>'3.10'!F29</f>
        <v>0</v>
      </c>
      <c r="N29" s="8">
        <f>'3.11'!F29</f>
        <v>0</v>
      </c>
    </row>
    <row r="30" spans="1:14" ht="16" customHeight="1" x14ac:dyDescent="0.35">
      <c r="A30" s="3" t="s">
        <v>24</v>
      </c>
      <c r="B30" s="10">
        <f t="shared" si="1"/>
        <v>90.909090909090907</v>
      </c>
      <c r="C30" s="10">
        <f t="shared" si="2"/>
        <v>20</v>
      </c>
      <c r="D30" s="7">
        <f>'3.1'!F30</f>
        <v>0</v>
      </c>
      <c r="E30" s="8">
        <f>'3.2'!F30</f>
        <v>2</v>
      </c>
      <c r="F30" s="8">
        <f>'3.3'!F30</f>
        <v>2</v>
      </c>
      <c r="G30" s="8">
        <f>'3.4'!F30</f>
        <v>2</v>
      </c>
      <c r="H30" s="8">
        <f>'3.5'!F30</f>
        <v>2</v>
      </c>
      <c r="I30" s="8">
        <f>'3.6'!F31</f>
        <v>2</v>
      </c>
      <c r="J30" s="8">
        <f>'3.7'!F30</f>
        <v>2</v>
      </c>
      <c r="K30" s="8">
        <f>'3.8'!F30</f>
        <v>2</v>
      </c>
      <c r="L30" s="8">
        <f>'3.9'!F30</f>
        <v>2</v>
      </c>
      <c r="M30" s="8">
        <f>'3.10'!F30</f>
        <v>2</v>
      </c>
      <c r="N30" s="8">
        <f>'3.11'!F30</f>
        <v>2</v>
      </c>
    </row>
    <row r="31" spans="1:14" ht="15.65" customHeight="1" x14ac:dyDescent="0.35">
      <c r="A31" s="3" t="s">
        <v>25</v>
      </c>
      <c r="B31" s="10">
        <f t="shared" si="1"/>
        <v>81.818181818181827</v>
      </c>
      <c r="C31" s="10">
        <f t="shared" si="2"/>
        <v>18</v>
      </c>
      <c r="D31" s="7">
        <f>'3.1'!F31</f>
        <v>2</v>
      </c>
      <c r="E31" s="8">
        <f>'3.2'!F31</f>
        <v>2</v>
      </c>
      <c r="F31" s="8">
        <f>'3.3'!F31</f>
        <v>2</v>
      </c>
      <c r="G31" s="8">
        <f>'3.4'!F31</f>
        <v>2</v>
      </c>
      <c r="H31" s="8">
        <f>'3.5'!F31</f>
        <v>2</v>
      </c>
      <c r="I31" s="8">
        <f>'3.6'!F32</f>
        <v>2</v>
      </c>
      <c r="J31" s="8">
        <f>'3.7'!F31</f>
        <v>2</v>
      </c>
      <c r="K31" s="8">
        <f>'3.8'!F31</f>
        <v>0</v>
      </c>
      <c r="L31" s="8">
        <f>'3.9'!F31</f>
        <v>2</v>
      </c>
      <c r="M31" s="8">
        <f>'3.10'!F31</f>
        <v>2</v>
      </c>
      <c r="N31" s="8">
        <f>'3.11'!F31</f>
        <v>0</v>
      </c>
    </row>
    <row r="32" spans="1:14" s="1" customFormat="1" ht="16" customHeight="1" x14ac:dyDescent="0.35">
      <c r="A32" s="3" t="s">
        <v>26</v>
      </c>
      <c r="B32" s="10">
        <f t="shared" si="1"/>
        <v>90.909090909090907</v>
      </c>
      <c r="C32" s="10">
        <f t="shared" si="2"/>
        <v>20</v>
      </c>
      <c r="D32" s="7">
        <f>'3.1'!F32</f>
        <v>0</v>
      </c>
      <c r="E32" s="8">
        <f>'3.2'!F32</f>
        <v>2</v>
      </c>
      <c r="F32" s="8">
        <f>'3.3'!F32</f>
        <v>2</v>
      </c>
      <c r="G32" s="8">
        <f>'3.4'!F32</f>
        <v>2</v>
      </c>
      <c r="H32" s="8">
        <f>'3.5'!F32</f>
        <v>2</v>
      </c>
      <c r="I32" s="8">
        <f>'3.6'!F33</f>
        <v>2</v>
      </c>
      <c r="J32" s="8">
        <f>'3.7'!F32</f>
        <v>2</v>
      </c>
      <c r="K32" s="8">
        <f>'3.8'!F32</f>
        <v>2</v>
      </c>
      <c r="L32" s="8">
        <f>'3.9'!F32</f>
        <v>2</v>
      </c>
      <c r="M32" s="8">
        <f>'3.10'!F32</f>
        <v>2</v>
      </c>
      <c r="N32" s="8">
        <f>'3.11'!F32</f>
        <v>2</v>
      </c>
    </row>
    <row r="33" spans="1:14" s="1" customFormat="1" ht="16" customHeight="1" x14ac:dyDescent="0.35">
      <c r="A33" s="3" t="s">
        <v>27</v>
      </c>
      <c r="B33" s="10">
        <f t="shared" si="1"/>
        <v>95.454545454545453</v>
      </c>
      <c r="C33" s="10">
        <f t="shared" si="2"/>
        <v>21</v>
      </c>
      <c r="D33" s="7">
        <f>'3.1'!F33</f>
        <v>1</v>
      </c>
      <c r="E33" s="8">
        <f>'3.2'!F33</f>
        <v>2</v>
      </c>
      <c r="F33" s="8">
        <f>'3.3'!F33</f>
        <v>2</v>
      </c>
      <c r="G33" s="8">
        <f>'3.4'!F33</f>
        <v>2</v>
      </c>
      <c r="H33" s="8">
        <f>'3.5'!F33</f>
        <v>2</v>
      </c>
      <c r="I33" s="8">
        <f>'3.6'!F34</f>
        <v>2</v>
      </c>
      <c r="J33" s="8">
        <f>'3.7'!F33</f>
        <v>2</v>
      </c>
      <c r="K33" s="8">
        <f>'3.8'!F33</f>
        <v>2</v>
      </c>
      <c r="L33" s="8">
        <f>'3.9'!F33</f>
        <v>2</v>
      </c>
      <c r="M33" s="8">
        <f>'3.10'!F33</f>
        <v>2</v>
      </c>
      <c r="N33" s="8">
        <f>'3.11'!F33</f>
        <v>2</v>
      </c>
    </row>
    <row r="34" spans="1:14" ht="16" customHeight="1" x14ac:dyDescent="0.35">
      <c r="A34" s="3" t="s">
        <v>28</v>
      </c>
      <c r="B34" s="10">
        <f t="shared" si="1"/>
        <v>95.454545454545453</v>
      </c>
      <c r="C34" s="10">
        <f t="shared" si="2"/>
        <v>21</v>
      </c>
      <c r="D34" s="7">
        <f>'3.1'!F34</f>
        <v>2</v>
      </c>
      <c r="E34" s="8">
        <f>'3.2'!F34</f>
        <v>2</v>
      </c>
      <c r="F34" s="8">
        <f>'3.3'!F34</f>
        <v>2</v>
      </c>
      <c r="G34" s="8">
        <f>'3.4'!F34</f>
        <v>2</v>
      </c>
      <c r="H34" s="8">
        <f>'3.5'!F34</f>
        <v>1</v>
      </c>
      <c r="I34" s="8">
        <f>'3.6'!F35</f>
        <v>2</v>
      </c>
      <c r="J34" s="8">
        <f>'3.7'!F34</f>
        <v>2</v>
      </c>
      <c r="K34" s="8">
        <f>'3.8'!F34</f>
        <v>2</v>
      </c>
      <c r="L34" s="8">
        <f>'3.9'!F34</f>
        <v>2</v>
      </c>
      <c r="M34" s="8">
        <f>'3.10'!F34</f>
        <v>2</v>
      </c>
      <c r="N34" s="8">
        <f>'3.11'!F34</f>
        <v>2</v>
      </c>
    </row>
    <row r="35" spans="1:14" ht="16" customHeight="1" x14ac:dyDescent="0.35">
      <c r="A35" s="3" t="s">
        <v>29</v>
      </c>
      <c r="B35" s="10">
        <f t="shared" si="1"/>
        <v>90.909090909090907</v>
      </c>
      <c r="C35" s="10">
        <f t="shared" si="2"/>
        <v>20</v>
      </c>
      <c r="D35" s="7">
        <f>'3.1'!F35</f>
        <v>2</v>
      </c>
      <c r="E35" s="8">
        <f>'3.2'!F35</f>
        <v>2</v>
      </c>
      <c r="F35" s="8">
        <f>'3.3'!F35</f>
        <v>2</v>
      </c>
      <c r="G35" s="8">
        <f>'3.4'!F35</f>
        <v>2</v>
      </c>
      <c r="H35" s="8">
        <f>'3.5'!F35</f>
        <v>0</v>
      </c>
      <c r="I35" s="8">
        <f>'3.6'!F36</f>
        <v>2</v>
      </c>
      <c r="J35" s="8">
        <f>'3.7'!F35</f>
        <v>2</v>
      </c>
      <c r="K35" s="8">
        <f>'3.8'!F35</f>
        <v>2</v>
      </c>
      <c r="L35" s="8">
        <f>'3.9'!F35</f>
        <v>2</v>
      </c>
      <c r="M35" s="8">
        <f>'3.10'!F35</f>
        <v>2</v>
      </c>
      <c r="N35" s="8">
        <f>'3.11'!F35</f>
        <v>2</v>
      </c>
    </row>
    <row r="36" spans="1:14" ht="16" customHeight="1" x14ac:dyDescent="0.35">
      <c r="A36" s="3" t="s">
        <v>30</v>
      </c>
      <c r="B36" s="10">
        <f t="shared" si="1"/>
        <v>100</v>
      </c>
      <c r="C36" s="10">
        <f t="shared" si="2"/>
        <v>22</v>
      </c>
      <c r="D36" s="7">
        <f>'3.1'!F36</f>
        <v>2</v>
      </c>
      <c r="E36" s="8">
        <f>'3.2'!F36</f>
        <v>2</v>
      </c>
      <c r="F36" s="8">
        <f>'3.3'!F36</f>
        <v>2</v>
      </c>
      <c r="G36" s="8">
        <f>'3.4'!F36</f>
        <v>2</v>
      </c>
      <c r="H36" s="8">
        <f>'3.5'!F36</f>
        <v>2</v>
      </c>
      <c r="I36" s="8">
        <f>'3.6'!F37</f>
        <v>2</v>
      </c>
      <c r="J36" s="8">
        <f>'3.7'!F36</f>
        <v>2</v>
      </c>
      <c r="K36" s="8">
        <f>'3.8'!F36</f>
        <v>2</v>
      </c>
      <c r="L36" s="8">
        <f>'3.9'!F36</f>
        <v>2</v>
      </c>
      <c r="M36" s="8">
        <f>'3.10'!F36</f>
        <v>2</v>
      </c>
      <c r="N36" s="8">
        <f>'3.11'!F36</f>
        <v>2</v>
      </c>
    </row>
    <row r="37" spans="1:14" ht="16" customHeight="1" x14ac:dyDescent="0.35">
      <c r="A37" s="87" t="s">
        <v>31</v>
      </c>
      <c r="B37" s="90"/>
      <c r="C37" s="91"/>
      <c r="D37" s="91"/>
      <c r="E37" s="92"/>
      <c r="F37" s="92"/>
      <c r="G37" s="92"/>
      <c r="H37" s="92"/>
      <c r="I37" s="92"/>
      <c r="J37" s="92"/>
      <c r="K37" s="92"/>
      <c r="L37" s="92"/>
      <c r="M37" s="92"/>
      <c r="N37" s="92"/>
    </row>
    <row r="38" spans="1:14" ht="16" customHeight="1" x14ac:dyDescent="0.35">
      <c r="A38" s="3" t="s">
        <v>32</v>
      </c>
      <c r="B38" s="10">
        <f t="shared" si="1"/>
        <v>90.909090909090907</v>
      </c>
      <c r="C38" s="10">
        <f t="shared" ref="C38:C45" si="3">SUM(D38:N38)</f>
        <v>20</v>
      </c>
      <c r="D38" s="7">
        <f>'3.1'!F38</f>
        <v>0</v>
      </c>
      <c r="E38" s="8">
        <f>'3.2'!F38</f>
        <v>2</v>
      </c>
      <c r="F38" s="8">
        <f>'3.3'!F38</f>
        <v>2</v>
      </c>
      <c r="G38" s="8">
        <f>'3.4'!F38</f>
        <v>2</v>
      </c>
      <c r="H38" s="8">
        <f>'3.5'!F38</f>
        <v>2</v>
      </c>
      <c r="I38" s="8">
        <f>'3.6'!F39</f>
        <v>2</v>
      </c>
      <c r="J38" s="8">
        <f>'3.7'!F38</f>
        <v>2</v>
      </c>
      <c r="K38" s="8">
        <f>'3.8'!F38</f>
        <v>2</v>
      </c>
      <c r="L38" s="8">
        <f>'3.9'!F38</f>
        <v>2</v>
      </c>
      <c r="M38" s="8">
        <f>'3.10'!F38</f>
        <v>2</v>
      </c>
      <c r="N38" s="8">
        <f>'3.11'!F38</f>
        <v>2</v>
      </c>
    </row>
    <row r="39" spans="1:14" ht="16" customHeight="1" x14ac:dyDescent="0.35">
      <c r="A39" s="3" t="s">
        <v>33</v>
      </c>
      <c r="B39" s="10">
        <f t="shared" si="1"/>
        <v>90.909090909090907</v>
      </c>
      <c r="C39" s="10">
        <f t="shared" si="3"/>
        <v>20</v>
      </c>
      <c r="D39" s="7">
        <f>'3.1'!F39</f>
        <v>2</v>
      </c>
      <c r="E39" s="8">
        <f>'3.2'!F39</f>
        <v>2</v>
      </c>
      <c r="F39" s="8">
        <f>'3.3'!F39</f>
        <v>2</v>
      </c>
      <c r="G39" s="8">
        <f>'3.4'!F39</f>
        <v>2</v>
      </c>
      <c r="H39" s="8">
        <f>'3.5'!F39</f>
        <v>0</v>
      </c>
      <c r="I39" s="8">
        <f>'3.6'!F40</f>
        <v>2</v>
      </c>
      <c r="J39" s="8">
        <f>'3.7'!F39</f>
        <v>2</v>
      </c>
      <c r="K39" s="8">
        <f>'3.8'!F39</f>
        <v>2</v>
      </c>
      <c r="L39" s="8">
        <f>'3.9'!F39</f>
        <v>2</v>
      </c>
      <c r="M39" s="8">
        <f>'3.10'!F39</f>
        <v>2</v>
      </c>
      <c r="N39" s="8">
        <f>'3.11'!F39</f>
        <v>2</v>
      </c>
    </row>
    <row r="40" spans="1:14" s="1" customFormat="1" ht="16" customHeight="1" x14ac:dyDescent="0.35">
      <c r="A40" s="3" t="s">
        <v>97</v>
      </c>
      <c r="B40" s="10">
        <f t="shared" si="1"/>
        <v>100</v>
      </c>
      <c r="C40" s="10">
        <f t="shared" si="3"/>
        <v>22</v>
      </c>
      <c r="D40" s="7">
        <f>'3.1'!F40</f>
        <v>2</v>
      </c>
      <c r="E40" s="8">
        <f>'3.2'!F40</f>
        <v>2</v>
      </c>
      <c r="F40" s="8">
        <f>'3.3'!F40</f>
        <v>2</v>
      </c>
      <c r="G40" s="8">
        <f>'3.4'!F40</f>
        <v>2</v>
      </c>
      <c r="H40" s="8">
        <f>'3.5'!F40</f>
        <v>2</v>
      </c>
      <c r="I40" s="8">
        <f>'3.6'!F41</f>
        <v>2</v>
      </c>
      <c r="J40" s="8">
        <f>'3.7'!F40</f>
        <v>2</v>
      </c>
      <c r="K40" s="8">
        <f>'3.8'!F40</f>
        <v>2</v>
      </c>
      <c r="L40" s="8">
        <f>'3.9'!F40</f>
        <v>2</v>
      </c>
      <c r="M40" s="8">
        <f>'3.10'!F40</f>
        <v>2</v>
      </c>
      <c r="N40" s="8">
        <f>'3.11'!F40</f>
        <v>2</v>
      </c>
    </row>
    <row r="41" spans="1:14" ht="16" customHeight="1" x14ac:dyDescent="0.35">
      <c r="A41" s="3" t="s">
        <v>34</v>
      </c>
      <c r="B41" s="10">
        <f t="shared" si="1"/>
        <v>100</v>
      </c>
      <c r="C41" s="10">
        <f t="shared" si="3"/>
        <v>22</v>
      </c>
      <c r="D41" s="7">
        <f>'3.1'!F41</f>
        <v>2</v>
      </c>
      <c r="E41" s="8">
        <f>'3.2'!F41</f>
        <v>2</v>
      </c>
      <c r="F41" s="8">
        <f>'3.3'!F41</f>
        <v>2</v>
      </c>
      <c r="G41" s="8">
        <f>'3.4'!F41</f>
        <v>2</v>
      </c>
      <c r="H41" s="8">
        <f>'3.5'!F41</f>
        <v>2</v>
      </c>
      <c r="I41" s="8">
        <f>'3.6'!F42</f>
        <v>2</v>
      </c>
      <c r="J41" s="8">
        <f>'3.7'!F41</f>
        <v>2</v>
      </c>
      <c r="K41" s="8">
        <f>'3.8'!F41</f>
        <v>2</v>
      </c>
      <c r="L41" s="8">
        <f>'3.9'!F41</f>
        <v>2</v>
      </c>
      <c r="M41" s="8">
        <f>'3.10'!F41</f>
        <v>2</v>
      </c>
      <c r="N41" s="8">
        <f>'3.11'!F41</f>
        <v>2</v>
      </c>
    </row>
    <row r="42" spans="1:14" ht="16" customHeight="1" x14ac:dyDescent="0.35">
      <c r="A42" s="3" t="s">
        <v>35</v>
      </c>
      <c r="B42" s="10">
        <f t="shared" si="1"/>
        <v>54.54545454545454</v>
      </c>
      <c r="C42" s="10">
        <f t="shared" si="3"/>
        <v>12</v>
      </c>
      <c r="D42" s="7">
        <f>'3.1'!F42</f>
        <v>2</v>
      </c>
      <c r="E42" s="8">
        <f>'3.2'!F42</f>
        <v>2</v>
      </c>
      <c r="F42" s="8">
        <f>'3.3'!F42</f>
        <v>2</v>
      </c>
      <c r="G42" s="8">
        <f>'3.4'!F42</f>
        <v>0</v>
      </c>
      <c r="H42" s="8">
        <f>'3.5'!F42</f>
        <v>0</v>
      </c>
      <c r="I42" s="8">
        <f>'3.6'!F43</f>
        <v>2</v>
      </c>
      <c r="J42" s="8">
        <f>'3.7'!F42</f>
        <v>0</v>
      </c>
      <c r="K42" s="8">
        <f>'3.8'!F42</f>
        <v>2</v>
      </c>
      <c r="L42" s="8">
        <f>'3.9'!F42</f>
        <v>0</v>
      </c>
      <c r="M42" s="8">
        <f>'3.10'!F42</f>
        <v>0</v>
      </c>
      <c r="N42" s="8">
        <f>'3.11'!F42</f>
        <v>2</v>
      </c>
    </row>
    <row r="43" spans="1:14" ht="16" customHeight="1" x14ac:dyDescent="0.35">
      <c r="A43" s="3" t="s">
        <v>36</v>
      </c>
      <c r="B43" s="10">
        <f t="shared" si="1"/>
        <v>9.0909090909090917</v>
      </c>
      <c r="C43" s="10">
        <f t="shared" si="3"/>
        <v>2</v>
      </c>
      <c r="D43" s="7">
        <f>'3.1'!F43</f>
        <v>0</v>
      </c>
      <c r="E43" s="8">
        <f>'3.2'!F43</f>
        <v>0</v>
      </c>
      <c r="F43" s="8">
        <f>'3.3'!F43</f>
        <v>0</v>
      </c>
      <c r="G43" s="8">
        <f>'3.4'!F43</f>
        <v>0</v>
      </c>
      <c r="H43" s="8">
        <f>'3.5'!F43</f>
        <v>0</v>
      </c>
      <c r="I43" s="8">
        <f>'3.6'!F44</f>
        <v>2</v>
      </c>
      <c r="J43" s="8">
        <f>'3.7'!F43</f>
        <v>0</v>
      </c>
      <c r="K43" s="8">
        <f>'3.8'!F43</f>
        <v>0</v>
      </c>
      <c r="L43" s="8">
        <f>'3.9'!F43</f>
        <v>0</v>
      </c>
      <c r="M43" s="8">
        <f>'3.10'!F43</f>
        <v>0</v>
      </c>
      <c r="N43" s="8">
        <f>'3.11'!F43</f>
        <v>0</v>
      </c>
    </row>
    <row r="44" spans="1:14" ht="16" customHeight="1" x14ac:dyDescent="0.35">
      <c r="A44" s="3" t="s">
        <v>37</v>
      </c>
      <c r="B44" s="10">
        <f t="shared" si="1"/>
        <v>100</v>
      </c>
      <c r="C44" s="10">
        <f t="shared" si="3"/>
        <v>22</v>
      </c>
      <c r="D44" s="7">
        <f>'3.1'!F44</f>
        <v>2</v>
      </c>
      <c r="E44" s="8">
        <f>'3.2'!F44</f>
        <v>2</v>
      </c>
      <c r="F44" s="8">
        <f>'3.3'!F44</f>
        <v>2</v>
      </c>
      <c r="G44" s="8">
        <f>'3.4'!F44</f>
        <v>2</v>
      </c>
      <c r="H44" s="8">
        <f>'3.5'!F44</f>
        <v>2</v>
      </c>
      <c r="I44" s="8">
        <f>'3.6'!F45</f>
        <v>2</v>
      </c>
      <c r="J44" s="8">
        <f>'3.7'!F44</f>
        <v>2</v>
      </c>
      <c r="K44" s="8">
        <f>'3.8'!F44</f>
        <v>2</v>
      </c>
      <c r="L44" s="8">
        <f>'3.9'!F44</f>
        <v>2</v>
      </c>
      <c r="M44" s="8">
        <f>'3.10'!F44</f>
        <v>2</v>
      </c>
      <c r="N44" s="8">
        <f>'3.11'!F44</f>
        <v>2</v>
      </c>
    </row>
    <row r="45" spans="1:14" ht="16" customHeight="1" x14ac:dyDescent="0.35">
      <c r="A45" s="3" t="s">
        <v>106</v>
      </c>
      <c r="B45" s="10">
        <f t="shared" si="1"/>
        <v>100</v>
      </c>
      <c r="C45" s="10">
        <f t="shared" si="3"/>
        <v>22</v>
      </c>
      <c r="D45" s="7">
        <f>'3.1'!F45</f>
        <v>2</v>
      </c>
      <c r="E45" s="8">
        <f>'3.2'!F45</f>
        <v>2</v>
      </c>
      <c r="F45" s="8">
        <f>'3.3'!F45</f>
        <v>2</v>
      </c>
      <c r="G45" s="8">
        <f>'3.4'!F45</f>
        <v>2</v>
      </c>
      <c r="H45" s="8">
        <f>'3.5'!F45</f>
        <v>2</v>
      </c>
      <c r="I45" s="8">
        <f>'3.6'!F46</f>
        <v>2</v>
      </c>
      <c r="J45" s="8">
        <f>'3.7'!F45</f>
        <v>2</v>
      </c>
      <c r="K45" s="8">
        <f>'3.8'!F45</f>
        <v>2</v>
      </c>
      <c r="L45" s="8">
        <f>'3.9'!F45</f>
        <v>2</v>
      </c>
      <c r="M45" s="8">
        <f>'3.10'!F45</f>
        <v>2</v>
      </c>
      <c r="N45" s="8">
        <f>'3.11'!F45</f>
        <v>2</v>
      </c>
    </row>
    <row r="46" spans="1:14" ht="16" customHeight="1" x14ac:dyDescent="0.35">
      <c r="A46" s="85" t="s">
        <v>38</v>
      </c>
      <c r="B46" s="90"/>
      <c r="C46" s="91"/>
      <c r="D46" s="91"/>
      <c r="E46" s="92"/>
      <c r="F46" s="92"/>
      <c r="G46" s="92"/>
      <c r="H46" s="92"/>
      <c r="I46" s="92"/>
      <c r="J46" s="92"/>
      <c r="K46" s="92"/>
      <c r="L46" s="92"/>
      <c r="M46" s="92"/>
      <c r="N46" s="92"/>
    </row>
    <row r="47" spans="1:14" ht="16" customHeight="1" x14ac:dyDescent="0.35">
      <c r="A47" s="3" t="s">
        <v>39</v>
      </c>
      <c r="B47" s="10">
        <f t="shared" si="1"/>
        <v>18.181818181818183</v>
      </c>
      <c r="C47" s="10">
        <f t="shared" ref="C47:C53" si="4">SUM(D47:N47)</f>
        <v>4</v>
      </c>
      <c r="D47" s="7">
        <f>'3.1'!F47</f>
        <v>0</v>
      </c>
      <c r="E47" s="8">
        <f>'3.2'!F47</f>
        <v>2</v>
      </c>
      <c r="F47" s="8">
        <f>'3.3'!F47</f>
        <v>2</v>
      </c>
      <c r="G47" s="8">
        <f>'3.4'!F47</f>
        <v>0</v>
      </c>
      <c r="H47" s="8">
        <f>'3.5'!F47</f>
        <v>0</v>
      </c>
      <c r="I47" s="8">
        <f>'3.6'!F48</f>
        <v>0</v>
      </c>
      <c r="J47" s="8">
        <f>'3.7'!F47</f>
        <v>0</v>
      </c>
      <c r="K47" s="8">
        <f>'3.8'!F47</f>
        <v>0</v>
      </c>
      <c r="L47" s="8">
        <f>'3.9'!F47</f>
        <v>0</v>
      </c>
      <c r="M47" s="8">
        <f>'3.10'!F47</f>
        <v>0</v>
      </c>
      <c r="N47" s="8">
        <f>'3.11'!F47</f>
        <v>0</v>
      </c>
    </row>
    <row r="48" spans="1:14" ht="16" customHeight="1" x14ac:dyDescent="0.35">
      <c r="A48" s="3" t="s">
        <v>40</v>
      </c>
      <c r="B48" s="10">
        <f t="shared" si="1"/>
        <v>81.818181818181827</v>
      </c>
      <c r="C48" s="10">
        <f t="shared" si="4"/>
        <v>18</v>
      </c>
      <c r="D48" s="7">
        <f>'3.1'!F48</f>
        <v>2</v>
      </c>
      <c r="E48" s="8">
        <f>'3.2'!F48</f>
        <v>2</v>
      </c>
      <c r="F48" s="8">
        <f>'3.3'!F48</f>
        <v>2</v>
      </c>
      <c r="G48" s="8">
        <f>'3.4'!F48</f>
        <v>2</v>
      </c>
      <c r="H48" s="8">
        <f>'3.5'!F48</f>
        <v>0</v>
      </c>
      <c r="I48" s="8">
        <f>'3.6'!F49</f>
        <v>2</v>
      </c>
      <c r="J48" s="8">
        <f>'3.7'!F48</f>
        <v>2</v>
      </c>
      <c r="K48" s="8">
        <f>'3.8'!F48</f>
        <v>2</v>
      </c>
      <c r="L48" s="8">
        <f>'3.9'!F48</f>
        <v>2</v>
      </c>
      <c r="M48" s="8">
        <f>'3.10'!F48</f>
        <v>0</v>
      </c>
      <c r="N48" s="8">
        <f>'3.11'!F48</f>
        <v>2</v>
      </c>
    </row>
    <row r="49" spans="1:14" ht="16" customHeight="1" x14ac:dyDescent="0.35">
      <c r="A49" s="3" t="s">
        <v>41</v>
      </c>
      <c r="B49" s="10">
        <f t="shared" si="1"/>
        <v>72.727272727272734</v>
      </c>
      <c r="C49" s="10">
        <f t="shared" si="4"/>
        <v>16</v>
      </c>
      <c r="D49" s="7">
        <f>'3.1'!F49</f>
        <v>2</v>
      </c>
      <c r="E49" s="8">
        <f>'3.2'!F49</f>
        <v>2</v>
      </c>
      <c r="F49" s="8">
        <f>'3.3'!F49</f>
        <v>2</v>
      </c>
      <c r="G49" s="8">
        <f>'3.4'!F49</f>
        <v>2</v>
      </c>
      <c r="H49" s="8">
        <f>'3.5'!F49</f>
        <v>2</v>
      </c>
      <c r="I49" s="8">
        <f>'3.6'!F50</f>
        <v>2</v>
      </c>
      <c r="J49" s="8">
        <f>'3.7'!F49</f>
        <v>0</v>
      </c>
      <c r="K49" s="8">
        <f>'3.8'!F49</f>
        <v>2</v>
      </c>
      <c r="L49" s="8">
        <f>'3.9'!F49</f>
        <v>0</v>
      </c>
      <c r="M49" s="8">
        <f>'3.10'!F49</f>
        <v>0</v>
      </c>
      <c r="N49" s="8">
        <f>'3.11'!F49</f>
        <v>2</v>
      </c>
    </row>
    <row r="50" spans="1:14" ht="16" customHeight="1" x14ac:dyDescent="0.35">
      <c r="A50" s="3" t="s">
        <v>42</v>
      </c>
      <c r="B50" s="10">
        <f t="shared" si="1"/>
        <v>90.909090909090907</v>
      </c>
      <c r="C50" s="10">
        <f t="shared" si="4"/>
        <v>20</v>
      </c>
      <c r="D50" s="7">
        <f>'3.1'!F50</f>
        <v>0</v>
      </c>
      <c r="E50" s="8">
        <f>'3.2'!F50</f>
        <v>2</v>
      </c>
      <c r="F50" s="8">
        <f>'3.3'!F50</f>
        <v>2</v>
      </c>
      <c r="G50" s="8">
        <f>'3.4'!F50</f>
        <v>2</v>
      </c>
      <c r="H50" s="8">
        <f>'3.5'!F50</f>
        <v>2</v>
      </c>
      <c r="I50" s="8">
        <f>'3.6'!F51</f>
        <v>2</v>
      </c>
      <c r="J50" s="8">
        <f>'3.7'!F50</f>
        <v>2</v>
      </c>
      <c r="K50" s="8">
        <f>'3.8'!F50</f>
        <v>2</v>
      </c>
      <c r="L50" s="8">
        <f>'3.9'!F50</f>
        <v>2</v>
      </c>
      <c r="M50" s="8">
        <f>'3.10'!F50</f>
        <v>2</v>
      </c>
      <c r="N50" s="8">
        <f>'3.11'!F50</f>
        <v>2</v>
      </c>
    </row>
    <row r="51" spans="1:14" ht="16" customHeight="1" x14ac:dyDescent="0.35">
      <c r="A51" s="3" t="s">
        <v>92</v>
      </c>
      <c r="B51" s="10">
        <f t="shared" si="1"/>
        <v>22.727272727272727</v>
      </c>
      <c r="C51" s="10">
        <f t="shared" si="4"/>
        <v>5</v>
      </c>
      <c r="D51" s="7">
        <f>'3.1'!F51</f>
        <v>0</v>
      </c>
      <c r="E51" s="8">
        <f>'3.2'!F51</f>
        <v>2</v>
      </c>
      <c r="F51" s="8">
        <f>'3.3'!F51</f>
        <v>2</v>
      </c>
      <c r="G51" s="8">
        <f>'3.4'!F51</f>
        <v>0</v>
      </c>
      <c r="H51" s="8">
        <f>'3.5'!F51</f>
        <v>0</v>
      </c>
      <c r="I51" s="8">
        <f>'3.6'!F52</f>
        <v>1</v>
      </c>
      <c r="J51" s="8">
        <f>'3.7'!F51</f>
        <v>0</v>
      </c>
      <c r="K51" s="8">
        <f>'3.8'!F51</f>
        <v>0</v>
      </c>
      <c r="L51" s="8">
        <f>'3.9'!F51</f>
        <v>0</v>
      </c>
      <c r="M51" s="8">
        <f>'3.10'!F51</f>
        <v>0</v>
      </c>
      <c r="N51" s="8">
        <f>'3.11'!F51</f>
        <v>0</v>
      </c>
    </row>
    <row r="52" spans="1:14" ht="16" customHeight="1" x14ac:dyDescent="0.35">
      <c r="A52" s="3" t="s">
        <v>43</v>
      </c>
      <c r="B52" s="10">
        <f t="shared" si="1"/>
        <v>100</v>
      </c>
      <c r="C52" s="10">
        <f t="shared" si="4"/>
        <v>22</v>
      </c>
      <c r="D52" s="7">
        <f>'3.1'!F52</f>
        <v>2</v>
      </c>
      <c r="E52" s="8">
        <f>'3.2'!F52</f>
        <v>2</v>
      </c>
      <c r="F52" s="8">
        <f>'3.3'!F52</f>
        <v>2</v>
      </c>
      <c r="G52" s="8">
        <f>'3.4'!F52</f>
        <v>2</v>
      </c>
      <c r="H52" s="8">
        <f>'3.5'!F52</f>
        <v>2</v>
      </c>
      <c r="I52" s="8">
        <f>'3.6'!F53</f>
        <v>2</v>
      </c>
      <c r="J52" s="8">
        <f>'3.7'!F52</f>
        <v>2</v>
      </c>
      <c r="K52" s="8">
        <f>'3.8'!F52</f>
        <v>2</v>
      </c>
      <c r="L52" s="8">
        <f>'3.9'!F52</f>
        <v>2</v>
      </c>
      <c r="M52" s="8">
        <f>'3.10'!F52</f>
        <v>2</v>
      </c>
      <c r="N52" s="8">
        <f>'3.11'!F52</f>
        <v>2</v>
      </c>
    </row>
    <row r="53" spans="1:14" ht="16" customHeight="1" x14ac:dyDescent="0.35">
      <c r="A53" s="3" t="s">
        <v>44</v>
      </c>
      <c r="B53" s="10">
        <f t="shared" si="1"/>
        <v>90.909090909090907</v>
      </c>
      <c r="C53" s="10">
        <f t="shared" si="4"/>
        <v>20</v>
      </c>
      <c r="D53" s="7">
        <f>'3.1'!F53</f>
        <v>0</v>
      </c>
      <c r="E53" s="8">
        <f>'3.2'!F53</f>
        <v>2</v>
      </c>
      <c r="F53" s="8">
        <f>'3.3'!F53</f>
        <v>2</v>
      </c>
      <c r="G53" s="8">
        <f>'3.4'!F53</f>
        <v>2</v>
      </c>
      <c r="H53" s="8">
        <f>'3.5'!F53</f>
        <v>2</v>
      </c>
      <c r="I53" s="8">
        <f>'3.6'!F54</f>
        <v>2</v>
      </c>
      <c r="J53" s="8">
        <f>'3.7'!F53</f>
        <v>2</v>
      </c>
      <c r="K53" s="8">
        <f>'3.8'!F53</f>
        <v>2</v>
      </c>
      <c r="L53" s="8">
        <f>'3.9'!F53</f>
        <v>2</v>
      </c>
      <c r="M53" s="8">
        <f>'3.10'!F53</f>
        <v>2</v>
      </c>
      <c r="N53" s="8">
        <f>'3.11'!F53</f>
        <v>2</v>
      </c>
    </row>
    <row r="54" spans="1:14" s="1" customFormat="1" ht="16" customHeight="1" x14ac:dyDescent="0.35">
      <c r="A54" s="87" t="s">
        <v>45</v>
      </c>
      <c r="B54" s="90"/>
      <c r="C54" s="91"/>
      <c r="D54" s="91"/>
      <c r="E54" s="92"/>
      <c r="F54" s="92"/>
      <c r="G54" s="92"/>
      <c r="H54" s="92"/>
      <c r="I54" s="92"/>
      <c r="J54" s="92"/>
      <c r="K54" s="92"/>
      <c r="L54" s="92"/>
      <c r="M54" s="92"/>
      <c r="N54" s="92"/>
    </row>
    <row r="55" spans="1:14" ht="16" customHeight="1" x14ac:dyDescent="0.35">
      <c r="A55" s="3" t="s">
        <v>46</v>
      </c>
      <c r="B55" s="10">
        <f t="shared" si="1"/>
        <v>100</v>
      </c>
      <c r="C55" s="10">
        <f t="shared" ref="C55:C68" si="5">SUM(D55:N55)</f>
        <v>22</v>
      </c>
      <c r="D55" s="7">
        <f>'3.1'!F55</f>
        <v>2</v>
      </c>
      <c r="E55" s="8">
        <f>'3.2'!F55</f>
        <v>2</v>
      </c>
      <c r="F55" s="8">
        <f>'3.3'!F55</f>
        <v>2</v>
      </c>
      <c r="G55" s="8">
        <f>'3.4'!F55</f>
        <v>2</v>
      </c>
      <c r="H55" s="8">
        <f>'3.5'!F55</f>
        <v>2</v>
      </c>
      <c r="I55" s="8">
        <f>'3.6'!F56</f>
        <v>2</v>
      </c>
      <c r="J55" s="8">
        <f>'3.7'!F55</f>
        <v>2</v>
      </c>
      <c r="K55" s="8">
        <f>'3.8'!F55</f>
        <v>2</v>
      </c>
      <c r="L55" s="8">
        <f>'3.9'!F55</f>
        <v>2</v>
      </c>
      <c r="M55" s="8">
        <f>'3.10'!F55</f>
        <v>2</v>
      </c>
      <c r="N55" s="8">
        <f>'3.11'!F55</f>
        <v>2</v>
      </c>
    </row>
    <row r="56" spans="1:14" ht="16" customHeight="1" x14ac:dyDescent="0.35">
      <c r="A56" s="3" t="s">
        <v>47</v>
      </c>
      <c r="B56" s="10">
        <f t="shared" si="1"/>
        <v>27.27272727272727</v>
      </c>
      <c r="C56" s="10">
        <f t="shared" si="5"/>
        <v>6</v>
      </c>
      <c r="D56" s="7">
        <f>'3.1'!F56</f>
        <v>0</v>
      </c>
      <c r="E56" s="8">
        <f>'3.2'!F56</f>
        <v>2</v>
      </c>
      <c r="F56" s="8">
        <f>'3.3'!F56</f>
        <v>2</v>
      </c>
      <c r="G56" s="8">
        <f>'3.4'!F56</f>
        <v>0</v>
      </c>
      <c r="H56" s="8">
        <f>'3.5'!F56</f>
        <v>0</v>
      </c>
      <c r="I56" s="8">
        <f>'3.6'!F57</f>
        <v>2</v>
      </c>
      <c r="J56" s="8">
        <f>'3.7'!F56</f>
        <v>0</v>
      </c>
      <c r="K56" s="8">
        <f>'3.8'!F56</f>
        <v>0</v>
      </c>
      <c r="L56" s="8">
        <f>'3.9'!F56</f>
        <v>0</v>
      </c>
      <c r="M56" s="8">
        <f>'3.10'!F56</f>
        <v>0</v>
      </c>
      <c r="N56" s="8">
        <f>'3.11'!F56</f>
        <v>0</v>
      </c>
    </row>
    <row r="57" spans="1:14" ht="16" customHeight="1" x14ac:dyDescent="0.35">
      <c r="A57" s="3" t="s">
        <v>48</v>
      </c>
      <c r="B57" s="10">
        <f t="shared" si="1"/>
        <v>40.909090909090914</v>
      </c>
      <c r="C57" s="10">
        <f t="shared" si="5"/>
        <v>9</v>
      </c>
      <c r="D57" s="7">
        <f>'3.1'!F57</f>
        <v>2</v>
      </c>
      <c r="E57" s="8">
        <f>'3.2'!F57</f>
        <v>2</v>
      </c>
      <c r="F57" s="8">
        <f>'3.3'!F57</f>
        <v>2</v>
      </c>
      <c r="G57" s="8">
        <f>'3.4'!F57</f>
        <v>0</v>
      </c>
      <c r="H57" s="8">
        <f>'3.5'!F57</f>
        <v>0</v>
      </c>
      <c r="I57" s="8">
        <f>'3.6'!F58</f>
        <v>1</v>
      </c>
      <c r="J57" s="8">
        <f>'3.7'!F57</f>
        <v>1</v>
      </c>
      <c r="K57" s="8">
        <f>'3.8'!F57</f>
        <v>0</v>
      </c>
      <c r="L57" s="8">
        <f>'3.9'!F57</f>
        <v>0</v>
      </c>
      <c r="M57" s="8">
        <f>'3.10'!F57</f>
        <v>1</v>
      </c>
      <c r="N57" s="8">
        <f>'3.11'!F57</f>
        <v>0</v>
      </c>
    </row>
    <row r="58" spans="1:14" ht="16" customHeight="1" x14ac:dyDescent="0.35">
      <c r="A58" s="3" t="s">
        <v>49</v>
      </c>
      <c r="B58" s="10">
        <f t="shared" si="1"/>
        <v>90.909090909090907</v>
      </c>
      <c r="C58" s="10">
        <f t="shared" si="5"/>
        <v>20</v>
      </c>
      <c r="D58" s="7">
        <f>'3.1'!F58</f>
        <v>2</v>
      </c>
      <c r="E58" s="8">
        <f>'3.2'!F58</f>
        <v>2</v>
      </c>
      <c r="F58" s="8">
        <f>'3.3'!F58</f>
        <v>2</v>
      </c>
      <c r="G58" s="8">
        <f>'3.4'!F58</f>
        <v>2</v>
      </c>
      <c r="H58" s="8">
        <f>'3.5'!F58</f>
        <v>0</v>
      </c>
      <c r="I58" s="8">
        <f>'3.6'!F59</f>
        <v>2</v>
      </c>
      <c r="J58" s="8">
        <f>'3.7'!F58</f>
        <v>2</v>
      </c>
      <c r="K58" s="8">
        <f>'3.8'!F58</f>
        <v>2</v>
      </c>
      <c r="L58" s="8">
        <f>'3.9'!F58</f>
        <v>2</v>
      </c>
      <c r="M58" s="8">
        <f>'3.10'!F58</f>
        <v>2</v>
      </c>
      <c r="N58" s="8">
        <f>'3.11'!F58</f>
        <v>2</v>
      </c>
    </row>
    <row r="59" spans="1:14" ht="16" customHeight="1" x14ac:dyDescent="0.35">
      <c r="A59" s="3" t="s">
        <v>50</v>
      </c>
      <c r="B59" s="10">
        <f t="shared" si="1"/>
        <v>86.36363636363636</v>
      </c>
      <c r="C59" s="10">
        <f t="shared" si="5"/>
        <v>19</v>
      </c>
      <c r="D59" s="7">
        <f>'3.1'!F59</f>
        <v>1</v>
      </c>
      <c r="E59" s="8">
        <f>'3.2'!F59</f>
        <v>2</v>
      </c>
      <c r="F59" s="8">
        <f>'3.3'!F59</f>
        <v>2</v>
      </c>
      <c r="G59" s="8">
        <f>'3.4'!F59</f>
        <v>2</v>
      </c>
      <c r="H59" s="8">
        <f>'3.5'!F59</f>
        <v>0</v>
      </c>
      <c r="I59" s="8">
        <f>'3.6'!F60</f>
        <v>2</v>
      </c>
      <c r="J59" s="8">
        <f>'3.7'!F59</f>
        <v>2</v>
      </c>
      <c r="K59" s="8">
        <f>'3.8'!F59</f>
        <v>2</v>
      </c>
      <c r="L59" s="8">
        <f>'3.9'!F59</f>
        <v>2</v>
      </c>
      <c r="M59" s="8">
        <f>'3.10'!F59</f>
        <v>2</v>
      </c>
      <c r="N59" s="8">
        <f>'3.11'!F59</f>
        <v>2</v>
      </c>
    </row>
    <row r="60" spans="1:14" ht="16" customHeight="1" x14ac:dyDescent="0.35">
      <c r="A60" s="3" t="s">
        <v>51</v>
      </c>
      <c r="B60" s="10">
        <f t="shared" si="1"/>
        <v>90.909090909090907</v>
      </c>
      <c r="C60" s="10">
        <f t="shared" si="5"/>
        <v>20</v>
      </c>
      <c r="D60" s="7">
        <f>'3.1'!F60</f>
        <v>2</v>
      </c>
      <c r="E60" s="8">
        <f>'3.2'!F60</f>
        <v>2</v>
      </c>
      <c r="F60" s="8">
        <f>'3.3'!F60</f>
        <v>2</v>
      </c>
      <c r="G60" s="8">
        <f>'3.4'!F60</f>
        <v>2</v>
      </c>
      <c r="H60" s="8">
        <f>'3.5'!F60</f>
        <v>2</v>
      </c>
      <c r="I60" s="8">
        <f>'3.6'!F61</f>
        <v>2</v>
      </c>
      <c r="J60" s="8">
        <f>'3.7'!F60</f>
        <v>2</v>
      </c>
      <c r="K60" s="8">
        <f>'3.8'!F60</f>
        <v>2</v>
      </c>
      <c r="L60" s="8">
        <f>'3.9'!F60</f>
        <v>2</v>
      </c>
      <c r="M60" s="8">
        <f>'3.10'!F60</f>
        <v>0</v>
      </c>
      <c r="N60" s="8">
        <f>'3.11'!F60</f>
        <v>2</v>
      </c>
    </row>
    <row r="61" spans="1:14" ht="16" customHeight="1" x14ac:dyDescent="0.35">
      <c r="A61" s="3" t="s">
        <v>52</v>
      </c>
      <c r="B61" s="10">
        <f t="shared" si="1"/>
        <v>81.818181818181827</v>
      </c>
      <c r="C61" s="10">
        <f t="shared" si="5"/>
        <v>18</v>
      </c>
      <c r="D61" s="7">
        <f>'3.1'!F61</f>
        <v>0</v>
      </c>
      <c r="E61" s="8">
        <f>'3.2'!F61</f>
        <v>2</v>
      </c>
      <c r="F61" s="8">
        <f>'3.3'!F61</f>
        <v>2</v>
      </c>
      <c r="G61" s="8">
        <f>'3.4'!F61</f>
        <v>2</v>
      </c>
      <c r="H61" s="8">
        <f>'3.5'!F61</f>
        <v>0</v>
      </c>
      <c r="I61" s="8">
        <f>'3.6'!F62</f>
        <v>2</v>
      </c>
      <c r="J61" s="8">
        <f>'3.7'!F61</f>
        <v>2</v>
      </c>
      <c r="K61" s="8">
        <f>'3.8'!F61</f>
        <v>2</v>
      </c>
      <c r="L61" s="8">
        <f>'3.9'!F61</f>
        <v>2</v>
      </c>
      <c r="M61" s="8">
        <f>'3.10'!F61</f>
        <v>2</v>
      </c>
      <c r="N61" s="8">
        <f>'3.11'!F61</f>
        <v>2</v>
      </c>
    </row>
    <row r="62" spans="1:14" ht="16" customHeight="1" x14ac:dyDescent="0.35">
      <c r="A62" s="3" t="s">
        <v>53</v>
      </c>
      <c r="B62" s="10">
        <f t="shared" si="1"/>
        <v>65.909090909090907</v>
      </c>
      <c r="C62" s="10">
        <f t="shared" si="5"/>
        <v>14.5</v>
      </c>
      <c r="D62" s="7">
        <f>'3.1'!F62</f>
        <v>0</v>
      </c>
      <c r="E62" s="8">
        <f>'3.2'!F62</f>
        <v>2</v>
      </c>
      <c r="F62" s="8">
        <f>'3.3'!F62</f>
        <v>2</v>
      </c>
      <c r="G62" s="8">
        <f>'3.4'!F62</f>
        <v>2</v>
      </c>
      <c r="H62" s="8">
        <f>'3.5'!F62</f>
        <v>2</v>
      </c>
      <c r="I62" s="8">
        <f>'3.6'!F63</f>
        <v>2</v>
      </c>
      <c r="J62" s="8">
        <f>'3.7'!F62</f>
        <v>1</v>
      </c>
      <c r="K62" s="8">
        <f>'3.8'!F62</f>
        <v>1</v>
      </c>
      <c r="L62" s="8">
        <f>'3.9'!F62</f>
        <v>2</v>
      </c>
      <c r="M62" s="8">
        <f>'3.10'!F62</f>
        <v>0.5</v>
      </c>
      <c r="N62" s="8">
        <f>'3.11'!F62</f>
        <v>0</v>
      </c>
    </row>
    <row r="63" spans="1:14" ht="16" customHeight="1" x14ac:dyDescent="0.35">
      <c r="A63" s="3" t="s">
        <v>54</v>
      </c>
      <c r="B63" s="10">
        <f t="shared" si="1"/>
        <v>54.54545454545454</v>
      </c>
      <c r="C63" s="10">
        <f t="shared" si="5"/>
        <v>12</v>
      </c>
      <c r="D63" s="7">
        <f>'3.1'!F63</f>
        <v>2</v>
      </c>
      <c r="E63" s="8">
        <f>'3.2'!F63</f>
        <v>2</v>
      </c>
      <c r="F63" s="8">
        <f>'3.3'!F63</f>
        <v>2</v>
      </c>
      <c r="G63" s="8">
        <f>'3.4'!F63</f>
        <v>2</v>
      </c>
      <c r="H63" s="8">
        <f>'3.5'!F63</f>
        <v>0</v>
      </c>
      <c r="I63" s="8">
        <f>'3.6'!F64</f>
        <v>2</v>
      </c>
      <c r="J63" s="8">
        <f>'3.7'!F63</f>
        <v>0</v>
      </c>
      <c r="K63" s="8">
        <f>'3.8'!F63</f>
        <v>0</v>
      </c>
      <c r="L63" s="8">
        <f>'3.9'!F63</f>
        <v>2</v>
      </c>
      <c r="M63" s="8">
        <f>'3.10'!F63</f>
        <v>0</v>
      </c>
      <c r="N63" s="8">
        <f>'3.11'!F63</f>
        <v>0</v>
      </c>
    </row>
    <row r="64" spans="1:14" ht="16" customHeight="1" x14ac:dyDescent="0.35">
      <c r="A64" s="3" t="s">
        <v>55</v>
      </c>
      <c r="B64" s="10">
        <f t="shared" si="1"/>
        <v>81.818181818181827</v>
      </c>
      <c r="C64" s="10">
        <f t="shared" si="5"/>
        <v>18</v>
      </c>
      <c r="D64" s="7">
        <f>'3.1'!F64</f>
        <v>0</v>
      </c>
      <c r="E64" s="8">
        <f>'3.2'!F64</f>
        <v>2</v>
      </c>
      <c r="F64" s="8">
        <f>'3.3'!F64</f>
        <v>2</v>
      </c>
      <c r="G64" s="8">
        <f>'3.4'!F64</f>
        <v>2</v>
      </c>
      <c r="H64" s="8">
        <f>'3.5'!F64</f>
        <v>2</v>
      </c>
      <c r="I64" s="8">
        <f>'3.6'!F65</f>
        <v>2</v>
      </c>
      <c r="J64" s="8">
        <f>'3.7'!F64</f>
        <v>0</v>
      </c>
      <c r="K64" s="8">
        <f>'3.8'!F64</f>
        <v>2</v>
      </c>
      <c r="L64" s="8">
        <f>'3.9'!F64</f>
        <v>2</v>
      </c>
      <c r="M64" s="8">
        <f>'3.10'!F64</f>
        <v>2</v>
      </c>
      <c r="N64" s="8">
        <f>'3.11'!F64</f>
        <v>2</v>
      </c>
    </row>
    <row r="65" spans="1:14" ht="16" customHeight="1" x14ac:dyDescent="0.35">
      <c r="A65" s="3" t="s">
        <v>56</v>
      </c>
      <c r="B65" s="10">
        <f t="shared" si="1"/>
        <v>45.454545454545453</v>
      </c>
      <c r="C65" s="10">
        <f t="shared" si="5"/>
        <v>10</v>
      </c>
      <c r="D65" s="7">
        <f>'3.1'!F65</f>
        <v>0</v>
      </c>
      <c r="E65" s="8">
        <f>'3.2'!F65</f>
        <v>2</v>
      </c>
      <c r="F65" s="8">
        <f>'3.3'!F65</f>
        <v>2</v>
      </c>
      <c r="G65" s="8">
        <f>'3.4'!F65</f>
        <v>0</v>
      </c>
      <c r="H65" s="8">
        <f>'3.5'!F65</f>
        <v>0</v>
      </c>
      <c r="I65" s="8">
        <f>'3.6'!F66</f>
        <v>2</v>
      </c>
      <c r="J65" s="8">
        <f>'3.7'!F65</f>
        <v>2</v>
      </c>
      <c r="K65" s="8">
        <f>'3.8'!F65</f>
        <v>0</v>
      </c>
      <c r="L65" s="8">
        <f>'3.9'!F65</f>
        <v>0</v>
      </c>
      <c r="M65" s="8">
        <f>'3.10'!F65</f>
        <v>2</v>
      </c>
      <c r="N65" s="8">
        <f>'3.11'!F65</f>
        <v>0</v>
      </c>
    </row>
    <row r="66" spans="1:14" ht="16" customHeight="1" x14ac:dyDescent="0.35">
      <c r="A66" s="3" t="s">
        <v>57</v>
      </c>
      <c r="B66" s="10">
        <f t="shared" si="1"/>
        <v>77.272727272727266</v>
      </c>
      <c r="C66" s="10">
        <f t="shared" si="5"/>
        <v>17</v>
      </c>
      <c r="D66" s="7">
        <f>'3.1'!F66</f>
        <v>1</v>
      </c>
      <c r="E66" s="8">
        <f>'3.2'!F66</f>
        <v>0</v>
      </c>
      <c r="F66" s="8">
        <f>'3.3'!F66</f>
        <v>2</v>
      </c>
      <c r="G66" s="8">
        <f>'3.4'!F66</f>
        <v>2</v>
      </c>
      <c r="H66" s="8">
        <f>'3.5'!F66</f>
        <v>0</v>
      </c>
      <c r="I66" s="8">
        <f>'3.6'!F67</f>
        <v>2</v>
      </c>
      <c r="J66" s="8">
        <f>'3.7'!F66</f>
        <v>2</v>
      </c>
      <c r="K66" s="8">
        <f>'3.8'!F66</f>
        <v>2</v>
      </c>
      <c r="L66" s="8">
        <f>'3.9'!F66</f>
        <v>2</v>
      </c>
      <c r="M66" s="8">
        <f>'3.10'!F66</f>
        <v>2</v>
      </c>
      <c r="N66" s="8">
        <f>'3.11'!F66</f>
        <v>2</v>
      </c>
    </row>
    <row r="67" spans="1:14" ht="16" customHeight="1" x14ac:dyDescent="0.35">
      <c r="A67" s="3" t="s">
        <v>58</v>
      </c>
      <c r="B67" s="10">
        <f t="shared" si="1"/>
        <v>90.909090909090907</v>
      </c>
      <c r="C67" s="10">
        <f t="shared" si="5"/>
        <v>20</v>
      </c>
      <c r="D67" s="7">
        <f>'3.1'!F67</f>
        <v>2</v>
      </c>
      <c r="E67" s="8">
        <f>'3.2'!F67</f>
        <v>2</v>
      </c>
      <c r="F67" s="8">
        <f>'3.3'!F67</f>
        <v>2</v>
      </c>
      <c r="G67" s="8">
        <f>'3.4'!F67</f>
        <v>2</v>
      </c>
      <c r="H67" s="8">
        <f>'3.5'!F67</f>
        <v>0</v>
      </c>
      <c r="I67" s="8">
        <f>'3.6'!F68</f>
        <v>2</v>
      </c>
      <c r="J67" s="8">
        <f>'3.7'!F67</f>
        <v>2</v>
      </c>
      <c r="K67" s="8">
        <f>'3.8'!F67</f>
        <v>2</v>
      </c>
      <c r="L67" s="8">
        <f>'3.9'!F67</f>
        <v>2</v>
      </c>
      <c r="M67" s="8">
        <f>'3.10'!F67</f>
        <v>2</v>
      </c>
      <c r="N67" s="8">
        <f>'3.11'!F67</f>
        <v>2</v>
      </c>
    </row>
    <row r="68" spans="1:14" ht="16" customHeight="1" x14ac:dyDescent="0.35">
      <c r="A68" s="3" t="s">
        <v>59</v>
      </c>
      <c r="B68" s="10">
        <f t="shared" si="1"/>
        <v>59.090909090909093</v>
      </c>
      <c r="C68" s="10">
        <f t="shared" si="5"/>
        <v>13</v>
      </c>
      <c r="D68" s="7">
        <f>'3.1'!F68</f>
        <v>1</v>
      </c>
      <c r="E68" s="8">
        <f>'3.2'!F68</f>
        <v>2</v>
      </c>
      <c r="F68" s="8">
        <f>'3.3'!F68</f>
        <v>2</v>
      </c>
      <c r="G68" s="8">
        <f>'3.4'!F68</f>
        <v>2</v>
      </c>
      <c r="H68" s="8">
        <f>'3.5'!F68</f>
        <v>2</v>
      </c>
      <c r="I68" s="8">
        <f>'3.6'!F69</f>
        <v>2</v>
      </c>
      <c r="J68" s="8">
        <f>'3.7'!F68</f>
        <v>0</v>
      </c>
      <c r="K68" s="8">
        <f>'3.8'!F68</f>
        <v>0</v>
      </c>
      <c r="L68" s="8">
        <f>'3.9'!F68</f>
        <v>2</v>
      </c>
      <c r="M68" s="8">
        <f>'3.10'!F68</f>
        <v>0</v>
      </c>
      <c r="N68" s="8">
        <f>'3.11'!F68</f>
        <v>0</v>
      </c>
    </row>
    <row r="69" spans="1:14" ht="16" customHeight="1" x14ac:dyDescent="0.35">
      <c r="A69" s="87" t="s">
        <v>60</v>
      </c>
      <c r="B69" s="90"/>
      <c r="C69" s="91"/>
      <c r="D69" s="91"/>
      <c r="E69" s="92"/>
      <c r="F69" s="92"/>
      <c r="G69" s="92"/>
      <c r="H69" s="92"/>
      <c r="I69" s="92"/>
      <c r="J69" s="92"/>
      <c r="K69" s="92"/>
      <c r="L69" s="92"/>
      <c r="M69" s="92"/>
      <c r="N69" s="92"/>
    </row>
    <row r="70" spans="1:14" ht="16" customHeight="1" x14ac:dyDescent="0.35">
      <c r="A70" s="3" t="s">
        <v>61</v>
      </c>
      <c r="B70" s="10">
        <f t="shared" si="1"/>
        <v>81.818181818181827</v>
      </c>
      <c r="C70" s="10">
        <f t="shared" ref="C70:C75" si="6">SUM(D70:N70)</f>
        <v>18</v>
      </c>
      <c r="D70" s="7">
        <f>'3.1'!F70</f>
        <v>2</v>
      </c>
      <c r="E70" s="8">
        <f>'3.2'!F70</f>
        <v>2</v>
      </c>
      <c r="F70" s="8">
        <f>'3.3'!F70</f>
        <v>2</v>
      </c>
      <c r="G70" s="8">
        <f>'3.4'!F70</f>
        <v>2</v>
      </c>
      <c r="H70" s="8">
        <f>'3.5'!F70</f>
        <v>2</v>
      </c>
      <c r="I70" s="8">
        <f>'3.6'!F71</f>
        <v>2</v>
      </c>
      <c r="J70" s="8">
        <f>'3.7'!F70</f>
        <v>0</v>
      </c>
      <c r="K70" s="8">
        <f>'3.8'!F70</f>
        <v>2</v>
      </c>
      <c r="L70" s="8">
        <f>'3.9'!F70</f>
        <v>2</v>
      </c>
      <c r="M70" s="8">
        <f>'3.10'!F70</f>
        <v>0</v>
      </c>
      <c r="N70" s="8">
        <f>'3.11'!F70</f>
        <v>2</v>
      </c>
    </row>
    <row r="71" spans="1:14" ht="16" customHeight="1" x14ac:dyDescent="0.35">
      <c r="A71" s="3" t="s">
        <v>62</v>
      </c>
      <c r="B71" s="10">
        <f t="shared" si="1"/>
        <v>81.818181818181827</v>
      </c>
      <c r="C71" s="10">
        <f t="shared" si="6"/>
        <v>18</v>
      </c>
      <c r="D71" s="7">
        <f>'3.1'!F71</f>
        <v>2</v>
      </c>
      <c r="E71" s="8">
        <f>'3.2'!F71</f>
        <v>2</v>
      </c>
      <c r="F71" s="8">
        <f>'3.3'!F71</f>
        <v>2</v>
      </c>
      <c r="G71" s="8">
        <f>'3.4'!F71</f>
        <v>2</v>
      </c>
      <c r="H71" s="8">
        <f>'3.5'!F71</f>
        <v>2</v>
      </c>
      <c r="I71" s="8">
        <f>'3.6'!F72</f>
        <v>2</v>
      </c>
      <c r="J71" s="8">
        <f>'3.7'!F71</f>
        <v>0</v>
      </c>
      <c r="K71" s="8">
        <f>'3.8'!F71</f>
        <v>2</v>
      </c>
      <c r="L71" s="8">
        <f>'3.9'!F71</f>
        <v>2</v>
      </c>
      <c r="M71" s="8">
        <f>'3.10'!F71</f>
        <v>0</v>
      </c>
      <c r="N71" s="8">
        <f>'3.11'!F71</f>
        <v>2</v>
      </c>
    </row>
    <row r="72" spans="1:14" ht="16" customHeight="1" x14ac:dyDescent="0.35">
      <c r="A72" s="3" t="s">
        <v>63</v>
      </c>
      <c r="B72" s="10">
        <f t="shared" ref="B72:B98" si="7">C72/$C$5*100</f>
        <v>72.727272727272734</v>
      </c>
      <c r="C72" s="10">
        <f t="shared" si="6"/>
        <v>16</v>
      </c>
      <c r="D72" s="7">
        <f>'3.1'!F72</f>
        <v>0</v>
      </c>
      <c r="E72" s="8">
        <f>'3.2'!F72</f>
        <v>2</v>
      </c>
      <c r="F72" s="8">
        <f>'3.3'!F72</f>
        <v>2</v>
      </c>
      <c r="G72" s="8">
        <f>'3.4'!F72</f>
        <v>2</v>
      </c>
      <c r="H72" s="8">
        <f>'3.5'!F72</f>
        <v>0</v>
      </c>
      <c r="I72" s="8">
        <f>'3.6'!F73</f>
        <v>2</v>
      </c>
      <c r="J72" s="8">
        <f>'3.7'!F72</f>
        <v>2</v>
      </c>
      <c r="K72" s="8">
        <f>'3.8'!F72</f>
        <v>0</v>
      </c>
      <c r="L72" s="8">
        <f>'3.9'!F72</f>
        <v>2</v>
      </c>
      <c r="M72" s="8">
        <f>'3.10'!F72</f>
        <v>2</v>
      </c>
      <c r="N72" s="8">
        <f>'3.11'!F72</f>
        <v>2</v>
      </c>
    </row>
    <row r="73" spans="1:14" ht="16" customHeight="1" x14ac:dyDescent="0.35">
      <c r="A73" s="3" t="s">
        <v>64</v>
      </c>
      <c r="B73" s="10">
        <f t="shared" si="7"/>
        <v>72.727272727272734</v>
      </c>
      <c r="C73" s="10">
        <f t="shared" si="6"/>
        <v>16</v>
      </c>
      <c r="D73" s="7">
        <f>'3.1'!F73</f>
        <v>1</v>
      </c>
      <c r="E73" s="8">
        <f>'3.2'!F73</f>
        <v>2</v>
      </c>
      <c r="F73" s="8">
        <f>'3.3'!F73</f>
        <v>2</v>
      </c>
      <c r="G73" s="8">
        <f>'3.4'!F73</f>
        <v>2</v>
      </c>
      <c r="H73" s="8">
        <f>'3.5'!F73</f>
        <v>2</v>
      </c>
      <c r="I73" s="8">
        <f>'3.6'!F74</f>
        <v>1</v>
      </c>
      <c r="J73" s="8">
        <f>'3.7'!F73</f>
        <v>2</v>
      </c>
      <c r="K73" s="8">
        <f>'3.8'!F73</f>
        <v>0</v>
      </c>
      <c r="L73" s="8">
        <f>'3.9'!F73</f>
        <v>2</v>
      </c>
      <c r="M73" s="8">
        <f>'3.10'!F73</f>
        <v>2</v>
      </c>
      <c r="N73" s="8">
        <f>'3.11'!F73</f>
        <v>0</v>
      </c>
    </row>
    <row r="74" spans="1:14" ht="16" customHeight="1" x14ac:dyDescent="0.35">
      <c r="A74" s="11" t="s">
        <v>65</v>
      </c>
      <c r="B74" s="10">
        <f t="shared" si="7"/>
        <v>100</v>
      </c>
      <c r="C74" s="10">
        <f t="shared" si="6"/>
        <v>22</v>
      </c>
      <c r="D74" s="7">
        <f>'3.1'!F74</f>
        <v>2</v>
      </c>
      <c r="E74" s="8">
        <f>'3.2'!F74</f>
        <v>2</v>
      </c>
      <c r="F74" s="8">
        <f>'3.3'!F74</f>
        <v>2</v>
      </c>
      <c r="G74" s="8">
        <f>'3.4'!F74</f>
        <v>2</v>
      </c>
      <c r="H74" s="8">
        <f>'3.5'!F74</f>
        <v>2</v>
      </c>
      <c r="I74" s="8">
        <f>'3.6'!F75</f>
        <v>2</v>
      </c>
      <c r="J74" s="8">
        <f>'3.7'!F74</f>
        <v>2</v>
      </c>
      <c r="K74" s="8">
        <f>'3.8'!F74</f>
        <v>2</v>
      </c>
      <c r="L74" s="8">
        <f>'3.9'!F74</f>
        <v>2</v>
      </c>
      <c r="M74" s="8">
        <f>'3.10'!F74</f>
        <v>2</v>
      </c>
      <c r="N74" s="8">
        <f>'3.11'!F74</f>
        <v>2</v>
      </c>
    </row>
    <row r="75" spans="1:14" ht="16" customHeight="1" x14ac:dyDescent="0.35">
      <c r="A75" s="3" t="s">
        <v>66</v>
      </c>
      <c r="B75" s="10">
        <f t="shared" si="7"/>
        <v>100</v>
      </c>
      <c r="C75" s="10">
        <f t="shared" si="6"/>
        <v>22</v>
      </c>
      <c r="D75" s="7">
        <f>'3.1'!F75</f>
        <v>2</v>
      </c>
      <c r="E75" s="8">
        <f>'3.2'!F75</f>
        <v>2</v>
      </c>
      <c r="F75" s="8">
        <f>'3.3'!F75</f>
        <v>2</v>
      </c>
      <c r="G75" s="8">
        <f>'3.4'!F75</f>
        <v>2</v>
      </c>
      <c r="H75" s="8">
        <f>'3.5'!F75</f>
        <v>2</v>
      </c>
      <c r="I75" s="8">
        <f>'3.6'!F76</f>
        <v>2</v>
      </c>
      <c r="J75" s="8">
        <f>'3.7'!F75</f>
        <v>2</v>
      </c>
      <c r="K75" s="8">
        <f>'3.8'!F75</f>
        <v>2</v>
      </c>
      <c r="L75" s="8">
        <f>'3.9'!F75</f>
        <v>2</v>
      </c>
      <c r="M75" s="8">
        <f>'3.10'!F75</f>
        <v>2</v>
      </c>
      <c r="N75" s="8">
        <f>'3.11'!F75</f>
        <v>2</v>
      </c>
    </row>
    <row r="76" spans="1:14" ht="16" customHeight="1" x14ac:dyDescent="0.35">
      <c r="A76" s="87" t="s">
        <v>67</v>
      </c>
      <c r="B76" s="90"/>
      <c r="C76" s="91"/>
      <c r="D76" s="91"/>
      <c r="E76" s="92"/>
      <c r="F76" s="92"/>
      <c r="G76" s="92"/>
      <c r="H76" s="92"/>
      <c r="I76" s="92"/>
      <c r="J76" s="92"/>
      <c r="K76" s="92"/>
      <c r="L76" s="92"/>
      <c r="M76" s="92"/>
      <c r="N76" s="92"/>
    </row>
    <row r="77" spans="1:14" ht="16" customHeight="1" x14ac:dyDescent="0.35">
      <c r="A77" s="3" t="s">
        <v>68</v>
      </c>
      <c r="B77" s="10">
        <f t="shared" si="7"/>
        <v>95.454545454545453</v>
      </c>
      <c r="C77" s="10">
        <f t="shared" ref="C77:C86" si="8">SUM(D77:N77)</f>
        <v>21</v>
      </c>
      <c r="D77" s="7">
        <f>'3.1'!F77</f>
        <v>2</v>
      </c>
      <c r="E77" s="8">
        <f>'3.2'!F77</f>
        <v>2</v>
      </c>
      <c r="F77" s="8">
        <f>'3.3'!F77</f>
        <v>2</v>
      </c>
      <c r="G77" s="8">
        <f>'3.4'!F77</f>
        <v>2</v>
      </c>
      <c r="H77" s="8">
        <f>'3.5'!F77</f>
        <v>2</v>
      </c>
      <c r="I77" s="8">
        <f>'3.6'!F78</f>
        <v>2</v>
      </c>
      <c r="J77" s="8">
        <f>'3.7'!F77</f>
        <v>2</v>
      </c>
      <c r="K77" s="8">
        <f>'3.8'!F77</f>
        <v>2</v>
      </c>
      <c r="L77" s="8">
        <f>'3.9'!F77</f>
        <v>2</v>
      </c>
      <c r="M77" s="8">
        <f>'3.10'!F77</f>
        <v>2</v>
      </c>
      <c r="N77" s="8">
        <f>'3.11'!F77</f>
        <v>1</v>
      </c>
    </row>
    <row r="78" spans="1:14" ht="16" customHeight="1" x14ac:dyDescent="0.35">
      <c r="A78" s="3" t="s">
        <v>70</v>
      </c>
      <c r="B78" s="10">
        <f t="shared" si="7"/>
        <v>22.727272727272727</v>
      </c>
      <c r="C78" s="10">
        <f t="shared" si="8"/>
        <v>5</v>
      </c>
      <c r="D78" s="7">
        <f>'3.1'!F78</f>
        <v>0</v>
      </c>
      <c r="E78" s="8">
        <f>'3.2'!F78</f>
        <v>2</v>
      </c>
      <c r="F78" s="8">
        <f>'3.3'!F78</f>
        <v>2</v>
      </c>
      <c r="G78" s="8">
        <f>'3.4'!F78</f>
        <v>0</v>
      </c>
      <c r="H78" s="8">
        <f>'3.5'!F78</f>
        <v>0</v>
      </c>
      <c r="I78" s="8">
        <f>'3.6'!F79</f>
        <v>1</v>
      </c>
      <c r="J78" s="8">
        <f>'3.7'!F78</f>
        <v>0</v>
      </c>
      <c r="K78" s="8">
        <f>'3.8'!F78</f>
        <v>0</v>
      </c>
      <c r="L78" s="8">
        <f>'3.9'!F78</f>
        <v>0</v>
      </c>
      <c r="M78" s="8">
        <f>'3.10'!F78</f>
        <v>0</v>
      </c>
      <c r="N78" s="8">
        <f>'3.11'!F78</f>
        <v>0</v>
      </c>
    </row>
    <row r="79" spans="1:14" ht="16" customHeight="1" x14ac:dyDescent="0.35">
      <c r="A79" s="3" t="s">
        <v>71</v>
      </c>
      <c r="B79" s="10">
        <f t="shared" si="7"/>
        <v>36.363636363636367</v>
      </c>
      <c r="C79" s="10">
        <f t="shared" si="8"/>
        <v>8</v>
      </c>
      <c r="D79" s="7">
        <f>'3.1'!F79</f>
        <v>1</v>
      </c>
      <c r="E79" s="8">
        <f>'3.2'!F79</f>
        <v>2</v>
      </c>
      <c r="F79" s="8">
        <f>'3.3'!F79</f>
        <v>2</v>
      </c>
      <c r="G79" s="8">
        <f>'3.4'!F79</f>
        <v>1</v>
      </c>
      <c r="H79" s="8">
        <f>'3.5'!F79</f>
        <v>0</v>
      </c>
      <c r="I79" s="8">
        <f>'3.6'!F80</f>
        <v>2</v>
      </c>
      <c r="J79" s="8">
        <f>'3.7'!F79</f>
        <v>0</v>
      </c>
      <c r="K79" s="8">
        <f>'3.8'!F79</f>
        <v>0</v>
      </c>
      <c r="L79" s="8">
        <f>'3.9'!F79</f>
        <v>0</v>
      </c>
      <c r="M79" s="8">
        <f>'3.10'!F79</f>
        <v>0</v>
      </c>
      <c r="N79" s="8">
        <f>'3.11'!F79</f>
        <v>0</v>
      </c>
    </row>
    <row r="80" spans="1:14" ht="16" customHeight="1" x14ac:dyDescent="0.35">
      <c r="A80" s="3" t="s">
        <v>72</v>
      </c>
      <c r="B80" s="10">
        <f t="shared" si="7"/>
        <v>100</v>
      </c>
      <c r="C80" s="10">
        <f t="shared" si="8"/>
        <v>22</v>
      </c>
      <c r="D80" s="7">
        <f>'3.1'!F80</f>
        <v>2</v>
      </c>
      <c r="E80" s="8">
        <f>'3.2'!F80</f>
        <v>2</v>
      </c>
      <c r="F80" s="8">
        <f>'3.3'!F80</f>
        <v>2</v>
      </c>
      <c r="G80" s="8">
        <f>'3.4'!F80</f>
        <v>2</v>
      </c>
      <c r="H80" s="8">
        <f>'3.5'!F80</f>
        <v>2</v>
      </c>
      <c r="I80" s="8">
        <f>'3.6'!F81</f>
        <v>2</v>
      </c>
      <c r="J80" s="8">
        <f>'3.7'!F80</f>
        <v>2</v>
      </c>
      <c r="K80" s="8">
        <f>'3.8'!F80</f>
        <v>2</v>
      </c>
      <c r="L80" s="8">
        <f>'3.9'!F80</f>
        <v>2</v>
      </c>
      <c r="M80" s="8">
        <f>'3.10'!F80</f>
        <v>2</v>
      </c>
      <c r="N80" s="8">
        <f>'3.11'!F80</f>
        <v>2</v>
      </c>
    </row>
    <row r="81" spans="1:14" ht="16" customHeight="1" x14ac:dyDescent="0.35">
      <c r="A81" s="3" t="s">
        <v>74</v>
      </c>
      <c r="B81" s="10">
        <f t="shared" si="7"/>
        <v>90.909090909090907</v>
      </c>
      <c r="C81" s="10">
        <f t="shared" si="8"/>
        <v>20</v>
      </c>
      <c r="D81" s="7">
        <f>'3.1'!F81</f>
        <v>2</v>
      </c>
      <c r="E81" s="8">
        <f>'3.2'!F81</f>
        <v>2</v>
      </c>
      <c r="F81" s="8">
        <f>'3.3'!F81</f>
        <v>2</v>
      </c>
      <c r="G81" s="8">
        <f>'3.4'!F81</f>
        <v>2</v>
      </c>
      <c r="H81" s="8">
        <f>'3.5'!F81</f>
        <v>0</v>
      </c>
      <c r="I81" s="8">
        <f>'3.6'!F82</f>
        <v>2</v>
      </c>
      <c r="J81" s="8">
        <f>'3.7'!F81</f>
        <v>2</v>
      </c>
      <c r="K81" s="8">
        <f>'3.8'!F81</f>
        <v>2</v>
      </c>
      <c r="L81" s="8">
        <f>'3.9'!F81</f>
        <v>2</v>
      </c>
      <c r="M81" s="8">
        <f>'3.10'!F81</f>
        <v>2</v>
      </c>
      <c r="N81" s="8">
        <f>'3.11'!F81</f>
        <v>2</v>
      </c>
    </row>
    <row r="82" spans="1:14" ht="16" customHeight="1" x14ac:dyDescent="0.35">
      <c r="A82" s="3" t="s">
        <v>75</v>
      </c>
      <c r="B82" s="10">
        <f t="shared" si="7"/>
        <v>90.909090909090907</v>
      </c>
      <c r="C82" s="10">
        <f t="shared" si="8"/>
        <v>20</v>
      </c>
      <c r="D82" s="7">
        <f>'3.1'!F82</f>
        <v>2</v>
      </c>
      <c r="E82" s="8">
        <f>'3.2'!F82</f>
        <v>2</v>
      </c>
      <c r="F82" s="8">
        <f>'3.3'!F82</f>
        <v>2</v>
      </c>
      <c r="G82" s="8">
        <f>'3.4'!F82</f>
        <v>2</v>
      </c>
      <c r="H82" s="8">
        <f>'3.5'!F82</f>
        <v>0</v>
      </c>
      <c r="I82" s="8">
        <f>'3.6'!F83</f>
        <v>2</v>
      </c>
      <c r="J82" s="8">
        <f>'3.7'!F82</f>
        <v>2</v>
      </c>
      <c r="K82" s="8">
        <f>'3.8'!F82</f>
        <v>2</v>
      </c>
      <c r="L82" s="8">
        <f>'3.9'!F82</f>
        <v>2</v>
      </c>
      <c r="M82" s="8">
        <f>'3.10'!F82</f>
        <v>2</v>
      </c>
      <c r="N82" s="8">
        <f>'3.11'!F82</f>
        <v>2</v>
      </c>
    </row>
    <row r="83" spans="1:14" ht="16" customHeight="1" x14ac:dyDescent="0.35">
      <c r="A83" s="3" t="s">
        <v>76</v>
      </c>
      <c r="B83" s="10">
        <f t="shared" si="7"/>
        <v>81.818181818181827</v>
      </c>
      <c r="C83" s="10">
        <f t="shared" si="8"/>
        <v>18</v>
      </c>
      <c r="D83" s="7">
        <f>'3.1'!F83</f>
        <v>0</v>
      </c>
      <c r="E83" s="8">
        <f>'3.2'!F83</f>
        <v>2</v>
      </c>
      <c r="F83" s="8">
        <f>'3.3'!F83</f>
        <v>2</v>
      </c>
      <c r="G83" s="8">
        <f>'3.4'!F83</f>
        <v>2</v>
      </c>
      <c r="H83" s="8">
        <f>'3.5'!F83</f>
        <v>0</v>
      </c>
      <c r="I83" s="8">
        <f>'3.6'!F84</f>
        <v>2</v>
      </c>
      <c r="J83" s="8">
        <f>'3.7'!F83</f>
        <v>2</v>
      </c>
      <c r="K83" s="8">
        <f>'3.8'!F83</f>
        <v>2</v>
      </c>
      <c r="L83" s="8">
        <f>'3.9'!F83</f>
        <v>2</v>
      </c>
      <c r="M83" s="8">
        <f>'3.10'!F83</f>
        <v>2</v>
      </c>
      <c r="N83" s="8">
        <f>'3.11'!F83</f>
        <v>2</v>
      </c>
    </row>
    <row r="84" spans="1:14" ht="15.65" customHeight="1" x14ac:dyDescent="0.35">
      <c r="A84" s="3" t="s">
        <v>77</v>
      </c>
      <c r="B84" s="10">
        <f t="shared" si="7"/>
        <v>100</v>
      </c>
      <c r="C84" s="10">
        <f t="shared" si="8"/>
        <v>22</v>
      </c>
      <c r="D84" s="7">
        <f>'3.1'!F84</f>
        <v>2</v>
      </c>
      <c r="E84" s="8">
        <f>'3.2'!F84</f>
        <v>2</v>
      </c>
      <c r="F84" s="8">
        <f>'3.3'!F84</f>
        <v>2</v>
      </c>
      <c r="G84" s="8">
        <f>'3.4'!F84</f>
        <v>2</v>
      </c>
      <c r="H84" s="8">
        <f>'3.5'!F84</f>
        <v>2</v>
      </c>
      <c r="I84" s="8">
        <f>'3.6'!F85</f>
        <v>2</v>
      </c>
      <c r="J84" s="8">
        <f>'3.7'!F84</f>
        <v>2</v>
      </c>
      <c r="K84" s="8">
        <f>'3.8'!F84</f>
        <v>2</v>
      </c>
      <c r="L84" s="8">
        <f>'3.9'!F84</f>
        <v>2</v>
      </c>
      <c r="M84" s="8">
        <f>'3.10'!F84</f>
        <v>2</v>
      </c>
      <c r="N84" s="8">
        <f>'3.11'!F84</f>
        <v>2</v>
      </c>
    </row>
    <row r="85" spans="1:14" ht="16" customHeight="1" x14ac:dyDescent="0.35">
      <c r="A85" s="3" t="s">
        <v>78</v>
      </c>
      <c r="B85" s="10">
        <f t="shared" si="7"/>
        <v>100</v>
      </c>
      <c r="C85" s="10">
        <f t="shared" si="8"/>
        <v>22</v>
      </c>
      <c r="D85" s="7">
        <f>'3.1'!F85</f>
        <v>2</v>
      </c>
      <c r="E85" s="8">
        <f>'3.2'!F85</f>
        <v>2</v>
      </c>
      <c r="F85" s="8">
        <f>'3.3'!F85</f>
        <v>2</v>
      </c>
      <c r="G85" s="8">
        <f>'3.4'!F85</f>
        <v>2</v>
      </c>
      <c r="H85" s="8">
        <f>'3.5'!F85</f>
        <v>2</v>
      </c>
      <c r="I85" s="8">
        <f>'3.6'!F86</f>
        <v>2</v>
      </c>
      <c r="J85" s="8">
        <f>'3.7'!F85</f>
        <v>2</v>
      </c>
      <c r="K85" s="8">
        <f>'3.8'!F85</f>
        <v>2</v>
      </c>
      <c r="L85" s="8">
        <f>'3.9'!F85</f>
        <v>2</v>
      </c>
      <c r="M85" s="8">
        <f>'3.10'!F85</f>
        <v>2</v>
      </c>
      <c r="N85" s="8">
        <f>'3.11'!F85</f>
        <v>2</v>
      </c>
    </row>
    <row r="86" spans="1:14" ht="16" customHeight="1" x14ac:dyDescent="0.35">
      <c r="A86" s="3" t="s">
        <v>79</v>
      </c>
      <c r="B86" s="10">
        <f t="shared" si="7"/>
        <v>22.727272727272727</v>
      </c>
      <c r="C86" s="10">
        <f t="shared" si="8"/>
        <v>5</v>
      </c>
      <c r="D86" s="7">
        <f>'3.1'!F86</f>
        <v>1</v>
      </c>
      <c r="E86" s="8">
        <f>'3.2'!F86</f>
        <v>2</v>
      </c>
      <c r="F86" s="8">
        <f>'3.3'!F86</f>
        <v>0</v>
      </c>
      <c r="G86" s="8">
        <f>'3.4'!F86</f>
        <v>0</v>
      </c>
      <c r="H86" s="8">
        <f>'3.5'!F86</f>
        <v>0</v>
      </c>
      <c r="I86" s="8">
        <f>'3.6'!F87</f>
        <v>2</v>
      </c>
      <c r="J86" s="8">
        <f>'3.7'!F86</f>
        <v>0</v>
      </c>
      <c r="K86" s="8">
        <f>'3.8'!F86</f>
        <v>0</v>
      </c>
      <c r="L86" s="8">
        <f>'3.9'!F86</f>
        <v>0</v>
      </c>
      <c r="M86" s="8">
        <f>'3.10'!F86</f>
        <v>0</v>
      </c>
      <c r="N86" s="8">
        <f>'3.11'!F86</f>
        <v>0</v>
      </c>
    </row>
    <row r="87" spans="1:14" ht="16" customHeight="1" x14ac:dyDescent="0.35">
      <c r="A87" s="85" t="s">
        <v>80</v>
      </c>
      <c r="B87" s="90"/>
      <c r="C87" s="91"/>
      <c r="D87" s="91"/>
      <c r="E87" s="92"/>
      <c r="F87" s="92"/>
      <c r="G87" s="92"/>
      <c r="H87" s="92"/>
      <c r="I87" s="92"/>
      <c r="J87" s="92"/>
      <c r="K87" s="92"/>
      <c r="L87" s="92"/>
      <c r="M87" s="92"/>
      <c r="N87" s="92"/>
    </row>
    <row r="88" spans="1:14" ht="16" customHeight="1" x14ac:dyDescent="0.35">
      <c r="A88" s="3" t="s">
        <v>69</v>
      </c>
      <c r="B88" s="10">
        <f>C88/$C$5*100</f>
        <v>86.36363636363636</v>
      </c>
      <c r="C88" s="10">
        <f t="shared" ref="C88:C98" si="9">SUM(D88:N88)</f>
        <v>19</v>
      </c>
      <c r="D88" s="7">
        <f>'3.1'!F88</f>
        <v>1</v>
      </c>
      <c r="E88" s="8">
        <f>'3.2'!F88</f>
        <v>2</v>
      </c>
      <c r="F88" s="8">
        <f>'3.3'!F88</f>
        <v>2</v>
      </c>
      <c r="G88" s="8">
        <f>'3.4'!F88</f>
        <v>2</v>
      </c>
      <c r="H88" s="8">
        <f>'3.5'!F88</f>
        <v>2</v>
      </c>
      <c r="I88" s="8">
        <f>'3.6'!F89</f>
        <v>2</v>
      </c>
      <c r="J88" s="8">
        <f>'3.7'!F88</f>
        <v>2</v>
      </c>
      <c r="K88" s="8">
        <f>'3.8'!F88</f>
        <v>2</v>
      </c>
      <c r="L88" s="8">
        <f>'3.9'!F88</f>
        <v>0</v>
      </c>
      <c r="M88" s="8">
        <f>'3.10'!F88</f>
        <v>2</v>
      </c>
      <c r="N88" s="8">
        <f>'3.11'!F88</f>
        <v>2</v>
      </c>
    </row>
    <row r="89" spans="1:14" ht="16" customHeight="1" x14ac:dyDescent="0.35">
      <c r="A89" s="3" t="s">
        <v>81</v>
      </c>
      <c r="B89" s="10">
        <f t="shared" si="7"/>
        <v>77.272727272727266</v>
      </c>
      <c r="C89" s="10">
        <f t="shared" si="9"/>
        <v>17</v>
      </c>
      <c r="D89" s="7">
        <f>'3.1'!F89</f>
        <v>1</v>
      </c>
      <c r="E89" s="8">
        <f>'3.2'!F89</f>
        <v>2</v>
      </c>
      <c r="F89" s="8">
        <f>'3.3'!F89</f>
        <v>2</v>
      </c>
      <c r="G89" s="8">
        <f>'3.4'!F89</f>
        <v>2</v>
      </c>
      <c r="H89" s="8">
        <f>'3.5'!F89</f>
        <v>2</v>
      </c>
      <c r="I89" s="8">
        <f>'3.6'!F90</f>
        <v>2</v>
      </c>
      <c r="J89" s="8">
        <f>'3.7'!F89</f>
        <v>0</v>
      </c>
      <c r="K89" s="8">
        <f>'3.8'!F89</f>
        <v>2</v>
      </c>
      <c r="L89" s="8">
        <f>'3.9'!F89</f>
        <v>2</v>
      </c>
      <c r="M89" s="8">
        <f>'3.10'!F89</f>
        <v>0</v>
      </c>
      <c r="N89" s="8">
        <f>'3.11'!F89</f>
        <v>2</v>
      </c>
    </row>
    <row r="90" spans="1:14" ht="16" customHeight="1" x14ac:dyDescent="0.35">
      <c r="A90" s="3" t="s">
        <v>73</v>
      </c>
      <c r="B90" s="10">
        <f>C90/$C$5*100</f>
        <v>86.36363636363636</v>
      </c>
      <c r="C90" s="10">
        <f t="shared" si="9"/>
        <v>19</v>
      </c>
      <c r="D90" s="7">
        <f>'3.1'!F90</f>
        <v>1</v>
      </c>
      <c r="E90" s="8">
        <f>'3.2'!F90</f>
        <v>2</v>
      </c>
      <c r="F90" s="8">
        <f>'3.3'!F90</f>
        <v>2</v>
      </c>
      <c r="G90" s="8">
        <f>'3.4'!F90</f>
        <v>2</v>
      </c>
      <c r="H90" s="8">
        <f>'3.5'!F90</f>
        <v>2</v>
      </c>
      <c r="I90" s="8">
        <f>'3.6'!F91</f>
        <v>2</v>
      </c>
      <c r="J90" s="8">
        <f>'3.7'!F90</f>
        <v>2</v>
      </c>
      <c r="K90" s="8">
        <f>'3.8'!F90</f>
        <v>2</v>
      </c>
      <c r="L90" s="8">
        <f>'3.9'!F90</f>
        <v>2</v>
      </c>
      <c r="M90" s="8">
        <f>'3.10'!F90</f>
        <v>1</v>
      </c>
      <c r="N90" s="8">
        <f>'3.11'!F90</f>
        <v>1</v>
      </c>
    </row>
    <row r="91" spans="1:14" ht="16" customHeight="1" x14ac:dyDescent="0.35">
      <c r="A91" s="3" t="s">
        <v>82</v>
      </c>
      <c r="B91" s="10">
        <f t="shared" si="7"/>
        <v>27.27272727272727</v>
      </c>
      <c r="C91" s="10">
        <f t="shared" si="9"/>
        <v>6</v>
      </c>
      <c r="D91" s="7">
        <f>'3.1'!F91</f>
        <v>0</v>
      </c>
      <c r="E91" s="8">
        <f>'3.2'!F91</f>
        <v>2</v>
      </c>
      <c r="F91" s="8">
        <f>'3.3'!F91</f>
        <v>2</v>
      </c>
      <c r="G91" s="8">
        <f>'3.4'!F91</f>
        <v>0</v>
      </c>
      <c r="H91" s="8">
        <f>'3.5'!F91</f>
        <v>0</v>
      </c>
      <c r="I91" s="8">
        <f>'3.6'!F92</f>
        <v>2</v>
      </c>
      <c r="J91" s="8">
        <f>'3.7'!F91</f>
        <v>0</v>
      </c>
      <c r="K91" s="8">
        <f>'3.8'!F91</f>
        <v>0</v>
      </c>
      <c r="L91" s="8">
        <f>'3.9'!F91</f>
        <v>0</v>
      </c>
      <c r="M91" s="8">
        <f>'3.10'!F91</f>
        <v>0</v>
      </c>
      <c r="N91" s="8">
        <f>'3.11'!F91</f>
        <v>0</v>
      </c>
    </row>
    <row r="92" spans="1:14" ht="16" customHeight="1" x14ac:dyDescent="0.35">
      <c r="A92" s="3" t="s">
        <v>83</v>
      </c>
      <c r="B92" s="10">
        <f t="shared" si="7"/>
        <v>72.727272727272734</v>
      </c>
      <c r="C92" s="10">
        <f t="shared" si="9"/>
        <v>16</v>
      </c>
      <c r="D92" s="7">
        <f>'3.1'!F92</f>
        <v>0</v>
      </c>
      <c r="E92" s="8">
        <f>'3.2'!F92</f>
        <v>2</v>
      </c>
      <c r="F92" s="8">
        <f>'3.3'!F92</f>
        <v>2</v>
      </c>
      <c r="G92" s="8">
        <f>'3.4'!F92</f>
        <v>2</v>
      </c>
      <c r="H92" s="8">
        <f>'3.5'!F92</f>
        <v>2</v>
      </c>
      <c r="I92" s="8">
        <f>'3.6'!F93</f>
        <v>2</v>
      </c>
      <c r="J92" s="8">
        <f>'3.7'!F92</f>
        <v>0</v>
      </c>
      <c r="K92" s="8">
        <f>'3.8'!F92</f>
        <v>0</v>
      </c>
      <c r="L92" s="8">
        <f>'3.9'!F92</f>
        <v>2</v>
      </c>
      <c r="M92" s="8">
        <f>'3.10'!F92</f>
        <v>2</v>
      </c>
      <c r="N92" s="8">
        <f>'3.11'!F92</f>
        <v>2</v>
      </c>
    </row>
    <row r="93" spans="1:14" ht="16" customHeight="1" x14ac:dyDescent="0.35">
      <c r="A93" s="3" t="s">
        <v>84</v>
      </c>
      <c r="B93" s="10">
        <f t="shared" si="7"/>
        <v>18.181818181818183</v>
      </c>
      <c r="C93" s="10">
        <f t="shared" si="9"/>
        <v>4</v>
      </c>
      <c r="D93" s="7">
        <f>'3.1'!F93</f>
        <v>0</v>
      </c>
      <c r="E93" s="8">
        <f>'3.2'!F93</f>
        <v>0</v>
      </c>
      <c r="F93" s="8">
        <f>'3.3'!F93</f>
        <v>2</v>
      </c>
      <c r="G93" s="8">
        <f>'3.4'!F93</f>
        <v>0</v>
      </c>
      <c r="H93" s="8">
        <f>'3.5'!F93</f>
        <v>0</v>
      </c>
      <c r="I93" s="8">
        <f>'3.6'!F94</f>
        <v>2</v>
      </c>
      <c r="J93" s="8">
        <f>'3.7'!F93</f>
        <v>0</v>
      </c>
      <c r="K93" s="8">
        <f>'3.8'!F93</f>
        <v>0</v>
      </c>
      <c r="L93" s="8">
        <f>'3.9'!F93</f>
        <v>0</v>
      </c>
      <c r="M93" s="8">
        <f>'3.10'!F93</f>
        <v>0</v>
      </c>
      <c r="N93" s="8">
        <f>'3.11'!F93</f>
        <v>0</v>
      </c>
    </row>
    <row r="94" spans="1:14" ht="16" customHeight="1" x14ac:dyDescent="0.35">
      <c r="A94" s="3" t="s">
        <v>85</v>
      </c>
      <c r="B94" s="10">
        <f t="shared" si="7"/>
        <v>90.909090909090907</v>
      </c>
      <c r="C94" s="10">
        <f t="shared" si="9"/>
        <v>20</v>
      </c>
      <c r="D94" s="7">
        <f>'3.1'!F94</f>
        <v>0</v>
      </c>
      <c r="E94" s="8">
        <f>'3.2'!F94</f>
        <v>2</v>
      </c>
      <c r="F94" s="8">
        <f>'3.3'!F94</f>
        <v>2</v>
      </c>
      <c r="G94" s="8">
        <f>'3.4'!F94</f>
        <v>2</v>
      </c>
      <c r="H94" s="8">
        <f>'3.5'!F94</f>
        <v>2</v>
      </c>
      <c r="I94" s="8">
        <f>'3.6'!F95</f>
        <v>2</v>
      </c>
      <c r="J94" s="8">
        <f>'3.7'!F94</f>
        <v>2</v>
      </c>
      <c r="K94" s="8">
        <f>'3.8'!F94</f>
        <v>2</v>
      </c>
      <c r="L94" s="8">
        <f>'3.9'!F94</f>
        <v>2</v>
      </c>
      <c r="M94" s="8">
        <f>'3.10'!F94</f>
        <v>2</v>
      </c>
      <c r="N94" s="8">
        <f>'3.11'!F94</f>
        <v>2</v>
      </c>
    </row>
    <row r="95" spans="1:14" ht="16" customHeight="1" x14ac:dyDescent="0.35">
      <c r="A95" s="3" t="s">
        <v>86</v>
      </c>
      <c r="B95" s="10">
        <f t="shared" si="7"/>
        <v>13.636363636363635</v>
      </c>
      <c r="C95" s="10">
        <f t="shared" si="9"/>
        <v>3</v>
      </c>
      <c r="D95" s="7">
        <f>'3.1'!F95</f>
        <v>0</v>
      </c>
      <c r="E95" s="8">
        <f>'3.2'!F95</f>
        <v>1</v>
      </c>
      <c r="F95" s="8">
        <f>'3.3'!F95</f>
        <v>1</v>
      </c>
      <c r="G95" s="8">
        <f>'3.4'!F95</f>
        <v>0</v>
      </c>
      <c r="H95" s="8">
        <f>'3.5'!F95</f>
        <v>0</v>
      </c>
      <c r="I95" s="8">
        <f>'3.6'!F96</f>
        <v>1</v>
      </c>
      <c r="J95" s="8">
        <f>'3.7'!F95</f>
        <v>0</v>
      </c>
      <c r="K95" s="8">
        <f>'3.8'!F95</f>
        <v>0</v>
      </c>
      <c r="L95" s="8">
        <f>'3.9'!F95</f>
        <v>0</v>
      </c>
      <c r="M95" s="8">
        <f>'3.10'!F95</f>
        <v>0</v>
      </c>
      <c r="N95" s="8">
        <f>'3.11'!F95</f>
        <v>0</v>
      </c>
    </row>
    <row r="96" spans="1:14" ht="16" customHeight="1" x14ac:dyDescent="0.35">
      <c r="A96" s="3" t="s">
        <v>87</v>
      </c>
      <c r="B96" s="10">
        <f t="shared" si="7"/>
        <v>100</v>
      </c>
      <c r="C96" s="10">
        <f t="shared" si="9"/>
        <v>22</v>
      </c>
      <c r="D96" s="7">
        <f>'3.1'!F96</f>
        <v>2</v>
      </c>
      <c r="E96" s="8">
        <f>'3.2'!F96</f>
        <v>2</v>
      </c>
      <c r="F96" s="8">
        <f>'3.3'!F96</f>
        <v>2</v>
      </c>
      <c r="G96" s="8">
        <f>'3.4'!F96</f>
        <v>2</v>
      </c>
      <c r="H96" s="8">
        <f>'3.5'!F96</f>
        <v>2</v>
      </c>
      <c r="I96" s="8">
        <f>'3.6'!F97</f>
        <v>2</v>
      </c>
      <c r="J96" s="8">
        <f>'3.7'!F96</f>
        <v>2</v>
      </c>
      <c r="K96" s="8">
        <f>'3.8'!F96</f>
        <v>2</v>
      </c>
      <c r="L96" s="8">
        <f>'3.9'!F96</f>
        <v>2</v>
      </c>
      <c r="M96" s="8">
        <f>'3.10'!F96</f>
        <v>2</v>
      </c>
      <c r="N96" s="8">
        <f>'3.11'!F96</f>
        <v>2</v>
      </c>
    </row>
    <row r="97" spans="1:14" s="2" customFormat="1" x14ac:dyDescent="0.35">
      <c r="A97" s="3" t="s">
        <v>88</v>
      </c>
      <c r="B97" s="10">
        <f t="shared" si="7"/>
        <v>22.727272727272727</v>
      </c>
      <c r="C97" s="10">
        <f t="shared" si="9"/>
        <v>5</v>
      </c>
      <c r="D97" s="7">
        <f>'3.1'!F97</f>
        <v>0</v>
      </c>
      <c r="E97" s="8">
        <f>'3.2'!F97</f>
        <v>2</v>
      </c>
      <c r="F97" s="8">
        <f>'3.3'!F97</f>
        <v>2</v>
      </c>
      <c r="G97" s="8">
        <f>'3.4'!F97</f>
        <v>0</v>
      </c>
      <c r="H97" s="8">
        <f>'3.5'!F97</f>
        <v>0</v>
      </c>
      <c r="I97" s="8">
        <f>'3.6'!F98</f>
        <v>1</v>
      </c>
      <c r="J97" s="8">
        <f>'3.7'!F97</f>
        <v>0</v>
      </c>
      <c r="K97" s="8">
        <f>'3.8'!F97</f>
        <v>0</v>
      </c>
      <c r="L97" s="8">
        <f>'3.9'!F97</f>
        <v>0</v>
      </c>
      <c r="M97" s="8">
        <f>'3.10'!F97</f>
        <v>0</v>
      </c>
      <c r="N97" s="8">
        <f>'3.11'!F97</f>
        <v>0</v>
      </c>
    </row>
    <row r="98" spans="1:14" x14ac:dyDescent="0.35">
      <c r="A98" s="3" t="s">
        <v>89</v>
      </c>
      <c r="B98" s="48">
        <f t="shared" si="7"/>
        <v>22.727272727272727</v>
      </c>
      <c r="C98" s="48">
        <f t="shared" si="9"/>
        <v>5</v>
      </c>
      <c r="D98" s="7">
        <f>'3.1'!F98</f>
        <v>0</v>
      </c>
      <c r="E98" s="8">
        <f>'3.2'!F98</f>
        <v>2</v>
      </c>
      <c r="F98" s="8">
        <f>'3.3'!F98</f>
        <v>2</v>
      </c>
      <c r="G98" s="8">
        <f>'3.4'!F98</f>
        <v>0</v>
      </c>
      <c r="H98" s="8">
        <f>'3.5'!F98</f>
        <v>0</v>
      </c>
      <c r="I98" s="8">
        <f>'3.6'!F99</f>
        <v>1</v>
      </c>
      <c r="J98" s="8">
        <f>'3.7'!F98</f>
        <v>0</v>
      </c>
      <c r="K98" s="8">
        <f>'3.8'!F98</f>
        <v>0</v>
      </c>
      <c r="L98" s="8">
        <f>'3.9'!F98</f>
        <v>0</v>
      </c>
      <c r="M98" s="8">
        <f>'3.10'!F98</f>
        <v>0</v>
      </c>
      <c r="N98" s="8">
        <f>'3.11'!F98</f>
        <v>0</v>
      </c>
    </row>
    <row r="99" spans="1:14" x14ac:dyDescent="0.35">
      <c r="B99" s="234"/>
      <c r="C99" s="234"/>
    </row>
  </sheetData>
  <autoFilter ref="A6:N98" xr:uid="{00000000-0009-0000-0000-000001000000}"/>
  <pageMargins left="0.70866141732283472" right="0.70866141732283472" top="0.78740157480314965" bottom="0.78740157480314965" header="0.43307086614173229" footer="0.43307086614173229"/>
  <pageSetup paperSize="9" scale="60" fitToHeight="3" orientation="landscape" r:id="rId1"/>
  <headerFooter scaleWithDoc="0">
    <oddFooter>&amp;C&amp;"Times New Roman,обычный"&amp;8&amp;A&amp;R&amp;9&amp;P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0"/>
  <sheetViews>
    <sheetView zoomScaleNormal="100" workbookViewId="0">
      <selection activeCell="A2" sqref="A2:A3"/>
    </sheetView>
  </sheetViews>
  <sheetFormatPr defaultColWidth="8.81640625" defaultRowHeight="11.5" x14ac:dyDescent="0.25"/>
  <cols>
    <col min="1" max="1" width="7.453125" style="46" customWidth="1"/>
    <col min="2" max="2" width="146.1796875" style="45" customWidth="1"/>
    <col min="3" max="3" width="6.7265625" style="46" customWidth="1"/>
    <col min="4" max="5" width="6.7265625" style="45" customWidth="1"/>
    <col min="6" max="16384" width="8.81640625" style="45"/>
  </cols>
  <sheetData>
    <row r="1" spans="1:5" s="47" customFormat="1" ht="22.5" customHeight="1" x14ac:dyDescent="0.25">
      <c r="A1" s="237" t="s">
        <v>184</v>
      </c>
      <c r="B1" s="237"/>
      <c r="C1" s="237"/>
      <c r="D1" s="237"/>
      <c r="E1" s="237"/>
    </row>
    <row r="2" spans="1:5" ht="28.5" customHeight="1" x14ac:dyDescent="0.25">
      <c r="A2" s="238" t="s">
        <v>93</v>
      </c>
      <c r="B2" s="239" t="s">
        <v>94</v>
      </c>
      <c r="C2" s="239" t="s">
        <v>95</v>
      </c>
      <c r="D2" s="239" t="s">
        <v>96</v>
      </c>
      <c r="E2" s="239"/>
    </row>
    <row r="3" spans="1:5" ht="15" customHeight="1" x14ac:dyDescent="0.25">
      <c r="A3" s="238"/>
      <c r="B3" s="239"/>
      <c r="C3" s="239"/>
      <c r="D3" s="106" t="s">
        <v>103</v>
      </c>
      <c r="E3" s="106" t="s">
        <v>104</v>
      </c>
    </row>
    <row r="4" spans="1:5" ht="15" customHeight="1" x14ac:dyDescent="0.25">
      <c r="A4" s="240">
        <v>3</v>
      </c>
      <c r="B4" s="107" t="s">
        <v>167</v>
      </c>
      <c r="C4" s="241">
        <v>22</v>
      </c>
      <c r="D4" s="242"/>
      <c r="E4" s="235"/>
    </row>
    <row r="5" spans="1:5" ht="34.5" x14ac:dyDescent="0.25">
      <c r="A5" s="240"/>
      <c r="B5" s="108" t="s">
        <v>182</v>
      </c>
      <c r="C5" s="241"/>
      <c r="D5" s="242"/>
      <c r="E5" s="235"/>
    </row>
    <row r="6" spans="1:5" ht="23" x14ac:dyDescent="0.25">
      <c r="A6" s="240"/>
      <c r="B6" s="109" t="s">
        <v>183</v>
      </c>
      <c r="C6" s="241"/>
      <c r="D6" s="242"/>
      <c r="E6" s="235"/>
    </row>
    <row r="7" spans="1:5" ht="15" customHeight="1" x14ac:dyDescent="0.25">
      <c r="A7" s="240"/>
      <c r="B7" s="110" t="s">
        <v>141</v>
      </c>
      <c r="C7" s="241"/>
      <c r="D7" s="242"/>
      <c r="E7" s="235"/>
    </row>
    <row r="8" spans="1:5" ht="28.5" customHeight="1" x14ac:dyDescent="0.25">
      <c r="A8" s="243" t="s">
        <v>115</v>
      </c>
      <c r="B8" s="111" t="s">
        <v>168</v>
      </c>
      <c r="C8" s="235"/>
      <c r="D8" s="235"/>
      <c r="E8" s="235"/>
    </row>
    <row r="9" spans="1:5" ht="39.75" customHeight="1" x14ac:dyDescent="0.25">
      <c r="A9" s="243"/>
      <c r="B9" s="108" t="s">
        <v>185</v>
      </c>
      <c r="C9" s="235"/>
      <c r="D9" s="235"/>
      <c r="E9" s="235"/>
    </row>
    <row r="10" spans="1:5" ht="39.75" customHeight="1" x14ac:dyDescent="0.25">
      <c r="A10" s="243"/>
      <c r="B10" s="109" t="s">
        <v>169</v>
      </c>
      <c r="C10" s="235"/>
      <c r="D10" s="235"/>
      <c r="E10" s="235"/>
    </row>
    <row r="11" spans="1:5" ht="15" customHeight="1" x14ac:dyDescent="0.25">
      <c r="A11" s="112"/>
      <c r="B11" s="113" t="s">
        <v>111</v>
      </c>
      <c r="C11" s="114">
        <v>2</v>
      </c>
      <c r="D11" s="114">
        <v>0.5</v>
      </c>
      <c r="E11" s="114">
        <v>0.5</v>
      </c>
    </row>
    <row r="12" spans="1:5" ht="15" customHeight="1" x14ac:dyDescent="0.25">
      <c r="A12" s="112"/>
      <c r="B12" s="113" t="s">
        <v>112</v>
      </c>
      <c r="C12" s="114">
        <v>0</v>
      </c>
      <c r="D12" s="115"/>
      <c r="E12" s="114"/>
    </row>
    <row r="13" spans="1:5" ht="28" customHeight="1" x14ac:dyDescent="0.25">
      <c r="A13" s="243" t="s">
        <v>117</v>
      </c>
      <c r="B13" s="111" t="s">
        <v>170</v>
      </c>
      <c r="C13" s="235"/>
      <c r="D13" s="235"/>
      <c r="E13" s="235"/>
    </row>
    <row r="14" spans="1:5" ht="28" customHeight="1" x14ac:dyDescent="0.25">
      <c r="A14" s="243"/>
      <c r="B14" s="116" t="s">
        <v>116</v>
      </c>
      <c r="C14" s="235"/>
      <c r="D14" s="235"/>
      <c r="E14" s="235"/>
    </row>
    <row r="15" spans="1:5" ht="15" customHeight="1" x14ac:dyDescent="0.25">
      <c r="A15" s="117"/>
      <c r="B15" s="113" t="s">
        <v>111</v>
      </c>
      <c r="C15" s="114">
        <v>2</v>
      </c>
      <c r="D15" s="114">
        <v>0.5</v>
      </c>
      <c r="E15" s="114">
        <v>0.5</v>
      </c>
    </row>
    <row r="16" spans="1:5" ht="15" customHeight="1" x14ac:dyDescent="0.25">
      <c r="A16" s="117"/>
      <c r="B16" s="113" t="s">
        <v>112</v>
      </c>
      <c r="C16" s="114">
        <v>0</v>
      </c>
      <c r="D16" s="114"/>
      <c r="E16" s="114"/>
    </row>
    <row r="17" spans="1:5" ht="28" customHeight="1" x14ac:dyDescent="0.25">
      <c r="A17" s="117" t="s">
        <v>118</v>
      </c>
      <c r="B17" s="111" t="s">
        <v>171</v>
      </c>
      <c r="C17" s="114"/>
      <c r="D17" s="114"/>
      <c r="E17" s="114"/>
    </row>
    <row r="18" spans="1:5" ht="15" customHeight="1" x14ac:dyDescent="0.25">
      <c r="A18" s="117"/>
      <c r="B18" s="113" t="s">
        <v>111</v>
      </c>
      <c r="C18" s="114">
        <v>2</v>
      </c>
      <c r="D18" s="114">
        <v>0.5</v>
      </c>
      <c r="E18" s="114">
        <v>0.5</v>
      </c>
    </row>
    <row r="19" spans="1:5" ht="15" customHeight="1" x14ac:dyDescent="0.25">
      <c r="A19" s="117"/>
      <c r="B19" s="113" t="s">
        <v>112</v>
      </c>
      <c r="C19" s="114">
        <v>0</v>
      </c>
      <c r="D19" s="114"/>
      <c r="E19" s="114"/>
    </row>
    <row r="20" spans="1:5" ht="28" customHeight="1" x14ac:dyDescent="0.25">
      <c r="A20" s="117" t="s">
        <v>119</v>
      </c>
      <c r="B20" s="111" t="s">
        <v>172</v>
      </c>
      <c r="C20" s="114"/>
      <c r="D20" s="114"/>
      <c r="E20" s="114"/>
    </row>
    <row r="21" spans="1:5" ht="15" customHeight="1" x14ac:dyDescent="0.25">
      <c r="A21" s="117"/>
      <c r="B21" s="113" t="s">
        <v>111</v>
      </c>
      <c r="C21" s="114">
        <v>2</v>
      </c>
      <c r="D21" s="114">
        <v>0.5</v>
      </c>
      <c r="E21" s="114">
        <v>0.5</v>
      </c>
    </row>
    <row r="22" spans="1:5" ht="15" customHeight="1" x14ac:dyDescent="0.25">
      <c r="A22" s="117"/>
      <c r="B22" s="113" t="s">
        <v>112</v>
      </c>
      <c r="C22" s="114">
        <v>0</v>
      </c>
      <c r="D22" s="114"/>
      <c r="E22" s="114"/>
    </row>
    <row r="23" spans="1:5" ht="28" customHeight="1" x14ac:dyDescent="0.25">
      <c r="A23" s="236" t="s">
        <v>121</v>
      </c>
      <c r="B23" s="107" t="s">
        <v>173</v>
      </c>
      <c r="C23" s="235"/>
      <c r="D23" s="235"/>
      <c r="E23" s="235"/>
    </row>
    <row r="24" spans="1:5" ht="28" customHeight="1" x14ac:dyDescent="0.25">
      <c r="A24" s="236"/>
      <c r="B24" s="118" t="s">
        <v>174</v>
      </c>
      <c r="C24" s="235"/>
      <c r="D24" s="235"/>
      <c r="E24" s="235"/>
    </row>
    <row r="25" spans="1:5" ht="38.25" customHeight="1" x14ac:dyDescent="0.25">
      <c r="A25" s="236"/>
      <c r="B25" s="119" t="s">
        <v>142</v>
      </c>
      <c r="C25" s="235"/>
      <c r="D25" s="235"/>
      <c r="E25" s="235"/>
    </row>
    <row r="26" spans="1:5" ht="15" customHeight="1" x14ac:dyDescent="0.25">
      <c r="A26" s="120"/>
      <c r="B26" s="121" t="s">
        <v>111</v>
      </c>
      <c r="C26" s="114">
        <v>2</v>
      </c>
      <c r="D26" s="114">
        <v>0.5</v>
      </c>
      <c r="E26" s="114">
        <v>0.5</v>
      </c>
    </row>
    <row r="27" spans="1:5" ht="15" customHeight="1" x14ac:dyDescent="0.25">
      <c r="A27" s="120"/>
      <c r="B27" s="121" t="s">
        <v>112</v>
      </c>
      <c r="C27" s="114">
        <v>0</v>
      </c>
      <c r="D27" s="114"/>
      <c r="E27" s="114"/>
    </row>
    <row r="28" spans="1:5" ht="28" customHeight="1" x14ac:dyDescent="0.25">
      <c r="A28" s="236" t="s">
        <v>124</v>
      </c>
      <c r="B28" s="107" t="s">
        <v>175</v>
      </c>
      <c r="C28" s="235"/>
      <c r="D28" s="235"/>
      <c r="E28" s="235"/>
    </row>
    <row r="29" spans="1:5" ht="23" x14ac:dyDescent="0.25">
      <c r="A29" s="236"/>
      <c r="B29" s="116" t="s">
        <v>176</v>
      </c>
      <c r="C29" s="235"/>
      <c r="D29" s="235"/>
      <c r="E29" s="235"/>
    </row>
    <row r="30" spans="1:5" ht="15" customHeight="1" x14ac:dyDescent="0.25">
      <c r="A30" s="117"/>
      <c r="B30" s="113" t="s">
        <v>122</v>
      </c>
      <c r="C30" s="114">
        <v>2</v>
      </c>
      <c r="D30" s="114">
        <v>0.5</v>
      </c>
      <c r="E30" s="114">
        <v>0.5</v>
      </c>
    </row>
    <row r="31" spans="1:5" ht="15" customHeight="1" x14ac:dyDescent="0.25">
      <c r="A31" s="117"/>
      <c r="B31" s="113" t="s">
        <v>123</v>
      </c>
      <c r="C31" s="114">
        <v>1</v>
      </c>
      <c r="D31" s="114">
        <v>0.5</v>
      </c>
      <c r="E31" s="114">
        <v>0.5</v>
      </c>
    </row>
    <row r="32" spans="1:5" ht="15" customHeight="1" x14ac:dyDescent="0.25">
      <c r="A32" s="117"/>
      <c r="B32" s="113" t="s">
        <v>112</v>
      </c>
      <c r="C32" s="114">
        <v>0</v>
      </c>
      <c r="D32" s="114"/>
      <c r="E32" s="114"/>
    </row>
    <row r="33" spans="1:5" ht="28" customHeight="1" x14ac:dyDescent="0.25">
      <c r="A33" s="243" t="s">
        <v>127</v>
      </c>
      <c r="B33" s="111" t="s">
        <v>177</v>
      </c>
      <c r="C33" s="235"/>
      <c r="D33" s="235"/>
      <c r="E33" s="235"/>
    </row>
    <row r="34" spans="1:5" ht="28" customHeight="1" x14ac:dyDescent="0.25">
      <c r="A34" s="243"/>
      <c r="B34" s="116" t="s">
        <v>125</v>
      </c>
      <c r="C34" s="235"/>
      <c r="D34" s="235"/>
      <c r="E34" s="235"/>
    </row>
    <row r="35" spans="1:5" ht="15" customHeight="1" x14ac:dyDescent="0.25">
      <c r="A35" s="117"/>
      <c r="B35" s="113" t="s">
        <v>111</v>
      </c>
      <c r="C35" s="114">
        <v>2</v>
      </c>
      <c r="D35" s="114">
        <v>0.5</v>
      </c>
      <c r="E35" s="114">
        <v>0.5</v>
      </c>
    </row>
    <row r="36" spans="1:5" ht="15" customHeight="1" x14ac:dyDescent="0.25">
      <c r="A36" s="117"/>
      <c r="B36" s="113" t="s">
        <v>126</v>
      </c>
      <c r="C36" s="114">
        <v>0</v>
      </c>
      <c r="D36" s="114"/>
      <c r="E36" s="114"/>
    </row>
    <row r="37" spans="1:5" ht="29.25" customHeight="1" x14ac:dyDescent="0.25">
      <c r="A37" s="117" t="s">
        <v>128</v>
      </c>
      <c r="B37" s="111" t="s">
        <v>178</v>
      </c>
      <c r="C37" s="114"/>
      <c r="D37" s="114"/>
      <c r="E37" s="114"/>
    </row>
    <row r="38" spans="1:5" ht="15" customHeight="1" x14ac:dyDescent="0.25">
      <c r="A38" s="117"/>
      <c r="B38" s="113" t="s">
        <v>111</v>
      </c>
      <c r="C38" s="114">
        <v>2</v>
      </c>
      <c r="D38" s="114">
        <v>0.5</v>
      </c>
      <c r="E38" s="114">
        <v>0.5</v>
      </c>
    </row>
    <row r="39" spans="1:5" ht="15" customHeight="1" x14ac:dyDescent="0.25">
      <c r="A39" s="117"/>
      <c r="B39" s="113" t="s">
        <v>126</v>
      </c>
      <c r="C39" s="114">
        <v>0</v>
      </c>
      <c r="D39" s="114"/>
      <c r="E39" s="114"/>
    </row>
    <row r="40" spans="1:5" ht="28" customHeight="1" x14ac:dyDescent="0.25">
      <c r="A40" s="117" t="s">
        <v>129</v>
      </c>
      <c r="B40" s="111" t="s">
        <v>179</v>
      </c>
      <c r="C40" s="114"/>
      <c r="D40" s="114"/>
      <c r="E40" s="114"/>
    </row>
    <row r="41" spans="1:5" ht="15" customHeight="1" x14ac:dyDescent="0.25">
      <c r="A41" s="117"/>
      <c r="B41" s="113" t="s">
        <v>111</v>
      </c>
      <c r="C41" s="114">
        <v>2</v>
      </c>
      <c r="D41" s="114">
        <v>0.5</v>
      </c>
      <c r="E41" s="114">
        <v>0.5</v>
      </c>
    </row>
    <row r="42" spans="1:5" ht="15" customHeight="1" x14ac:dyDescent="0.25">
      <c r="A42" s="117"/>
      <c r="B42" s="113" t="s">
        <v>126</v>
      </c>
      <c r="C42" s="114">
        <v>0</v>
      </c>
      <c r="D42" s="114"/>
      <c r="E42" s="114"/>
    </row>
    <row r="43" spans="1:5" ht="28" customHeight="1" x14ac:dyDescent="0.25">
      <c r="A43" s="243" t="s">
        <v>131</v>
      </c>
      <c r="B43" s="111" t="s">
        <v>180</v>
      </c>
      <c r="C43" s="235"/>
      <c r="D43" s="235"/>
      <c r="E43" s="235"/>
    </row>
    <row r="44" spans="1:5" ht="15" customHeight="1" x14ac:dyDescent="0.25">
      <c r="A44" s="243"/>
      <c r="B44" s="118" t="s">
        <v>154</v>
      </c>
      <c r="C44" s="235"/>
      <c r="D44" s="235"/>
      <c r="E44" s="235"/>
    </row>
    <row r="45" spans="1:5" ht="28" customHeight="1" x14ac:dyDescent="0.25">
      <c r="A45" s="243"/>
      <c r="B45" s="119" t="s">
        <v>155</v>
      </c>
      <c r="C45" s="235"/>
      <c r="D45" s="235"/>
      <c r="E45" s="235"/>
    </row>
    <row r="46" spans="1:5" ht="15" customHeight="1" x14ac:dyDescent="0.25">
      <c r="A46" s="117"/>
      <c r="B46" s="113" t="s">
        <v>130</v>
      </c>
      <c r="C46" s="114">
        <v>2</v>
      </c>
      <c r="D46" s="114">
        <v>0.5</v>
      </c>
      <c r="E46" s="114">
        <v>0.5</v>
      </c>
    </row>
    <row r="47" spans="1:5" ht="15" customHeight="1" x14ac:dyDescent="0.25">
      <c r="A47" s="117"/>
      <c r="B47" s="113" t="s">
        <v>126</v>
      </c>
      <c r="C47" s="114">
        <v>0</v>
      </c>
      <c r="D47" s="114"/>
      <c r="E47" s="114"/>
    </row>
    <row r="48" spans="1:5" ht="27.75" customHeight="1" x14ac:dyDescent="0.25">
      <c r="A48" s="117" t="s">
        <v>132</v>
      </c>
      <c r="B48" s="111" t="s">
        <v>181</v>
      </c>
      <c r="C48" s="114"/>
      <c r="D48" s="114"/>
      <c r="E48" s="114"/>
    </row>
    <row r="49" spans="1:5" ht="15" customHeight="1" x14ac:dyDescent="0.25">
      <c r="A49" s="117"/>
      <c r="B49" s="113" t="s">
        <v>111</v>
      </c>
      <c r="C49" s="114">
        <v>2</v>
      </c>
      <c r="D49" s="114">
        <v>0.5</v>
      </c>
      <c r="E49" s="114">
        <v>0.5</v>
      </c>
    </row>
    <row r="50" spans="1:5" ht="15" customHeight="1" x14ac:dyDescent="0.25">
      <c r="A50" s="117"/>
      <c r="B50" s="113" t="s">
        <v>126</v>
      </c>
      <c r="C50" s="114">
        <v>0</v>
      </c>
      <c r="D50" s="114"/>
      <c r="E50" s="114"/>
    </row>
  </sheetData>
  <mergeCells count="33">
    <mergeCell ref="A43:A45"/>
    <mergeCell ref="C43:C45"/>
    <mergeCell ref="D43:D45"/>
    <mergeCell ref="E43:E45"/>
    <mergeCell ref="A13:A14"/>
    <mergeCell ref="C13:C14"/>
    <mergeCell ref="D13:D14"/>
    <mergeCell ref="E13:E14"/>
    <mergeCell ref="A33:A34"/>
    <mergeCell ref="C33:C34"/>
    <mergeCell ref="D33:D34"/>
    <mergeCell ref="E33:E34"/>
    <mergeCell ref="A28:A29"/>
    <mergeCell ref="C28:C29"/>
    <mergeCell ref="D28:D29"/>
    <mergeCell ref="E28:E29"/>
    <mergeCell ref="A4:A7"/>
    <mergeCell ref="C4:C7"/>
    <mergeCell ref="D4:D7"/>
    <mergeCell ref="E4:E7"/>
    <mergeCell ref="A8:A10"/>
    <mergeCell ref="C8:C10"/>
    <mergeCell ref="D8:D10"/>
    <mergeCell ref="A1:E1"/>
    <mergeCell ref="A2:A3"/>
    <mergeCell ref="B2:B3"/>
    <mergeCell ref="C2:C3"/>
    <mergeCell ref="D2:E2"/>
    <mergeCell ref="E8:E10"/>
    <mergeCell ref="A23:A25"/>
    <mergeCell ref="C23:C25"/>
    <mergeCell ref="D23:D25"/>
    <mergeCell ref="E23:E25"/>
  </mergeCells>
  <pageMargins left="0.70866141732283472" right="0.70866141732283472" top="0.74803149606299213" bottom="0.74803149606299213" header="0.31496062992125984" footer="0.31496062992125984"/>
  <pageSetup paperSize="9" scale="75" fitToHeight="0" orientation="landscape" r:id="rId1"/>
  <headerFooter>
    <oddFooter>&amp;C&amp;9&amp;A&amp;R&amp;9&amp;P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34"/>
  <sheetViews>
    <sheetView zoomScaleNormal="100" workbookViewId="0">
      <pane ySplit="6" topLeftCell="A7" activePane="bottomLeft" state="frozen"/>
      <selection pane="bottomLeft" activeCell="K98" sqref="K98"/>
    </sheetView>
  </sheetViews>
  <sheetFormatPr defaultColWidth="8.81640625" defaultRowHeight="11.5" x14ac:dyDescent="0.25"/>
  <cols>
    <col min="1" max="1" width="29.81640625" style="21" customWidth="1"/>
    <col min="2" max="2" width="37.26953125" style="22" customWidth="1"/>
    <col min="3" max="3" width="6.7265625" style="21" customWidth="1"/>
    <col min="4" max="5" width="5.7265625" style="21" customWidth="1"/>
    <col min="6" max="6" width="6.7265625" style="43" customWidth="1"/>
    <col min="7" max="9" width="8.7265625" style="43" customWidth="1"/>
    <col min="10" max="11" width="17.7265625" style="156" customWidth="1"/>
    <col min="12" max="12" width="17.7265625" style="152" customWidth="1"/>
    <col min="13" max="16384" width="8.81640625" style="21"/>
  </cols>
  <sheetData>
    <row r="1" spans="1:13" s="58" customFormat="1" ht="30" customHeight="1" x14ac:dyDescent="0.25">
      <c r="A1" s="244" t="s">
        <v>156</v>
      </c>
      <c r="B1" s="245"/>
      <c r="C1" s="245"/>
      <c r="D1" s="245"/>
      <c r="E1" s="245"/>
      <c r="F1" s="245"/>
      <c r="G1" s="245"/>
      <c r="H1" s="245"/>
      <c r="I1" s="245"/>
      <c r="J1" s="245"/>
      <c r="K1" s="245"/>
      <c r="L1" s="245"/>
    </row>
    <row r="2" spans="1:13" ht="15" customHeight="1" x14ac:dyDescent="0.25">
      <c r="A2" s="246" t="s">
        <v>564</v>
      </c>
      <c r="B2" s="247"/>
      <c r="C2" s="247"/>
      <c r="D2" s="247"/>
      <c r="E2" s="247"/>
      <c r="F2" s="247"/>
      <c r="G2" s="247"/>
      <c r="H2" s="247"/>
      <c r="I2" s="247"/>
      <c r="J2" s="247"/>
      <c r="K2" s="247"/>
      <c r="L2" s="247"/>
    </row>
    <row r="3" spans="1:13" ht="90" customHeight="1" x14ac:dyDescent="0.25">
      <c r="A3" s="252" t="s">
        <v>99</v>
      </c>
      <c r="B3" s="177" t="s">
        <v>551</v>
      </c>
      <c r="C3" s="254" t="s">
        <v>110</v>
      </c>
      <c r="D3" s="255"/>
      <c r="E3" s="255"/>
      <c r="F3" s="255"/>
      <c r="G3" s="249" t="s">
        <v>565</v>
      </c>
      <c r="H3" s="250"/>
      <c r="I3" s="251"/>
      <c r="J3" s="252" t="s">
        <v>105</v>
      </c>
      <c r="K3" s="248" t="s">
        <v>144</v>
      </c>
      <c r="L3" s="248" t="s">
        <v>143</v>
      </c>
    </row>
    <row r="4" spans="1:13" ht="24" customHeight="1" x14ac:dyDescent="0.25">
      <c r="A4" s="252"/>
      <c r="B4" s="15" t="s">
        <v>111</v>
      </c>
      <c r="C4" s="252" t="s">
        <v>95</v>
      </c>
      <c r="D4" s="248" t="s">
        <v>103</v>
      </c>
      <c r="E4" s="248" t="s">
        <v>104</v>
      </c>
      <c r="F4" s="256" t="s">
        <v>100</v>
      </c>
      <c r="G4" s="252" t="s">
        <v>148</v>
      </c>
      <c r="H4" s="252" t="s">
        <v>149</v>
      </c>
      <c r="I4" s="252" t="s">
        <v>150</v>
      </c>
      <c r="J4" s="252"/>
      <c r="K4" s="248"/>
      <c r="L4" s="248"/>
    </row>
    <row r="5" spans="1:13" ht="41.25" customHeight="1" x14ac:dyDescent="0.25">
      <c r="A5" s="253"/>
      <c r="B5" s="15" t="s">
        <v>112</v>
      </c>
      <c r="C5" s="253"/>
      <c r="D5" s="248"/>
      <c r="E5" s="248"/>
      <c r="F5" s="256"/>
      <c r="G5" s="253"/>
      <c r="H5" s="253"/>
      <c r="I5" s="253"/>
      <c r="J5" s="252"/>
      <c r="K5" s="248"/>
      <c r="L5" s="248"/>
    </row>
    <row r="6" spans="1:13" s="35" customFormat="1" ht="15" customHeight="1" x14ac:dyDescent="0.25">
      <c r="A6" s="16" t="s">
        <v>0</v>
      </c>
      <c r="B6" s="17"/>
      <c r="C6" s="18"/>
      <c r="D6" s="18"/>
      <c r="E6" s="18"/>
      <c r="F6" s="17"/>
      <c r="G6" s="18"/>
      <c r="H6" s="18"/>
      <c r="I6" s="18"/>
      <c r="J6" s="134"/>
      <c r="K6" s="134"/>
      <c r="L6" s="136"/>
    </row>
    <row r="7" spans="1:13" s="35" customFormat="1" ht="15" customHeight="1" x14ac:dyDescent="0.25">
      <c r="A7" s="176" t="s">
        <v>1</v>
      </c>
      <c r="B7" s="174" t="s">
        <v>111</v>
      </c>
      <c r="C7" s="171">
        <f>IF(B7=$B$4,2,0)</f>
        <v>2</v>
      </c>
      <c r="D7" s="171"/>
      <c r="E7" s="171"/>
      <c r="F7" s="172">
        <f t="shared" ref="F7:F24" si="0">C7*(1-D7)*(1-E7)</f>
        <v>2</v>
      </c>
      <c r="G7" s="171" t="s">
        <v>188</v>
      </c>
      <c r="H7" s="171" t="s">
        <v>188</v>
      </c>
      <c r="I7" s="171" t="s">
        <v>188</v>
      </c>
      <c r="J7" s="173" t="s">
        <v>566</v>
      </c>
      <c r="K7" s="184" t="s">
        <v>187</v>
      </c>
      <c r="L7" s="185" t="s">
        <v>189</v>
      </c>
    </row>
    <row r="8" spans="1:13" s="35" customFormat="1" ht="15" customHeight="1" x14ac:dyDescent="0.25">
      <c r="A8" s="176" t="s">
        <v>2</v>
      </c>
      <c r="B8" s="174" t="s">
        <v>111</v>
      </c>
      <c r="C8" s="171">
        <f>IF(B8=$B$4,2,0)</f>
        <v>2</v>
      </c>
      <c r="D8" s="171"/>
      <c r="E8" s="171"/>
      <c r="F8" s="172">
        <f t="shared" si="0"/>
        <v>2</v>
      </c>
      <c r="G8" s="171" t="s">
        <v>188</v>
      </c>
      <c r="H8" s="171" t="s">
        <v>188</v>
      </c>
      <c r="I8" s="171" t="s">
        <v>188</v>
      </c>
      <c r="J8" s="173" t="s">
        <v>566</v>
      </c>
      <c r="K8" s="184" t="s">
        <v>446</v>
      </c>
      <c r="L8" s="185" t="s">
        <v>193</v>
      </c>
    </row>
    <row r="9" spans="1:13" s="35" customFormat="1" ht="15" customHeight="1" x14ac:dyDescent="0.25">
      <c r="A9" s="176" t="s">
        <v>3</v>
      </c>
      <c r="B9" s="174" t="s">
        <v>112</v>
      </c>
      <c r="C9" s="171">
        <f t="shared" ref="C9:C24" si="1">IF(B9=$B$4,2,0)</f>
        <v>0</v>
      </c>
      <c r="D9" s="171"/>
      <c r="E9" s="171"/>
      <c r="F9" s="172">
        <f t="shared" si="0"/>
        <v>0</v>
      </c>
      <c r="G9" s="171" t="s">
        <v>188</v>
      </c>
      <c r="H9" s="171" t="s">
        <v>190</v>
      </c>
      <c r="I9" s="171" t="s">
        <v>188</v>
      </c>
      <c r="J9" s="173" t="s">
        <v>594</v>
      </c>
      <c r="K9" s="184" t="s">
        <v>194</v>
      </c>
      <c r="L9" s="185" t="s">
        <v>195</v>
      </c>
      <c r="M9" s="181"/>
    </row>
    <row r="10" spans="1:13" s="35" customFormat="1" ht="15" customHeight="1" x14ac:dyDescent="0.25">
      <c r="A10" s="176" t="s">
        <v>4</v>
      </c>
      <c r="B10" s="174" t="s">
        <v>112</v>
      </c>
      <c r="C10" s="171">
        <f t="shared" si="1"/>
        <v>0</v>
      </c>
      <c r="D10" s="171"/>
      <c r="E10" s="171"/>
      <c r="F10" s="172">
        <f t="shared" si="0"/>
        <v>0</v>
      </c>
      <c r="G10" s="171" t="s">
        <v>188</v>
      </c>
      <c r="H10" s="171" t="s">
        <v>188</v>
      </c>
      <c r="I10" s="171" t="s">
        <v>190</v>
      </c>
      <c r="J10" s="173" t="s">
        <v>573</v>
      </c>
      <c r="K10" s="190" t="s">
        <v>448</v>
      </c>
      <c r="L10" s="185" t="s">
        <v>195</v>
      </c>
    </row>
    <row r="11" spans="1:13" s="35" customFormat="1" ht="15" customHeight="1" x14ac:dyDescent="0.25">
      <c r="A11" s="176" t="s">
        <v>5</v>
      </c>
      <c r="B11" s="174" t="s">
        <v>112</v>
      </c>
      <c r="C11" s="171">
        <f t="shared" si="1"/>
        <v>0</v>
      </c>
      <c r="D11" s="171"/>
      <c r="E11" s="171"/>
      <c r="F11" s="172">
        <f t="shared" si="0"/>
        <v>0</v>
      </c>
      <c r="G11" s="171" t="s">
        <v>188</v>
      </c>
      <c r="H11" s="171" t="s">
        <v>188</v>
      </c>
      <c r="I11" s="171" t="s">
        <v>190</v>
      </c>
      <c r="J11" s="173" t="s">
        <v>574</v>
      </c>
      <c r="K11" s="184" t="s">
        <v>204</v>
      </c>
      <c r="L11" s="185" t="s">
        <v>195</v>
      </c>
    </row>
    <row r="12" spans="1:13" s="35" customFormat="1" ht="15" customHeight="1" x14ac:dyDescent="0.25">
      <c r="A12" s="176" t="s">
        <v>6</v>
      </c>
      <c r="B12" s="174" t="s">
        <v>111</v>
      </c>
      <c r="C12" s="171">
        <f t="shared" si="1"/>
        <v>2</v>
      </c>
      <c r="D12" s="171"/>
      <c r="E12" s="171"/>
      <c r="F12" s="172">
        <f t="shared" si="0"/>
        <v>2</v>
      </c>
      <c r="G12" s="171" t="s">
        <v>188</v>
      </c>
      <c r="H12" s="171" t="s">
        <v>188</v>
      </c>
      <c r="I12" s="171" t="s">
        <v>188</v>
      </c>
      <c r="J12" s="174" t="s">
        <v>566</v>
      </c>
      <c r="K12" s="184" t="s">
        <v>207</v>
      </c>
      <c r="L12" s="185" t="s">
        <v>195</v>
      </c>
    </row>
    <row r="13" spans="1:13" s="35" customFormat="1" ht="15" customHeight="1" x14ac:dyDescent="0.25">
      <c r="A13" s="176" t="s">
        <v>7</v>
      </c>
      <c r="B13" s="174" t="s">
        <v>112</v>
      </c>
      <c r="C13" s="171">
        <f t="shared" si="1"/>
        <v>0</v>
      </c>
      <c r="D13" s="171"/>
      <c r="E13" s="171"/>
      <c r="F13" s="172">
        <f t="shared" si="0"/>
        <v>0</v>
      </c>
      <c r="G13" s="218" t="s">
        <v>190</v>
      </c>
      <c r="H13" s="171" t="s">
        <v>190</v>
      </c>
      <c r="I13" s="171" t="s">
        <v>190</v>
      </c>
      <c r="J13" s="174" t="s">
        <v>566</v>
      </c>
      <c r="K13" s="184" t="s">
        <v>208</v>
      </c>
      <c r="L13" s="185" t="s">
        <v>189</v>
      </c>
    </row>
    <row r="14" spans="1:13" s="35" customFormat="1" ht="15" customHeight="1" x14ac:dyDescent="0.25">
      <c r="A14" s="176" t="s">
        <v>8</v>
      </c>
      <c r="B14" s="174" t="s">
        <v>111</v>
      </c>
      <c r="C14" s="171">
        <f t="shared" si="1"/>
        <v>2</v>
      </c>
      <c r="D14" s="171"/>
      <c r="E14" s="171"/>
      <c r="F14" s="172">
        <f t="shared" si="0"/>
        <v>2</v>
      </c>
      <c r="G14" s="171" t="s">
        <v>188</v>
      </c>
      <c r="H14" s="171" t="s">
        <v>188</v>
      </c>
      <c r="I14" s="171" t="s">
        <v>188</v>
      </c>
      <c r="J14" s="173" t="s">
        <v>566</v>
      </c>
      <c r="K14" s="184" t="s">
        <v>449</v>
      </c>
      <c r="L14" s="185" t="s">
        <v>195</v>
      </c>
    </row>
    <row r="15" spans="1:13" s="35" customFormat="1" ht="15" customHeight="1" x14ac:dyDescent="0.25">
      <c r="A15" s="176" t="s">
        <v>9</v>
      </c>
      <c r="B15" s="174" t="s">
        <v>112</v>
      </c>
      <c r="C15" s="171">
        <f t="shared" si="1"/>
        <v>0</v>
      </c>
      <c r="D15" s="171"/>
      <c r="E15" s="171"/>
      <c r="F15" s="172">
        <f t="shared" si="0"/>
        <v>0</v>
      </c>
      <c r="G15" s="218" t="s">
        <v>190</v>
      </c>
      <c r="H15" s="171" t="s">
        <v>188</v>
      </c>
      <c r="I15" s="171" t="s">
        <v>188</v>
      </c>
      <c r="J15" s="174" t="s">
        <v>575</v>
      </c>
      <c r="K15" s="184" t="s">
        <v>210</v>
      </c>
      <c r="L15" s="185" t="s">
        <v>195</v>
      </c>
    </row>
    <row r="16" spans="1:13" s="35" customFormat="1" ht="15" customHeight="1" x14ac:dyDescent="0.25">
      <c r="A16" s="176" t="s">
        <v>10</v>
      </c>
      <c r="B16" s="174" t="s">
        <v>111</v>
      </c>
      <c r="C16" s="171">
        <f t="shared" si="1"/>
        <v>2</v>
      </c>
      <c r="D16" s="171"/>
      <c r="E16" s="171"/>
      <c r="F16" s="172">
        <f t="shared" si="0"/>
        <v>2</v>
      </c>
      <c r="G16" s="171" t="s">
        <v>188</v>
      </c>
      <c r="H16" s="171" t="s">
        <v>188</v>
      </c>
      <c r="I16" s="171" t="s">
        <v>188</v>
      </c>
      <c r="J16" s="174" t="s">
        <v>566</v>
      </c>
      <c r="K16" s="186" t="s">
        <v>474</v>
      </c>
      <c r="L16" s="184" t="s">
        <v>211</v>
      </c>
    </row>
    <row r="17" spans="1:14" s="35" customFormat="1" ht="15" customHeight="1" x14ac:dyDescent="0.25">
      <c r="A17" s="176" t="s">
        <v>11</v>
      </c>
      <c r="B17" s="174" t="s">
        <v>111</v>
      </c>
      <c r="C17" s="171">
        <f t="shared" si="1"/>
        <v>2</v>
      </c>
      <c r="D17" s="171">
        <v>0.5</v>
      </c>
      <c r="E17" s="171"/>
      <c r="F17" s="172">
        <f t="shared" si="0"/>
        <v>1</v>
      </c>
      <c r="G17" s="218" t="s">
        <v>188</v>
      </c>
      <c r="H17" s="171" t="s">
        <v>188</v>
      </c>
      <c r="I17" s="171" t="s">
        <v>188</v>
      </c>
      <c r="J17" s="173" t="s">
        <v>568</v>
      </c>
      <c r="K17" s="190" t="s">
        <v>214</v>
      </c>
      <c r="L17" s="185" t="s">
        <v>189</v>
      </c>
    </row>
    <row r="18" spans="1:14" s="25" customFormat="1" ht="15" customHeight="1" x14ac:dyDescent="0.25">
      <c r="A18" s="176" t="s">
        <v>12</v>
      </c>
      <c r="B18" s="174" t="s">
        <v>112</v>
      </c>
      <c r="C18" s="171">
        <f t="shared" si="1"/>
        <v>0</v>
      </c>
      <c r="D18" s="171"/>
      <c r="E18" s="171"/>
      <c r="F18" s="172">
        <f t="shared" si="0"/>
        <v>0</v>
      </c>
      <c r="G18" s="171" t="s">
        <v>190</v>
      </c>
      <c r="H18" s="171" t="s">
        <v>190</v>
      </c>
      <c r="I18" s="171" t="s">
        <v>190</v>
      </c>
      <c r="J18" s="174" t="s">
        <v>571</v>
      </c>
      <c r="K18" s="190" t="s">
        <v>216</v>
      </c>
      <c r="L18" s="190" t="s">
        <v>451</v>
      </c>
    </row>
    <row r="19" spans="1:14" s="35" customFormat="1" ht="15" customHeight="1" x14ac:dyDescent="0.25">
      <c r="A19" s="176" t="s">
        <v>13</v>
      </c>
      <c r="B19" s="174" t="s">
        <v>112</v>
      </c>
      <c r="C19" s="171">
        <f t="shared" si="1"/>
        <v>0</v>
      </c>
      <c r="D19" s="171"/>
      <c r="E19" s="171"/>
      <c r="F19" s="172">
        <f t="shared" si="0"/>
        <v>0</v>
      </c>
      <c r="G19" s="218" t="s">
        <v>190</v>
      </c>
      <c r="H19" s="171" t="s">
        <v>190</v>
      </c>
      <c r="I19" s="171" t="s">
        <v>190</v>
      </c>
      <c r="J19" s="174" t="s">
        <v>566</v>
      </c>
      <c r="K19" s="184" t="s">
        <v>453</v>
      </c>
      <c r="L19" s="185" t="s">
        <v>195</v>
      </c>
    </row>
    <row r="20" spans="1:14" s="35" customFormat="1" ht="15" customHeight="1" x14ac:dyDescent="0.25">
      <c r="A20" s="176" t="s">
        <v>14</v>
      </c>
      <c r="B20" s="174" t="s">
        <v>111</v>
      </c>
      <c r="C20" s="171">
        <f t="shared" si="1"/>
        <v>2</v>
      </c>
      <c r="D20" s="171"/>
      <c r="E20" s="171"/>
      <c r="F20" s="172">
        <f t="shared" si="0"/>
        <v>2</v>
      </c>
      <c r="G20" s="171" t="s">
        <v>188</v>
      </c>
      <c r="H20" s="171" t="s">
        <v>188</v>
      </c>
      <c r="I20" s="171" t="s">
        <v>188</v>
      </c>
      <c r="J20" s="174" t="s">
        <v>566</v>
      </c>
      <c r="K20" s="184" t="s">
        <v>222</v>
      </c>
      <c r="L20" s="185" t="s">
        <v>195</v>
      </c>
    </row>
    <row r="21" spans="1:14" s="35" customFormat="1" ht="15" customHeight="1" x14ac:dyDescent="0.25">
      <c r="A21" s="176" t="s">
        <v>15</v>
      </c>
      <c r="B21" s="174" t="s">
        <v>112</v>
      </c>
      <c r="C21" s="171">
        <f t="shared" si="1"/>
        <v>0</v>
      </c>
      <c r="D21" s="171"/>
      <c r="E21" s="171"/>
      <c r="F21" s="172">
        <f t="shared" si="0"/>
        <v>0</v>
      </c>
      <c r="G21" s="218" t="s">
        <v>190</v>
      </c>
      <c r="H21" s="171" t="s">
        <v>190</v>
      </c>
      <c r="I21" s="171" t="s">
        <v>190</v>
      </c>
      <c r="J21" s="175" t="s">
        <v>566</v>
      </c>
      <c r="K21" s="184" t="s">
        <v>240</v>
      </c>
      <c r="L21" s="184" t="s">
        <v>241</v>
      </c>
    </row>
    <row r="22" spans="1:14" s="35" customFormat="1" ht="15" customHeight="1" x14ac:dyDescent="0.25">
      <c r="A22" s="176" t="s">
        <v>16</v>
      </c>
      <c r="B22" s="174" t="s">
        <v>112</v>
      </c>
      <c r="C22" s="171">
        <f t="shared" si="1"/>
        <v>0</v>
      </c>
      <c r="D22" s="171"/>
      <c r="E22" s="171"/>
      <c r="F22" s="172">
        <f t="shared" si="0"/>
        <v>0</v>
      </c>
      <c r="G22" s="171" t="s">
        <v>188</v>
      </c>
      <c r="H22" s="171" t="s">
        <v>190</v>
      </c>
      <c r="I22" s="171" t="s">
        <v>188</v>
      </c>
      <c r="J22" s="187" t="s">
        <v>596</v>
      </c>
      <c r="K22" s="186" t="s">
        <v>456</v>
      </c>
      <c r="L22" s="184" t="s">
        <v>227</v>
      </c>
    </row>
    <row r="23" spans="1:14" s="35" customFormat="1" ht="15" customHeight="1" x14ac:dyDescent="0.25">
      <c r="A23" s="176" t="s">
        <v>17</v>
      </c>
      <c r="B23" s="198" t="s">
        <v>111</v>
      </c>
      <c r="C23" s="171">
        <f t="shared" si="1"/>
        <v>2</v>
      </c>
      <c r="D23" s="171"/>
      <c r="E23" s="171"/>
      <c r="F23" s="172">
        <f t="shared" si="0"/>
        <v>2</v>
      </c>
      <c r="G23" s="171" t="s">
        <v>188</v>
      </c>
      <c r="H23" s="171" t="s">
        <v>188</v>
      </c>
      <c r="I23" s="171" t="s">
        <v>188</v>
      </c>
      <c r="J23" s="198" t="s">
        <v>576</v>
      </c>
      <c r="K23" s="184" t="s">
        <v>567</v>
      </c>
      <c r="L23" s="184" t="s">
        <v>242</v>
      </c>
    </row>
    <row r="24" spans="1:14" s="35" customFormat="1" ht="15" customHeight="1" x14ac:dyDescent="0.25">
      <c r="A24" s="176" t="s">
        <v>18</v>
      </c>
      <c r="B24" s="174" t="s">
        <v>111</v>
      </c>
      <c r="C24" s="171">
        <f t="shared" si="1"/>
        <v>2</v>
      </c>
      <c r="D24" s="171"/>
      <c r="E24" s="171"/>
      <c r="F24" s="172">
        <f t="shared" si="0"/>
        <v>2</v>
      </c>
      <c r="G24" s="171" t="s">
        <v>188</v>
      </c>
      <c r="H24" s="171" t="s">
        <v>188</v>
      </c>
      <c r="I24" s="171" t="s">
        <v>188</v>
      </c>
      <c r="J24" s="174" t="s">
        <v>566</v>
      </c>
      <c r="K24" s="188" t="s">
        <v>458</v>
      </c>
      <c r="L24" s="184" t="s">
        <v>234</v>
      </c>
    </row>
    <row r="25" spans="1:14" s="35" customFormat="1" ht="15" customHeight="1" x14ac:dyDescent="0.25">
      <c r="A25" s="189" t="s">
        <v>19</v>
      </c>
      <c r="B25" s="194"/>
      <c r="C25" s="194"/>
      <c r="D25" s="194"/>
      <c r="E25" s="194"/>
      <c r="F25" s="194"/>
      <c r="G25" s="194"/>
      <c r="H25" s="194"/>
      <c r="I25" s="194"/>
      <c r="J25" s="189"/>
      <c r="K25" s="189"/>
      <c r="L25" s="87"/>
    </row>
    <row r="26" spans="1:14" s="35" customFormat="1" ht="15" customHeight="1" x14ac:dyDescent="0.25">
      <c r="A26" s="176" t="s">
        <v>20</v>
      </c>
      <c r="B26" s="174" t="s">
        <v>112</v>
      </c>
      <c r="C26" s="171">
        <f t="shared" ref="C26:C36" si="2">IF(B26=$B$4,2,0)</f>
        <v>0</v>
      </c>
      <c r="D26" s="171"/>
      <c r="E26" s="171"/>
      <c r="F26" s="172">
        <f t="shared" ref="F26:F36" si="3">C26*(1-D26)*(1-E26)</f>
        <v>0</v>
      </c>
      <c r="G26" s="171" t="s">
        <v>190</v>
      </c>
      <c r="H26" s="171" t="s">
        <v>190</v>
      </c>
      <c r="I26" s="171" t="s">
        <v>190</v>
      </c>
      <c r="J26" s="228" t="s">
        <v>602</v>
      </c>
      <c r="K26" s="184" t="s">
        <v>239</v>
      </c>
      <c r="L26" s="196" t="s">
        <v>193</v>
      </c>
      <c r="M26" s="181"/>
    </row>
    <row r="27" spans="1:14" s="35" customFormat="1" ht="15" customHeight="1" x14ac:dyDescent="0.25">
      <c r="A27" s="176" t="s">
        <v>21</v>
      </c>
      <c r="B27" s="174" t="s">
        <v>112</v>
      </c>
      <c r="C27" s="171">
        <f t="shared" si="2"/>
        <v>0</v>
      </c>
      <c r="D27" s="171"/>
      <c r="E27" s="171"/>
      <c r="F27" s="172">
        <f t="shared" si="3"/>
        <v>0</v>
      </c>
      <c r="G27" s="171" t="s">
        <v>190</v>
      </c>
      <c r="H27" s="171" t="s">
        <v>190</v>
      </c>
      <c r="I27" s="171" t="s">
        <v>190</v>
      </c>
      <c r="J27" s="228" t="s">
        <v>603</v>
      </c>
      <c r="K27" s="184" t="s">
        <v>535</v>
      </c>
      <c r="L27" s="185" t="s">
        <v>195</v>
      </c>
      <c r="M27" s="183"/>
      <c r="N27" s="181"/>
    </row>
    <row r="28" spans="1:14" s="35" customFormat="1" ht="15" customHeight="1" x14ac:dyDescent="0.25">
      <c r="A28" s="176" t="s">
        <v>22</v>
      </c>
      <c r="B28" s="174" t="s">
        <v>111</v>
      </c>
      <c r="C28" s="171">
        <f t="shared" si="2"/>
        <v>2</v>
      </c>
      <c r="D28" s="171"/>
      <c r="E28" s="171"/>
      <c r="F28" s="172">
        <f t="shared" si="3"/>
        <v>2</v>
      </c>
      <c r="G28" s="171" t="s">
        <v>188</v>
      </c>
      <c r="H28" s="171" t="s">
        <v>188</v>
      </c>
      <c r="I28" s="171" t="s">
        <v>188</v>
      </c>
      <c r="J28" s="187" t="s">
        <v>566</v>
      </c>
      <c r="K28" s="184" t="s">
        <v>246</v>
      </c>
      <c r="L28" s="185" t="s">
        <v>195</v>
      </c>
    </row>
    <row r="29" spans="1:14" s="35" customFormat="1" ht="15" customHeight="1" x14ac:dyDescent="0.25">
      <c r="A29" s="176" t="s">
        <v>23</v>
      </c>
      <c r="B29" s="174" t="s">
        <v>111</v>
      </c>
      <c r="C29" s="171">
        <f t="shared" si="2"/>
        <v>2</v>
      </c>
      <c r="D29" s="171"/>
      <c r="E29" s="171"/>
      <c r="F29" s="172">
        <f t="shared" si="3"/>
        <v>2</v>
      </c>
      <c r="G29" s="171" t="s">
        <v>188</v>
      </c>
      <c r="H29" s="171" t="s">
        <v>188</v>
      </c>
      <c r="I29" s="171" t="s">
        <v>188</v>
      </c>
      <c r="J29" s="187" t="s">
        <v>566</v>
      </c>
      <c r="K29" s="184" t="s">
        <v>460</v>
      </c>
      <c r="L29" s="185" t="s">
        <v>195</v>
      </c>
    </row>
    <row r="30" spans="1:14" s="35" customFormat="1" ht="15" customHeight="1" x14ac:dyDescent="0.25">
      <c r="A30" s="176" t="s">
        <v>24</v>
      </c>
      <c r="B30" s="174" t="s">
        <v>112</v>
      </c>
      <c r="C30" s="171">
        <f t="shared" si="2"/>
        <v>0</v>
      </c>
      <c r="D30" s="171"/>
      <c r="E30" s="171"/>
      <c r="F30" s="172">
        <f t="shared" si="3"/>
        <v>0</v>
      </c>
      <c r="G30" s="171" t="s">
        <v>190</v>
      </c>
      <c r="H30" s="171" t="s">
        <v>190</v>
      </c>
      <c r="I30" s="171" t="s">
        <v>190</v>
      </c>
      <c r="J30" s="175" t="s">
        <v>572</v>
      </c>
      <c r="K30" s="190" t="s">
        <v>462</v>
      </c>
      <c r="L30" s="185" t="s">
        <v>195</v>
      </c>
    </row>
    <row r="31" spans="1:14" s="35" customFormat="1" ht="15" customHeight="1" x14ac:dyDescent="0.25">
      <c r="A31" s="176" t="s">
        <v>25</v>
      </c>
      <c r="B31" s="174" t="s">
        <v>111</v>
      </c>
      <c r="C31" s="171">
        <f t="shared" si="2"/>
        <v>2</v>
      </c>
      <c r="D31" s="171"/>
      <c r="E31" s="171"/>
      <c r="F31" s="172">
        <f t="shared" si="3"/>
        <v>2</v>
      </c>
      <c r="G31" s="171" t="s">
        <v>188</v>
      </c>
      <c r="H31" s="171" t="s">
        <v>188</v>
      </c>
      <c r="I31" s="171" t="s">
        <v>188</v>
      </c>
      <c r="J31" s="175"/>
      <c r="K31" s="184" t="s">
        <v>463</v>
      </c>
      <c r="L31" s="184" t="s">
        <v>247</v>
      </c>
    </row>
    <row r="32" spans="1:14" s="35" customFormat="1" ht="15" customHeight="1" x14ac:dyDescent="0.35">
      <c r="A32" s="176" t="s">
        <v>26</v>
      </c>
      <c r="B32" s="174" t="s">
        <v>112</v>
      </c>
      <c r="C32" s="171">
        <f t="shared" si="2"/>
        <v>0</v>
      </c>
      <c r="D32" s="171"/>
      <c r="E32" s="171"/>
      <c r="F32" s="172">
        <f t="shared" si="3"/>
        <v>0</v>
      </c>
      <c r="G32" s="218" t="s">
        <v>190</v>
      </c>
      <c r="H32" s="171" t="s">
        <v>190</v>
      </c>
      <c r="I32" s="171" t="s">
        <v>190</v>
      </c>
      <c r="J32" s="175" t="s">
        <v>586</v>
      </c>
      <c r="K32" s="190" t="s">
        <v>249</v>
      </c>
      <c r="L32" s="190" t="s">
        <v>250</v>
      </c>
      <c r="M32" s="182"/>
    </row>
    <row r="33" spans="1:13" s="35" customFormat="1" ht="15" customHeight="1" x14ac:dyDescent="0.25">
      <c r="A33" s="176" t="s">
        <v>27</v>
      </c>
      <c r="B33" s="174" t="s">
        <v>111</v>
      </c>
      <c r="C33" s="171">
        <f t="shared" si="2"/>
        <v>2</v>
      </c>
      <c r="D33" s="171"/>
      <c r="E33" s="171">
        <v>0.5</v>
      </c>
      <c r="F33" s="172">
        <f t="shared" si="3"/>
        <v>1</v>
      </c>
      <c r="G33" s="171" t="s">
        <v>188</v>
      </c>
      <c r="H33" s="171" t="s">
        <v>188</v>
      </c>
      <c r="I33" s="171" t="s">
        <v>188</v>
      </c>
      <c r="J33" s="187" t="s">
        <v>577</v>
      </c>
      <c r="K33" s="190" t="s">
        <v>464</v>
      </c>
      <c r="L33" s="190" t="s">
        <v>465</v>
      </c>
    </row>
    <row r="34" spans="1:13" s="35" customFormat="1" ht="15" customHeight="1" x14ac:dyDescent="0.35">
      <c r="A34" s="176" t="s">
        <v>28</v>
      </c>
      <c r="B34" s="174" t="s">
        <v>111</v>
      </c>
      <c r="C34" s="171">
        <f t="shared" si="2"/>
        <v>2</v>
      </c>
      <c r="D34" s="171"/>
      <c r="E34" s="171"/>
      <c r="F34" s="172">
        <f t="shared" si="3"/>
        <v>2</v>
      </c>
      <c r="G34" s="171" t="s">
        <v>188</v>
      </c>
      <c r="H34" s="171" t="s">
        <v>188</v>
      </c>
      <c r="I34" s="171" t="s">
        <v>188</v>
      </c>
      <c r="J34" s="174" t="s">
        <v>566</v>
      </c>
      <c r="K34" s="184" t="s">
        <v>254</v>
      </c>
      <c r="L34" s="184" t="s">
        <v>466</v>
      </c>
      <c r="M34" s="124"/>
    </row>
    <row r="35" spans="1:13" s="35" customFormat="1" ht="15" customHeight="1" x14ac:dyDescent="0.25">
      <c r="A35" s="176" t="s">
        <v>29</v>
      </c>
      <c r="B35" s="174" t="s">
        <v>111</v>
      </c>
      <c r="C35" s="171">
        <f t="shared" si="2"/>
        <v>2</v>
      </c>
      <c r="D35" s="49"/>
      <c r="E35" s="171"/>
      <c r="F35" s="172">
        <f t="shared" si="3"/>
        <v>2</v>
      </c>
      <c r="G35" s="171" t="s">
        <v>188</v>
      </c>
      <c r="H35" s="171" t="s">
        <v>188</v>
      </c>
      <c r="I35" s="171" t="s">
        <v>188</v>
      </c>
      <c r="J35" s="187" t="s">
        <v>566</v>
      </c>
      <c r="K35" s="184" t="s">
        <v>258</v>
      </c>
      <c r="L35" s="185" t="s">
        <v>195</v>
      </c>
    </row>
    <row r="36" spans="1:13" s="35" customFormat="1" ht="15" customHeight="1" x14ac:dyDescent="0.25">
      <c r="A36" s="176" t="s">
        <v>30</v>
      </c>
      <c r="B36" s="174" t="s">
        <v>111</v>
      </c>
      <c r="C36" s="171">
        <f t="shared" si="2"/>
        <v>2</v>
      </c>
      <c r="D36" s="171"/>
      <c r="E36" s="171"/>
      <c r="F36" s="172">
        <f t="shared" si="3"/>
        <v>2</v>
      </c>
      <c r="G36" s="171" t="s">
        <v>188</v>
      </c>
      <c r="H36" s="171" t="s">
        <v>188</v>
      </c>
      <c r="I36" s="171" t="s">
        <v>188</v>
      </c>
      <c r="J36" s="174" t="s">
        <v>566</v>
      </c>
      <c r="K36" s="184" t="s">
        <v>260</v>
      </c>
      <c r="L36" s="185" t="s">
        <v>195</v>
      </c>
    </row>
    <row r="37" spans="1:13" s="35" customFormat="1" ht="15" customHeight="1" x14ac:dyDescent="0.25">
      <c r="A37" s="193" t="s">
        <v>31</v>
      </c>
      <c r="B37" s="189"/>
      <c r="C37" s="194"/>
      <c r="D37" s="194"/>
      <c r="E37" s="194"/>
      <c r="F37" s="194"/>
      <c r="G37" s="194"/>
      <c r="H37" s="194"/>
      <c r="I37" s="194"/>
      <c r="J37" s="189"/>
      <c r="K37" s="189"/>
      <c r="L37" s="87"/>
    </row>
    <row r="38" spans="1:13" s="35" customFormat="1" ht="15" customHeight="1" x14ac:dyDescent="0.25">
      <c r="A38" s="176" t="s">
        <v>32</v>
      </c>
      <c r="B38" s="174" t="s">
        <v>112</v>
      </c>
      <c r="C38" s="171">
        <f t="shared" ref="C38:C45" si="4">IF(B38=$B$4,2,0)</f>
        <v>0</v>
      </c>
      <c r="D38" s="171"/>
      <c r="E38" s="171"/>
      <c r="F38" s="172">
        <f t="shared" ref="F38:F45" si="5">C38*(1-D38)*(1-E38)</f>
        <v>0</v>
      </c>
      <c r="G38" s="218" t="s">
        <v>190</v>
      </c>
      <c r="H38" s="171" t="s">
        <v>188</v>
      </c>
      <c r="I38" s="171" t="s">
        <v>188</v>
      </c>
      <c r="J38" s="174" t="s">
        <v>578</v>
      </c>
      <c r="K38" s="184" t="s">
        <v>469</v>
      </c>
      <c r="L38" s="185" t="s">
        <v>195</v>
      </c>
    </row>
    <row r="39" spans="1:13" s="35" customFormat="1" ht="15" customHeight="1" x14ac:dyDescent="0.25">
      <c r="A39" s="176" t="s">
        <v>33</v>
      </c>
      <c r="B39" s="174" t="s">
        <v>111</v>
      </c>
      <c r="C39" s="171">
        <f t="shared" si="4"/>
        <v>2</v>
      </c>
      <c r="D39" s="171"/>
      <c r="E39" s="171"/>
      <c r="F39" s="172">
        <f t="shared" si="5"/>
        <v>2</v>
      </c>
      <c r="G39" s="171" t="s">
        <v>188</v>
      </c>
      <c r="H39" s="171" t="s">
        <v>188</v>
      </c>
      <c r="I39" s="171" t="s">
        <v>188</v>
      </c>
      <c r="J39" s="174" t="s">
        <v>566</v>
      </c>
      <c r="K39" s="184" t="s">
        <v>266</v>
      </c>
      <c r="L39" s="185" t="s">
        <v>195</v>
      </c>
    </row>
    <row r="40" spans="1:13" s="35" customFormat="1" ht="15" customHeight="1" x14ac:dyDescent="0.25">
      <c r="A40" s="176" t="s">
        <v>97</v>
      </c>
      <c r="B40" s="174" t="s">
        <v>111</v>
      </c>
      <c r="C40" s="171">
        <f t="shared" si="4"/>
        <v>2</v>
      </c>
      <c r="D40" s="171"/>
      <c r="E40" s="171"/>
      <c r="F40" s="172">
        <f t="shared" si="5"/>
        <v>2</v>
      </c>
      <c r="G40" s="171" t="s">
        <v>188</v>
      </c>
      <c r="H40" s="171" t="s">
        <v>188</v>
      </c>
      <c r="I40" s="171" t="s">
        <v>188</v>
      </c>
      <c r="J40" s="174" t="s">
        <v>566</v>
      </c>
      <c r="K40" s="184" t="s">
        <v>470</v>
      </c>
      <c r="L40" s="185" t="s">
        <v>193</v>
      </c>
    </row>
    <row r="41" spans="1:13" s="35" customFormat="1" ht="15" customHeight="1" x14ac:dyDescent="0.25">
      <c r="A41" s="176" t="s">
        <v>34</v>
      </c>
      <c r="B41" s="174" t="s">
        <v>111</v>
      </c>
      <c r="C41" s="171">
        <f t="shared" si="4"/>
        <v>2</v>
      </c>
      <c r="D41" s="171"/>
      <c r="E41" s="171"/>
      <c r="F41" s="172">
        <f t="shared" si="5"/>
        <v>2</v>
      </c>
      <c r="G41" s="171" t="s">
        <v>188</v>
      </c>
      <c r="H41" s="171" t="s">
        <v>188</v>
      </c>
      <c r="I41" s="171" t="s">
        <v>188</v>
      </c>
      <c r="J41" s="173" t="s">
        <v>566</v>
      </c>
      <c r="K41" s="184" t="s">
        <v>269</v>
      </c>
      <c r="L41" s="185" t="s">
        <v>193</v>
      </c>
    </row>
    <row r="42" spans="1:13" s="35" customFormat="1" ht="15" customHeight="1" x14ac:dyDescent="0.25">
      <c r="A42" s="176" t="s">
        <v>35</v>
      </c>
      <c r="B42" s="174" t="s">
        <v>111</v>
      </c>
      <c r="C42" s="171">
        <f t="shared" si="4"/>
        <v>2</v>
      </c>
      <c r="D42" s="171"/>
      <c r="E42" s="171"/>
      <c r="F42" s="172">
        <f t="shared" si="5"/>
        <v>2</v>
      </c>
      <c r="G42" s="171" t="s">
        <v>188</v>
      </c>
      <c r="H42" s="171" t="s">
        <v>188</v>
      </c>
      <c r="I42" s="171" t="s">
        <v>188</v>
      </c>
      <c r="J42" s="174" t="s">
        <v>566</v>
      </c>
      <c r="K42" s="184" t="s">
        <v>271</v>
      </c>
      <c r="L42" s="185" t="s">
        <v>195</v>
      </c>
    </row>
    <row r="43" spans="1:13" s="35" customFormat="1" ht="15" customHeight="1" x14ac:dyDescent="0.35">
      <c r="A43" s="176" t="s">
        <v>36</v>
      </c>
      <c r="B43" s="174" t="s">
        <v>112</v>
      </c>
      <c r="C43" s="171">
        <f t="shared" si="4"/>
        <v>0</v>
      </c>
      <c r="D43" s="171"/>
      <c r="E43" s="171"/>
      <c r="F43" s="172">
        <f t="shared" si="5"/>
        <v>0</v>
      </c>
      <c r="G43" s="171" t="s">
        <v>188</v>
      </c>
      <c r="H43" s="171" t="s">
        <v>188</v>
      </c>
      <c r="I43" s="171" t="s">
        <v>190</v>
      </c>
      <c r="J43" s="174" t="s">
        <v>698</v>
      </c>
      <c r="K43" s="186" t="s">
        <v>560</v>
      </c>
      <c r="L43" s="190" t="s">
        <v>275</v>
      </c>
      <c r="M43" s="124"/>
    </row>
    <row r="44" spans="1:13" s="35" customFormat="1" ht="15" customHeight="1" x14ac:dyDescent="0.25">
      <c r="A44" s="176" t="s">
        <v>37</v>
      </c>
      <c r="B44" s="174" t="s">
        <v>111</v>
      </c>
      <c r="C44" s="171">
        <f t="shared" si="4"/>
        <v>2</v>
      </c>
      <c r="D44" s="172"/>
      <c r="E44" s="172"/>
      <c r="F44" s="172">
        <f t="shared" si="5"/>
        <v>2</v>
      </c>
      <c r="G44" s="171" t="s">
        <v>188</v>
      </c>
      <c r="H44" s="171" t="s">
        <v>188</v>
      </c>
      <c r="I44" s="171" t="s">
        <v>188</v>
      </c>
      <c r="J44" s="174" t="s">
        <v>566</v>
      </c>
      <c r="K44" s="184" t="s">
        <v>278</v>
      </c>
      <c r="L44" s="185" t="s">
        <v>189</v>
      </c>
    </row>
    <row r="45" spans="1:13" s="35" customFormat="1" ht="15" customHeight="1" x14ac:dyDescent="0.25">
      <c r="A45" s="176" t="s">
        <v>98</v>
      </c>
      <c r="B45" s="174" t="s">
        <v>111</v>
      </c>
      <c r="C45" s="171">
        <f t="shared" si="4"/>
        <v>2</v>
      </c>
      <c r="D45" s="171"/>
      <c r="E45" s="171"/>
      <c r="F45" s="172">
        <f t="shared" si="5"/>
        <v>2</v>
      </c>
      <c r="G45" s="171" t="s">
        <v>188</v>
      </c>
      <c r="H45" s="171" t="s">
        <v>188</v>
      </c>
      <c r="I45" s="171" t="s">
        <v>188</v>
      </c>
      <c r="J45" s="173" t="s">
        <v>566</v>
      </c>
      <c r="K45" s="184" t="s">
        <v>538</v>
      </c>
      <c r="L45" s="184" t="s">
        <v>279</v>
      </c>
    </row>
    <row r="46" spans="1:13" ht="15" customHeight="1" x14ac:dyDescent="0.25">
      <c r="A46" s="189" t="s">
        <v>38</v>
      </c>
      <c r="B46" s="191"/>
      <c r="C46" s="195"/>
      <c r="D46" s="229"/>
      <c r="E46" s="195"/>
      <c r="F46" s="194"/>
      <c r="G46" s="194"/>
      <c r="H46" s="194"/>
      <c r="I46" s="194"/>
      <c r="J46" s="191"/>
      <c r="K46" s="191"/>
      <c r="L46" s="210"/>
    </row>
    <row r="47" spans="1:13" s="35" customFormat="1" ht="15" customHeight="1" x14ac:dyDescent="0.25">
      <c r="A47" s="176" t="s">
        <v>39</v>
      </c>
      <c r="B47" s="174" t="s">
        <v>112</v>
      </c>
      <c r="C47" s="171">
        <f t="shared" ref="C47:C53" si="6">IF(B47=$B$4,2,0)</f>
        <v>0</v>
      </c>
      <c r="D47" s="171"/>
      <c r="E47" s="171"/>
      <c r="F47" s="172">
        <f t="shared" ref="F47:F53" si="7">C47*(1-D47)*(1-E47)</f>
        <v>0</v>
      </c>
      <c r="G47" s="171" t="s">
        <v>190</v>
      </c>
      <c r="H47" s="171" t="s">
        <v>190</v>
      </c>
      <c r="I47" s="171" t="s">
        <v>190</v>
      </c>
      <c r="J47" s="174" t="s">
        <v>566</v>
      </c>
      <c r="K47" s="184" t="s">
        <v>284</v>
      </c>
      <c r="L47" s="184" t="s">
        <v>476</v>
      </c>
    </row>
    <row r="48" spans="1:13" s="35" customFormat="1" ht="15" customHeight="1" x14ac:dyDescent="0.25">
      <c r="A48" s="176" t="s">
        <v>40</v>
      </c>
      <c r="B48" s="174" t="s">
        <v>111</v>
      </c>
      <c r="C48" s="171">
        <f t="shared" si="6"/>
        <v>2</v>
      </c>
      <c r="D48" s="171"/>
      <c r="E48" s="171"/>
      <c r="F48" s="172">
        <f t="shared" si="7"/>
        <v>2</v>
      </c>
      <c r="G48" s="171" t="s">
        <v>188</v>
      </c>
      <c r="H48" s="171" t="s">
        <v>188</v>
      </c>
      <c r="I48" s="171" t="s">
        <v>188</v>
      </c>
      <c r="J48" s="174" t="s">
        <v>566</v>
      </c>
      <c r="K48" s="184" t="s">
        <v>477</v>
      </c>
      <c r="L48" s="185" t="s">
        <v>195</v>
      </c>
    </row>
    <row r="49" spans="1:14" s="35" customFormat="1" ht="15" customHeight="1" x14ac:dyDescent="0.25">
      <c r="A49" s="176" t="s">
        <v>41</v>
      </c>
      <c r="B49" s="174" t="s">
        <v>111</v>
      </c>
      <c r="C49" s="171">
        <f t="shared" si="6"/>
        <v>2</v>
      </c>
      <c r="D49" s="171"/>
      <c r="E49" s="171"/>
      <c r="F49" s="172">
        <f t="shared" si="7"/>
        <v>2</v>
      </c>
      <c r="G49" s="171" t="s">
        <v>188</v>
      </c>
      <c r="H49" s="171" t="s">
        <v>188</v>
      </c>
      <c r="I49" s="171" t="s">
        <v>188</v>
      </c>
      <c r="J49" s="174" t="s">
        <v>566</v>
      </c>
      <c r="K49" s="184" t="s">
        <v>287</v>
      </c>
      <c r="L49" s="185" t="s">
        <v>195</v>
      </c>
    </row>
    <row r="50" spans="1:14" s="35" customFormat="1" ht="15" customHeight="1" x14ac:dyDescent="0.25">
      <c r="A50" s="176" t="s">
        <v>42</v>
      </c>
      <c r="B50" s="174" t="s">
        <v>112</v>
      </c>
      <c r="C50" s="171">
        <f t="shared" si="6"/>
        <v>0</v>
      </c>
      <c r="D50" s="171"/>
      <c r="E50" s="171"/>
      <c r="F50" s="172">
        <f t="shared" si="7"/>
        <v>0</v>
      </c>
      <c r="G50" s="171" t="s">
        <v>190</v>
      </c>
      <c r="H50" s="171" t="s">
        <v>190</v>
      </c>
      <c r="I50" s="171" t="s">
        <v>190</v>
      </c>
      <c r="J50" s="174" t="s">
        <v>566</v>
      </c>
      <c r="K50" s="184" t="s">
        <v>479</v>
      </c>
      <c r="L50" s="185" t="s">
        <v>195</v>
      </c>
    </row>
    <row r="51" spans="1:14" s="35" customFormat="1" ht="15" customHeight="1" x14ac:dyDescent="0.25">
      <c r="A51" s="176" t="s">
        <v>92</v>
      </c>
      <c r="B51" s="174" t="s">
        <v>112</v>
      </c>
      <c r="C51" s="171">
        <f t="shared" si="6"/>
        <v>0</v>
      </c>
      <c r="D51" s="171"/>
      <c r="E51" s="171"/>
      <c r="F51" s="172">
        <f t="shared" si="7"/>
        <v>0</v>
      </c>
      <c r="G51" s="171" t="s">
        <v>190</v>
      </c>
      <c r="H51" s="171" t="s">
        <v>190</v>
      </c>
      <c r="I51" s="171" t="s">
        <v>190</v>
      </c>
      <c r="J51" s="174" t="s">
        <v>566</v>
      </c>
      <c r="K51" s="184" t="s">
        <v>296</v>
      </c>
      <c r="L51" s="185" t="s">
        <v>195</v>
      </c>
    </row>
    <row r="52" spans="1:14" s="35" customFormat="1" ht="15" customHeight="1" x14ac:dyDescent="0.25">
      <c r="A52" s="176" t="s">
        <v>43</v>
      </c>
      <c r="B52" s="174" t="s">
        <v>111</v>
      </c>
      <c r="C52" s="171">
        <f t="shared" si="6"/>
        <v>2</v>
      </c>
      <c r="D52" s="172"/>
      <c r="E52" s="171"/>
      <c r="F52" s="172">
        <f t="shared" si="7"/>
        <v>2</v>
      </c>
      <c r="G52" s="171" t="s">
        <v>188</v>
      </c>
      <c r="H52" s="171" t="s">
        <v>188</v>
      </c>
      <c r="I52" s="171" t="s">
        <v>188</v>
      </c>
      <c r="J52" s="173" t="s">
        <v>566</v>
      </c>
      <c r="K52" s="184" t="s">
        <v>480</v>
      </c>
      <c r="L52" s="184" t="s">
        <v>297</v>
      </c>
    </row>
    <row r="53" spans="1:14" s="35" customFormat="1" ht="15" customHeight="1" x14ac:dyDescent="0.25">
      <c r="A53" s="176" t="s">
        <v>44</v>
      </c>
      <c r="B53" s="174" t="s">
        <v>112</v>
      </c>
      <c r="C53" s="171">
        <f t="shared" si="6"/>
        <v>0</v>
      </c>
      <c r="D53" s="171"/>
      <c r="E53" s="171"/>
      <c r="F53" s="172">
        <f t="shared" si="7"/>
        <v>0</v>
      </c>
      <c r="G53" s="171" t="s">
        <v>188</v>
      </c>
      <c r="H53" s="171" t="s">
        <v>190</v>
      </c>
      <c r="I53" s="171" t="s">
        <v>188</v>
      </c>
      <c r="J53" s="174" t="s">
        <v>579</v>
      </c>
      <c r="K53" s="184" t="s">
        <v>482</v>
      </c>
      <c r="L53" s="184" t="s">
        <v>299</v>
      </c>
    </row>
    <row r="54" spans="1:14" ht="15" customHeight="1" x14ac:dyDescent="0.25">
      <c r="A54" s="193" t="s">
        <v>45</v>
      </c>
      <c r="B54" s="191"/>
      <c r="C54" s="195"/>
      <c r="D54" s="229"/>
      <c r="E54" s="195"/>
      <c r="F54" s="194"/>
      <c r="G54" s="194"/>
      <c r="H54" s="194"/>
      <c r="I54" s="194"/>
      <c r="J54" s="191"/>
      <c r="K54" s="191"/>
      <c r="L54" s="210"/>
    </row>
    <row r="55" spans="1:14" s="35" customFormat="1" ht="15" customHeight="1" x14ac:dyDescent="0.25">
      <c r="A55" s="176" t="s">
        <v>46</v>
      </c>
      <c r="B55" s="174" t="s">
        <v>111</v>
      </c>
      <c r="C55" s="171">
        <f t="shared" ref="C55:C68" si="8">IF(B55=$B$4,2,0)</f>
        <v>2</v>
      </c>
      <c r="D55" s="171"/>
      <c r="E55" s="171"/>
      <c r="F55" s="172">
        <f t="shared" ref="F55:F68" si="9">C55*(1-D55)*(1-E55)</f>
        <v>2</v>
      </c>
      <c r="G55" s="171" t="s">
        <v>188</v>
      </c>
      <c r="H55" s="171" t="s">
        <v>188</v>
      </c>
      <c r="I55" s="171" t="s">
        <v>188</v>
      </c>
      <c r="J55" s="174" t="s">
        <v>566</v>
      </c>
      <c r="K55" s="184" t="s">
        <v>486</v>
      </c>
      <c r="L55" s="185" t="s">
        <v>195</v>
      </c>
    </row>
    <row r="56" spans="1:14" s="35" customFormat="1" ht="15" customHeight="1" x14ac:dyDescent="0.25">
      <c r="A56" s="176" t="s">
        <v>47</v>
      </c>
      <c r="B56" s="174" t="s">
        <v>112</v>
      </c>
      <c r="C56" s="171">
        <f t="shared" si="8"/>
        <v>0</v>
      </c>
      <c r="D56" s="171"/>
      <c r="E56" s="171"/>
      <c r="F56" s="172">
        <f t="shared" si="9"/>
        <v>0</v>
      </c>
      <c r="G56" s="171" t="s">
        <v>190</v>
      </c>
      <c r="H56" s="171" t="s">
        <v>190</v>
      </c>
      <c r="I56" s="171" t="s">
        <v>188</v>
      </c>
      <c r="J56" s="174" t="s">
        <v>580</v>
      </c>
      <c r="K56" s="184" t="s">
        <v>557</v>
      </c>
      <c r="L56" s="185" t="s">
        <v>195</v>
      </c>
    </row>
    <row r="57" spans="1:14" s="35" customFormat="1" ht="15" customHeight="1" x14ac:dyDescent="0.25">
      <c r="A57" s="176" t="s">
        <v>48</v>
      </c>
      <c r="B57" s="174" t="s">
        <v>111</v>
      </c>
      <c r="C57" s="171">
        <f t="shared" si="8"/>
        <v>2</v>
      </c>
      <c r="D57" s="171"/>
      <c r="E57" s="171"/>
      <c r="F57" s="172">
        <f t="shared" si="9"/>
        <v>2</v>
      </c>
      <c r="G57" s="171" t="s">
        <v>188</v>
      </c>
      <c r="H57" s="171" t="s">
        <v>188</v>
      </c>
      <c r="I57" s="171" t="s">
        <v>188</v>
      </c>
      <c r="J57" s="174" t="s">
        <v>566</v>
      </c>
      <c r="K57" s="184" t="s">
        <v>313</v>
      </c>
      <c r="L57" s="185" t="s">
        <v>195</v>
      </c>
    </row>
    <row r="58" spans="1:14" s="35" customFormat="1" ht="15" customHeight="1" x14ac:dyDescent="0.25">
      <c r="A58" s="176" t="s">
        <v>49</v>
      </c>
      <c r="B58" s="174" t="s">
        <v>111</v>
      </c>
      <c r="C58" s="171">
        <f t="shared" si="8"/>
        <v>2</v>
      </c>
      <c r="D58" s="171"/>
      <c r="E58" s="171"/>
      <c r="F58" s="172">
        <f t="shared" si="9"/>
        <v>2</v>
      </c>
      <c r="G58" s="171" t="s">
        <v>188</v>
      </c>
      <c r="H58" s="171" t="s">
        <v>188</v>
      </c>
      <c r="I58" s="171" t="s">
        <v>188</v>
      </c>
      <c r="J58" s="174" t="s">
        <v>566</v>
      </c>
      <c r="K58" s="190" t="s">
        <v>488</v>
      </c>
      <c r="L58" s="185" t="s">
        <v>195</v>
      </c>
    </row>
    <row r="59" spans="1:14" s="35" customFormat="1" ht="15" customHeight="1" x14ac:dyDescent="0.25">
      <c r="A59" s="176" t="s">
        <v>50</v>
      </c>
      <c r="B59" s="174" t="s">
        <v>111</v>
      </c>
      <c r="C59" s="171">
        <f t="shared" si="8"/>
        <v>2</v>
      </c>
      <c r="D59" s="171"/>
      <c r="E59" s="171">
        <v>0.5</v>
      </c>
      <c r="F59" s="172">
        <f t="shared" si="9"/>
        <v>1</v>
      </c>
      <c r="G59" s="171" t="s">
        <v>188</v>
      </c>
      <c r="H59" s="171" t="s">
        <v>188</v>
      </c>
      <c r="I59" s="171" t="s">
        <v>188</v>
      </c>
      <c r="J59" s="174" t="s">
        <v>581</v>
      </c>
      <c r="K59" s="190" t="s">
        <v>321</v>
      </c>
      <c r="L59" s="185" t="s">
        <v>195</v>
      </c>
    </row>
    <row r="60" spans="1:14" s="35" customFormat="1" ht="15" customHeight="1" x14ac:dyDescent="0.35">
      <c r="A60" s="176" t="s">
        <v>51</v>
      </c>
      <c r="B60" s="174" t="s">
        <v>111</v>
      </c>
      <c r="C60" s="171">
        <f t="shared" si="8"/>
        <v>2</v>
      </c>
      <c r="D60" s="171"/>
      <c r="E60" s="171"/>
      <c r="F60" s="172">
        <f t="shared" si="9"/>
        <v>2</v>
      </c>
      <c r="G60" s="171" t="s">
        <v>188</v>
      </c>
      <c r="H60" s="171" t="s">
        <v>188</v>
      </c>
      <c r="I60" s="171" t="s">
        <v>188</v>
      </c>
      <c r="J60" s="174" t="s">
        <v>566</v>
      </c>
      <c r="K60" s="184" t="s">
        <v>492</v>
      </c>
      <c r="L60" s="185" t="s">
        <v>193</v>
      </c>
      <c r="M60" s="124"/>
    </row>
    <row r="61" spans="1:14" s="35" customFormat="1" ht="15" customHeight="1" x14ac:dyDescent="0.25">
      <c r="A61" s="176" t="s">
        <v>52</v>
      </c>
      <c r="B61" s="174" t="s">
        <v>112</v>
      </c>
      <c r="C61" s="171">
        <f t="shared" si="8"/>
        <v>0</v>
      </c>
      <c r="D61" s="171"/>
      <c r="E61" s="171"/>
      <c r="F61" s="172">
        <f t="shared" si="9"/>
        <v>0</v>
      </c>
      <c r="G61" s="171" t="s">
        <v>190</v>
      </c>
      <c r="H61" s="171" t="s">
        <v>190</v>
      </c>
      <c r="I61" s="171" t="s">
        <v>188</v>
      </c>
      <c r="J61" s="174" t="s">
        <v>580</v>
      </c>
      <c r="K61" s="184" t="s">
        <v>558</v>
      </c>
      <c r="L61" s="184" t="s">
        <v>331</v>
      </c>
    </row>
    <row r="62" spans="1:14" s="35" customFormat="1" ht="15" customHeight="1" x14ac:dyDescent="0.25">
      <c r="A62" s="176" t="s">
        <v>53</v>
      </c>
      <c r="B62" s="174" t="s">
        <v>112</v>
      </c>
      <c r="C62" s="171">
        <f t="shared" si="8"/>
        <v>0</v>
      </c>
      <c r="D62" s="171"/>
      <c r="E62" s="171"/>
      <c r="F62" s="172">
        <f t="shared" si="9"/>
        <v>0</v>
      </c>
      <c r="G62" s="171" t="s">
        <v>190</v>
      </c>
      <c r="H62" s="171" t="s">
        <v>190</v>
      </c>
      <c r="I62" s="171" t="s">
        <v>190</v>
      </c>
      <c r="J62" s="174" t="s">
        <v>566</v>
      </c>
      <c r="K62" s="184" t="s">
        <v>341</v>
      </c>
      <c r="L62" s="185" t="s">
        <v>195</v>
      </c>
    </row>
    <row r="63" spans="1:14" s="35" customFormat="1" ht="15" customHeight="1" x14ac:dyDescent="0.25">
      <c r="A63" s="176" t="s">
        <v>54</v>
      </c>
      <c r="B63" s="174" t="s">
        <v>111</v>
      </c>
      <c r="C63" s="171">
        <f t="shared" si="8"/>
        <v>2</v>
      </c>
      <c r="D63" s="171"/>
      <c r="E63" s="171"/>
      <c r="F63" s="172">
        <f t="shared" si="9"/>
        <v>2</v>
      </c>
      <c r="G63" s="171" t="s">
        <v>188</v>
      </c>
      <c r="H63" s="171" t="s">
        <v>188</v>
      </c>
      <c r="I63" s="171" t="s">
        <v>188</v>
      </c>
      <c r="J63" s="174" t="s">
        <v>566</v>
      </c>
      <c r="K63" s="184" t="s">
        <v>343</v>
      </c>
      <c r="L63" s="185" t="s">
        <v>193</v>
      </c>
      <c r="M63" s="25"/>
      <c r="N63" s="25"/>
    </row>
    <row r="64" spans="1:14" s="35" customFormat="1" ht="15" customHeight="1" x14ac:dyDescent="0.35">
      <c r="A64" s="176" t="s">
        <v>55</v>
      </c>
      <c r="B64" s="174" t="s">
        <v>112</v>
      </c>
      <c r="C64" s="171">
        <f t="shared" si="8"/>
        <v>0</v>
      </c>
      <c r="D64" s="171"/>
      <c r="E64" s="171">
        <v>0.5</v>
      </c>
      <c r="F64" s="172">
        <f t="shared" si="9"/>
        <v>0</v>
      </c>
      <c r="G64" s="171" t="s">
        <v>188</v>
      </c>
      <c r="H64" s="171" t="s">
        <v>190</v>
      </c>
      <c r="I64" s="171" t="s">
        <v>188</v>
      </c>
      <c r="J64" s="173" t="s">
        <v>582</v>
      </c>
      <c r="K64" s="184" t="s">
        <v>346</v>
      </c>
      <c r="L64" s="184" t="s">
        <v>497</v>
      </c>
      <c r="M64" s="124"/>
    </row>
    <row r="65" spans="1:12" s="35" customFormat="1" ht="15" customHeight="1" x14ac:dyDescent="0.25">
      <c r="A65" s="176" t="s">
        <v>140</v>
      </c>
      <c r="B65" s="174" t="s">
        <v>112</v>
      </c>
      <c r="C65" s="171">
        <f t="shared" si="8"/>
        <v>0</v>
      </c>
      <c r="D65" s="171"/>
      <c r="E65" s="171"/>
      <c r="F65" s="172">
        <f t="shared" si="9"/>
        <v>0</v>
      </c>
      <c r="G65" s="171" t="s">
        <v>190</v>
      </c>
      <c r="H65" s="171" t="s">
        <v>190</v>
      </c>
      <c r="I65" s="171" t="s">
        <v>190</v>
      </c>
      <c r="J65" s="174" t="s">
        <v>566</v>
      </c>
      <c r="K65" s="184" t="s">
        <v>353</v>
      </c>
      <c r="L65" s="185" t="s">
        <v>195</v>
      </c>
    </row>
    <row r="66" spans="1:12" s="35" customFormat="1" ht="15" customHeight="1" x14ac:dyDescent="0.25">
      <c r="A66" s="176" t="s">
        <v>57</v>
      </c>
      <c r="B66" s="174" t="s">
        <v>111</v>
      </c>
      <c r="C66" s="171">
        <f t="shared" si="8"/>
        <v>2</v>
      </c>
      <c r="D66" s="171"/>
      <c r="E66" s="171">
        <v>0.5</v>
      </c>
      <c r="F66" s="172">
        <f t="shared" si="9"/>
        <v>1</v>
      </c>
      <c r="G66" s="171" t="s">
        <v>188</v>
      </c>
      <c r="H66" s="171" t="s">
        <v>188</v>
      </c>
      <c r="I66" s="171" t="s">
        <v>188</v>
      </c>
      <c r="J66" s="174" t="s">
        <v>583</v>
      </c>
      <c r="K66" s="190" t="s">
        <v>354</v>
      </c>
      <c r="L66" s="190" t="s">
        <v>499</v>
      </c>
    </row>
    <row r="67" spans="1:12" s="35" customFormat="1" ht="15" customHeight="1" x14ac:dyDescent="0.25">
      <c r="A67" s="176" t="s">
        <v>58</v>
      </c>
      <c r="B67" s="174" t="s">
        <v>111</v>
      </c>
      <c r="C67" s="171">
        <f t="shared" si="8"/>
        <v>2</v>
      </c>
      <c r="D67" s="172"/>
      <c r="E67" s="172"/>
      <c r="F67" s="172">
        <f t="shared" si="9"/>
        <v>2</v>
      </c>
      <c r="G67" s="171" t="s">
        <v>188</v>
      </c>
      <c r="H67" s="171" t="s">
        <v>188</v>
      </c>
      <c r="I67" s="171" t="s">
        <v>188</v>
      </c>
      <c r="J67" s="174" t="s">
        <v>566</v>
      </c>
      <c r="K67" s="184" t="s">
        <v>361</v>
      </c>
      <c r="L67" s="185" t="s">
        <v>189</v>
      </c>
    </row>
    <row r="68" spans="1:12" s="35" customFormat="1" ht="15" customHeight="1" x14ac:dyDescent="0.25">
      <c r="A68" s="176" t="s">
        <v>59</v>
      </c>
      <c r="B68" s="174" t="s">
        <v>111</v>
      </c>
      <c r="C68" s="171">
        <f t="shared" si="8"/>
        <v>2</v>
      </c>
      <c r="D68" s="171"/>
      <c r="E68" s="171">
        <v>0.5</v>
      </c>
      <c r="F68" s="172">
        <f t="shared" si="9"/>
        <v>1</v>
      </c>
      <c r="G68" s="171" t="s">
        <v>188</v>
      </c>
      <c r="H68" s="171" t="s">
        <v>188</v>
      </c>
      <c r="I68" s="171" t="s">
        <v>188</v>
      </c>
      <c r="J68" s="174" t="s">
        <v>584</v>
      </c>
      <c r="K68" s="190" t="s">
        <v>367</v>
      </c>
      <c r="L68" s="190" t="s">
        <v>368</v>
      </c>
    </row>
    <row r="69" spans="1:12" ht="15" customHeight="1" x14ac:dyDescent="0.25">
      <c r="A69" s="193" t="s">
        <v>60</v>
      </c>
      <c r="B69" s="191"/>
      <c r="C69" s="195"/>
      <c r="D69" s="195"/>
      <c r="E69" s="195"/>
      <c r="F69" s="194"/>
      <c r="G69" s="194"/>
      <c r="H69" s="194"/>
      <c r="I69" s="194"/>
      <c r="J69" s="191"/>
      <c r="K69" s="191"/>
      <c r="L69" s="210"/>
    </row>
    <row r="70" spans="1:12" s="35" customFormat="1" ht="15" customHeight="1" x14ac:dyDescent="0.25">
      <c r="A70" s="176" t="s">
        <v>61</v>
      </c>
      <c r="B70" s="174" t="s">
        <v>111</v>
      </c>
      <c r="C70" s="171">
        <f t="shared" ref="C70:C75" si="10">IF(B70=$B$4,2,0)</f>
        <v>2</v>
      </c>
      <c r="D70" s="171"/>
      <c r="E70" s="171"/>
      <c r="F70" s="172">
        <f t="shared" ref="F70:F75" si="11">C70*(1-D70)*(1-E70)</f>
        <v>2</v>
      </c>
      <c r="G70" s="171" t="s">
        <v>188</v>
      </c>
      <c r="H70" s="171" t="s">
        <v>188</v>
      </c>
      <c r="I70" s="171" t="s">
        <v>188</v>
      </c>
      <c r="J70" s="174" t="s">
        <v>566</v>
      </c>
      <c r="K70" s="184" t="s">
        <v>369</v>
      </c>
      <c r="L70" s="185" t="s">
        <v>195</v>
      </c>
    </row>
    <row r="71" spans="1:12" s="35" customFormat="1" ht="15" customHeight="1" x14ac:dyDescent="0.25">
      <c r="A71" s="176" t="s">
        <v>62</v>
      </c>
      <c r="B71" s="174" t="s">
        <v>111</v>
      </c>
      <c r="C71" s="171">
        <f t="shared" si="10"/>
        <v>2</v>
      </c>
      <c r="D71" s="171"/>
      <c r="E71" s="171"/>
      <c r="F71" s="172">
        <f t="shared" si="11"/>
        <v>2</v>
      </c>
      <c r="G71" s="171" t="s">
        <v>188</v>
      </c>
      <c r="H71" s="171" t="s">
        <v>188</v>
      </c>
      <c r="I71" s="171" t="s">
        <v>188</v>
      </c>
      <c r="J71" s="173" t="s">
        <v>566</v>
      </c>
      <c r="K71" s="184" t="s">
        <v>370</v>
      </c>
      <c r="L71" s="185" t="s">
        <v>193</v>
      </c>
    </row>
    <row r="72" spans="1:12" s="35" customFormat="1" ht="15" customHeight="1" x14ac:dyDescent="0.25">
      <c r="A72" s="200" t="s">
        <v>63</v>
      </c>
      <c r="B72" s="198" t="s">
        <v>112</v>
      </c>
      <c r="C72" s="171">
        <f t="shared" si="10"/>
        <v>0</v>
      </c>
      <c r="D72" s="171"/>
      <c r="E72" s="171"/>
      <c r="F72" s="172">
        <f t="shared" si="11"/>
        <v>0</v>
      </c>
      <c r="G72" s="179" t="s">
        <v>190</v>
      </c>
      <c r="H72" s="171" t="s">
        <v>190</v>
      </c>
      <c r="I72" s="171" t="s">
        <v>190</v>
      </c>
      <c r="J72" s="228" t="s">
        <v>586</v>
      </c>
      <c r="K72" s="184" t="s">
        <v>505</v>
      </c>
      <c r="L72" s="185" t="s">
        <v>195</v>
      </c>
    </row>
    <row r="73" spans="1:12" s="35" customFormat="1" ht="15" customHeight="1" x14ac:dyDescent="0.25">
      <c r="A73" s="176" t="s">
        <v>64</v>
      </c>
      <c r="B73" s="174" t="s">
        <v>111</v>
      </c>
      <c r="C73" s="171">
        <f t="shared" si="10"/>
        <v>2</v>
      </c>
      <c r="D73" s="171"/>
      <c r="E73" s="171">
        <v>0.5</v>
      </c>
      <c r="F73" s="172">
        <f t="shared" si="11"/>
        <v>1</v>
      </c>
      <c r="G73" s="171" t="s">
        <v>188</v>
      </c>
      <c r="H73" s="171" t="s">
        <v>188</v>
      </c>
      <c r="I73" s="171" t="s">
        <v>188</v>
      </c>
      <c r="J73" s="174" t="s">
        <v>569</v>
      </c>
      <c r="K73" s="190" t="s">
        <v>443</v>
      </c>
      <c r="L73" s="190" t="s">
        <v>570</v>
      </c>
    </row>
    <row r="74" spans="1:12" s="35" customFormat="1" ht="15" customHeight="1" x14ac:dyDescent="0.25">
      <c r="A74" s="174" t="s">
        <v>65</v>
      </c>
      <c r="B74" s="174" t="s">
        <v>111</v>
      </c>
      <c r="C74" s="171">
        <f t="shared" si="10"/>
        <v>2</v>
      </c>
      <c r="D74" s="172"/>
      <c r="E74" s="172"/>
      <c r="F74" s="172">
        <f t="shared" si="11"/>
        <v>2</v>
      </c>
      <c r="G74" s="171" t="s">
        <v>188</v>
      </c>
      <c r="H74" s="171" t="s">
        <v>188</v>
      </c>
      <c r="I74" s="171" t="s">
        <v>188</v>
      </c>
      <c r="J74" s="173" t="s">
        <v>566</v>
      </c>
      <c r="K74" s="184" t="s">
        <v>510</v>
      </c>
      <c r="L74" s="185" t="s">
        <v>195</v>
      </c>
    </row>
    <row r="75" spans="1:12" s="35" customFormat="1" ht="15" customHeight="1" x14ac:dyDescent="0.25">
      <c r="A75" s="176" t="s">
        <v>66</v>
      </c>
      <c r="B75" s="174" t="s">
        <v>111</v>
      </c>
      <c r="C75" s="171">
        <f t="shared" si="10"/>
        <v>2</v>
      </c>
      <c r="D75" s="171"/>
      <c r="E75" s="171"/>
      <c r="F75" s="172">
        <f t="shared" si="11"/>
        <v>2</v>
      </c>
      <c r="G75" s="171" t="s">
        <v>188</v>
      </c>
      <c r="H75" s="171" t="s">
        <v>188</v>
      </c>
      <c r="I75" s="171" t="s">
        <v>188</v>
      </c>
      <c r="J75" s="173" t="s">
        <v>566</v>
      </c>
      <c r="K75" s="184" t="s">
        <v>512</v>
      </c>
      <c r="L75" s="185" t="s">
        <v>193</v>
      </c>
    </row>
    <row r="76" spans="1:12" ht="15" customHeight="1" x14ac:dyDescent="0.25">
      <c r="A76" s="193" t="s">
        <v>67</v>
      </c>
      <c r="B76" s="191"/>
      <c r="C76" s="195"/>
      <c r="D76" s="229"/>
      <c r="E76" s="229"/>
      <c r="F76" s="194"/>
      <c r="G76" s="194"/>
      <c r="H76" s="194"/>
      <c r="I76" s="194"/>
      <c r="J76" s="191"/>
      <c r="K76" s="191"/>
      <c r="L76" s="210"/>
    </row>
    <row r="77" spans="1:12" s="35" customFormat="1" ht="15" customHeight="1" x14ac:dyDescent="0.25">
      <c r="A77" s="176" t="s">
        <v>68</v>
      </c>
      <c r="B77" s="174" t="s">
        <v>111</v>
      </c>
      <c r="C77" s="171">
        <f t="shared" ref="C77:C86" si="12">IF(B77=$B$4,2,0)</f>
        <v>2</v>
      </c>
      <c r="D77" s="171"/>
      <c r="E77" s="171"/>
      <c r="F77" s="172">
        <f t="shared" ref="F77:F86" si="13">C77*(1-D77)*(1-E77)</f>
        <v>2</v>
      </c>
      <c r="G77" s="171" t="s">
        <v>188</v>
      </c>
      <c r="H77" s="171" t="s">
        <v>188</v>
      </c>
      <c r="I77" s="171" t="s">
        <v>188</v>
      </c>
      <c r="J77" s="174" t="s">
        <v>566</v>
      </c>
      <c r="K77" s="184" t="s">
        <v>374</v>
      </c>
      <c r="L77" s="185" t="s">
        <v>193</v>
      </c>
    </row>
    <row r="78" spans="1:12" s="35" customFormat="1" ht="15" customHeight="1" x14ac:dyDescent="0.25">
      <c r="A78" s="176" t="s">
        <v>70</v>
      </c>
      <c r="B78" s="174" t="s">
        <v>112</v>
      </c>
      <c r="C78" s="171">
        <f t="shared" si="12"/>
        <v>0</v>
      </c>
      <c r="D78" s="171"/>
      <c r="E78" s="171"/>
      <c r="F78" s="172">
        <f t="shared" si="13"/>
        <v>0</v>
      </c>
      <c r="G78" s="171" t="s">
        <v>190</v>
      </c>
      <c r="H78" s="171" t="s">
        <v>190</v>
      </c>
      <c r="I78" s="171" t="s">
        <v>190</v>
      </c>
      <c r="J78" s="174" t="s">
        <v>585</v>
      </c>
      <c r="K78" s="184" t="s">
        <v>514</v>
      </c>
      <c r="L78" s="185" t="s">
        <v>189</v>
      </c>
    </row>
    <row r="79" spans="1:12" s="35" customFormat="1" ht="15" customHeight="1" x14ac:dyDescent="0.25">
      <c r="A79" s="176" t="s">
        <v>71</v>
      </c>
      <c r="B79" s="174" t="s">
        <v>111</v>
      </c>
      <c r="C79" s="171">
        <f t="shared" si="12"/>
        <v>2</v>
      </c>
      <c r="D79" s="171"/>
      <c r="E79" s="171">
        <v>0.5</v>
      </c>
      <c r="F79" s="172">
        <f t="shared" si="13"/>
        <v>1</v>
      </c>
      <c r="G79" s="171" t="s">
        <v>188</v>
      </c>
      <c r="H79" s="171" t="s">
        <v>188</v>
      </c>
      <c r="I79" s="171" t="s">
        <v>188</v>
      </c>
      <c r="J79" s="174" t="s">
        <v>702</v>
      </c>
      <c r="K79" s="184" t="s">
        <v>516</v>
      </c>
      <c r="L79" s="185" t="s">
        <v>195</v>
      </c>
    </row>
    <row r="80" spans="1:12" s="35" customFormat="1" ht="15" customHeight="1" x14ac:dyDescent="0.25">
      <c r="A80" s="176" t="s">
        <v>72</v>
      </c>
      <c r="B80" s="174" t="s">
        <v>111</v>
      </c>
      <c r="C80" s="171">
        <f t="shared" si="12"/>
        <v>2</v>
      </c>
      <c r="D80" s="171"/>
      <c r="E80" s="171"/>
      <c r="F80" s="172">
        <f t="shared" si="13"/>
        <v>2</v>
      </c>
      <c r="G80" s="171" t="s">
        <v>188</v>
      </c>
      <c r="H80" s="171" t="s">
        <v>188</v>
      </c>
      <c r="I80" s="171" t="s">
        <v>188</v>
      </c>
      <c r="J80" s="174" t="s">
        <v>566</v>
      </c>
      <c r="K80" s="184" t="s">
        <v>378</v>
      </c>
      <c r="L80" s="185" t="s">
        <v>195</v>
      </c>
    </row>
    <row r="81" spans="1:14" s="35" customFormat="1" ht="15" customHeight="1" x14ac:dyDescent="0.25">
      <c r="A81" s="200" t="s">
        <v>74</v>
      </c>
      <c r="B81" s="174" t="s">
        <v>111</v>
      </c>
      <c r="C81" s="171">
        <f t="shared" si="12"/>
        <v>2</v>
      </c>
      <c r="D81" s="171"/>
      <c r="E81" s="171"/>
      <c r="F81" s="172">
        <f t="shared" si="13"/>
        <v>2</v>
      </c>
      <c r="G81" s="171" t="s">
        <v>188</v>
      </c>
      <c r="H81" s="171" t="s">
        <v>188</v>
      </c>
      <c r="I81" s="171" t="s">
        <v>188</v>
      </c>
      <c r="J81" s="173" t="s">
        <v>566</v>
      </c>
      <c r="K81" s="184" t="s">
        <v>398</v>
      </c>
      <c r="L81" s="185" t="s">
        <v>195</v>
      </c>
    </row>
    <row r="82" spans="1:14" s="35" customFormat="1" ht="15" customHeight="1" x14ac:dyDescent="0.25">
      <c r="A82" s="176" t="s">
        <v>75</v>
      </c>
      <c r="B82" s="174" t="s">
        <v>111</v>
      </c>
      <c r="C82" s="171">
        <f t="shared" si="12"/>
        <v>2</v>
      </c>
      <c r="D82" s="171"/>
      <c r="E82" s="171"/>
      <c r="F82" s="172">
        <f t="shared" si="13"/>
        <v>2</v>
      </c>
      <c r="G82" s="171" t="s">
        <v>188</v>
      </c>
      <c r="H82" s="171" t="s">
        <v>188</v>
      </c>
      <c r="I82" s="171" t="s">
        <v>188</v>
      </c>
      <c r="J82" s="173" t="s">
        <v>566</v>
      </c>
      <c r="K82" s="184" t="s">
        <v>523</v>
      </c>
      <c r="L82" s="185" t="s">
        <v>193</v>
      </c>
    </row>
    <row r="83" spans="1:14" s="35" customFormat="1" ht="15" customHeight="1" x14ac:dyDescent="0.25">
      <c r="A83" s="176" t="s">
        <v>76</v>
      </c>
      <c r="B83" s="174" t="s">
        <v>112</v>
      </c>
      <c r="C83" s="171">
        <f t="shared" si="12"/>
        <v>0</v>
      </c>
      <c r="D83" s="171"/>
      <c r="E83" s="171"/>
      <c r="F83" s="172">
        <f t="shared" si="13"/>
        <v>0</v>
      </c>
      <c r="G83" s="171" t="s">
        <v>190</v>
      </c>
      <c r="H83" s="171" t="s">
        <v>190</v>
      </c>
      <c r="I83" s="171" t="s">
        <v>190</v>
      </c>
      <c r="J83" s="174" t="s">
        <v>586</v>
      </c>
      <c r="K83" s="190" t="s">
        <v>382</v>
      </c>
      <c r="L83" s="185" t="s">
        <v>195</v>
      </c>
    </row>
    <row r="84" spans="1:14" s="35" customFormat="1" ht="15" customHeight="1" x14ac:dyDescent="0.25">
      <c r="A84" s="176" t="s">
        <v>77</v>
      </c>
      <c r="B84" s="174" t="s">
        <v>111</v>
      </c>
      <c r="C84" s="171">
        <f t="shared" si="12"/>
        <v>2</v>
      </c>
      <c r="D84" s="171"/>
      <c r="E84" s="171"/>
      <c r="F84" s="172">
        <f t="shared" si="13"/>
        <v>2</v>
      </c>
      <c r="G84" s="171" t="s">
        <v>188</v>
      </c>
      <c r="H84" s="171" t="s">
        <v>188</v>
      </c>
      <c r="I84" s="171" t="s">
        <v>188</v>
      </c>
      <c r="J84" s="173" t="s">
        <v>566</v>
      </c>
      <c r="K84" s="184" t="s">
        <v>525</v>
      </c>
      <c r="L84" s="184" t="s">
        <v>386</v>
      </c>
    </row>
    <row r="85" spans="1:14" s="35" customFormat="1" ht="15" customHeight="1" x14ac:dyDescent="0.25">
      <c r="A85" s="176" t="s">
        <v>78</v>
      </c>
      <c r="B85" s="174" t="s">
        <v>111</v>
      </c>
      <c r="C85" s="171">
        <f t="shared" si="12"/>
        <v>2</v>
      </c>
      <c r="D85" s="172"/>
      <c r="E85" s="172"/>
      <c r="F85" s="172">
        <f t="shared" si="13"/>
        <v>2</v>
      </c>
      <c r="G85" s="171" t="s">
        <v>188</v>
      </c>
      <c r="H85" s="171" t="s">
        <v>188</v>
      </c>
      <c r="I85" s="171" t="s">
        <v>188</v>
      </c>
      <c r="J85" s="173" t="s">
        <v>566</v>
      </c>
      <c r="K85" s="184" t="s">
        <v>545</v>
      </c>
      <c r="L85" s="185" t="s">
        <v>193</v>
      </c>
    </row>
    <row r="86" spans="1:14" s="35" customFormat="1" ht="15" customHeight="1" x14ac:dyDescent="0.25">
      <c r="A86" s="176" t="s">
        <v>79</v>
      </c>
      <c r="B86" s="174" t="s">
        <v>111</v>
      </c>
      <c r="C86" s="171">
        <f t="shared" si="12"/>
        <v>2</v>
      </c>
      <c r="D86" s="171"/>
      <c r="E86" s="179">
        <v>0.5</v>
      </c>
      <c r="F86" s="172">
        <f t="shared" si="13"/>
        <v>1</v>
      </c>
      <c r="G86" s="171" t="s">
        <v>188</v>
      </c>
      <c r="H86" s="171" t="s">
        <v>188</v>
      </c>
      <c r="I86" s="171" t="s">
        <v>188</v>
      </c>
      <c r="J86" s="174" t="s">
        <v>587</v>
      </c>
      <c r="K86" s="184" t="s">
        <v>387</v>
      </c>
      <c r="L86" s="185" t="s">
        <v>189</v>
      </c>
      <c r="N86" s="181"/>
    </row>
    <row r="87" spans="1:14" ht="15" customHeight="1" x14ac:dyDescent="0.25">
      <c r="A87" s="189" t="s">
        <v>80</v>
      </c>
      <c r="B87" s="191"/>
      <c r="C87" s="195"/>
      <c r="D87" s="229"/>
      <c r="E87" s="195"/>
      <c r="F87" s="194"/>
      <c r="G87" s="194"/>
      <c r="H87" s="194"/>
      <c r="I87" s="194"/>
      <c r="J87" s="191"/>
      <c r="K87" s="191"/>
      <c r="L87" s="210"/>
    </row>
    <row r="88" spans="1:14" s="35" customFormat="1" ht="15" customHeight="1" x14ac:dyDescent="0.25">
      <c r="A88" s="176" t="s">
        <v>69</v>
      </c>
      <c r="B88" s="174" t="s">
        <v>111</v>
      </c>
      <c r="C88" s="171">
        <f t="shared" ref="C88:C98" si="14">IF(B88=$B$4,2,0)</f>
        <v>2</v>
      </c>
      <c r="D88" s="171">
        <v>0.5</v>
      </c>
      <c r="E88" s="171"/>
      <c r="F88" s="172">
        <f t="shared" ref="F88:F98" si="15">C88*(1-D88)*(1-E88)</f>
        <v>1</v>
      </c>
      <c r="G88" s="171" t="s">
        <v>188</v>
      </c>
      <c r="H88" s="171" t="s">
        <v>188</v>
      </c>
      <c r="I88" s="171" t="s">
        <v>188</v>
      </c>
      <c r="J88" s="174" t="s">
        <v>588</v>
      </c>
      <c r="K88" s="190" t="s">
        <v>440</v>
      </c>
      <c r="L88" s="190" t="s">
        <v>390</v>
      </c>
    </row>
    <row r="89" spans="1:14" s="35" customFormat="1" ht="15" customHeight="1" x14ac:dyDescent="0.25">
      <c r="A89" s="176" t="s">
        <v>81</v>
      </c>
      <c r="B89" s="174" t="s">
        <v>111</v>
      </c>
      <c r="C89" s="171">
        <f t="shared" si="14"/>
        <v>2</v>
      </c>
      <c r="D89" s="171"/>
      <c r="E89" s="171">
        <v>0.5</v>
      </c>
      <c r="F89" s="172">
        <f t="shared" si="15"/>
        <v>1</v>
      </c>
      <c r="G89" s="171" t="s">
        <v>188</v>
      </c>
      <c r="H89" s="171" t="s">
        <v>188</v>
      </c>
      <c r="I89" s="171" t="s">
        <v>188</v>
      </c>
      <c r="J89" s="174" t="s">
        <v>587</v>
      </c>
      <c r="K89" s="190" t="s">
        <v>527</v>
      </c>
      <c r="L89" s="190" t="s">
        <v>553</v>
      </c>
    </row>
    <row r="90" spans="1:14" s="35" customFormat="1" ht="15" customHeight="1" x14ac:dyDescent="0.25">
      <c r="A90" s="176" t="s">
        <v>73</v>
      </c>
      <c r="B90" s="174" t="s">
        <v>111</v>
      </c>
      <c r="C90" s="171">
        <f t="shared" si="14"/>
        <v>2</v>
      </c>
      <c r="D90" s="171"/>
      <c r="E90" s="171">
        <v>0.5</v>
      </c>
      <c r="F90" s="172">
        <f t="shared" si="15"/>
        <v>1</v>
      </c>
      <c r="G90" s="171" t="s">
        <v>188</v>
      </c>
      <c r="H90" s="171" t="s">
        <v>188</v>
      </c>
      <c r="I90" s="171" t="s">
        <v>188</v>
      </c>
      <c r="J90" s="174" t="s">
        <v>589</v>
      </c>
      <c r="K90" s="190" t="s">
        <v>529</v>
      </c>
      <c r="L90" s="190" t="s">
        <v>401</v>
      </c>
    </row>
    <row r="91" spans="1:14" s="35" customFormat="1" ht="15" customHeight="1" x14ac:dyDescent="0.25">
      <c r="A91" s="176" t="s">
        <v>82</v>
      </c>
      <c r="B91" s="174" t="s">
        <v>112</v>
      </c>
      <c r="C91" s="171">
        <f t="shared" si="14"/>
        <v>0</v>
      </c>
      <c r="D91" s="171"/>
      <c r="E91" s="171"/>
      <c r="F91" s="172">
        <f t="shared" si="15"/>
        <v>0</v>
      </c>
      <c r="G91" s="171" t="s">
        <v>190</v>
      </c>
      <c r="H91" s="171" t="s">
        <v>190</v>
      </c>
      <c r="I91" s="171" t="s">
        <v>190</v>
      </c>
      <c r="J91" s="174" t="s">
        <v>590</v>
      </c>
      <c r="K91" s="190" t="s">
        <v>402</v>
      </c>
      <c r="L91" s="190" t="s">
        <v>531</v>
      </c>
    </row>
    <row r="92" spans="1:14" s="35" customFormat="1" ht="15" customHeight="1" x14ac:dyDescent="0.25">
      <c r="A92" s="176" t="s">
        <v>83</v>
      </c>
      <c r="B92" s="174" t="s">
        <v>112</v>
      </c>
      <c r="C92" s="171">
        <f t="shared" si="14"/>
        <v>0</v>
      </c>
      <c r="D92" s="171"/>
      <c r="E92" s="171"/>
      <c r="F92" s="172">
        <f t="shared" si="15"/>
        <v>0</v>
      </c>
      <c r="G92" s="171" t="s">
        <v>190</v>
      </c>
      <c r="H92" s="171" t="s">
        <v>190</v>
      </c>
      <c r="I92" s="171" t="s">
        <v>190</v>
      </c>
      <c r="J92" s="174" t="s">
        <v>566</v>
      </c>
      <c r="K92" s="184" t="s">
        <v>414</v>
      </c>
      <c r="L92" s="184" t="s">
        <v>415</v>
      </c>
    </row>
    <row r="93" spans="1:14" s="35" customFormat="1" ht="15" customHeight="1" x14ac:dyDescent="0.25">
      <c r="A93" s="176" t="s">
        <v>84</v>
      </c>
      <c r="B93" s="174" t="s">
        <v>112</v>
      </c>
      <c r="C93" s="171">
        <f t="shared" si="14"/>
        <v>0</v>
      </c>
      <c r="D93" s="171"/>
      <c r="E93" s="171">
        <v>0.5</v>
      </c>
      <c r="F93" s="172">
        <f t="shared" si="15"/>
        <v>0</v>
      </c>
      <c r="G93" s="218" t="s">
        <v>190</v>
      </c>
      <c r="H93" s="171" t="s">
        <v>190</v>
      </c>
      <c r="I93" s="171" t="s">
        <v>188</v>
      </c>
      <c r="J93" s="173" t="s">
        <v>591</v>
      </c>
      <c r="K93" s="184" t="s">
        <v>533</v>
      </c>
      <c r="L93" s="185" t="s">
        <v>195</v>
      </c>
    </row>
    <row r="94" spans="1:14" s="35" customFormat="1" ht="15" customHeight="1" x14ac:dyDescent="0.25">
      <c r="A94" s="200" t="s">
        <v>85</v>
      </c>
      <c r="B94" s="198" t="s">
        <v>112</v>
      </c>
      <c r="C94" s="171">
        <f t="shared" si="14"/>
        <v>0</v>
      </c>
      <c r="D94" s="171"/>
      <c r="E94" s="171"/>
      <c r="F94" s="172">
        <f t="shared" si="15"/>
        <v>0</v>
      </c>
      <c r="G94" s="171" t="s">
        <v>190</v>
      </c>
      <c r="H94" s="171" t="s">
        <v>190</v>
      </c>
      <c r="I94" s="171" t="s">
        <v>190</v>
      </c>
      <c r="J94" s="198" t="s">
        <v>592</v>
      </c>
      <c r="K94" s="184" t="s">
        <v>419</v>
      </c>
      <c r="L94" s="185" t="s">
        <v>195</v>
      </c>
    </row>
    <row r="95" spans="1:14" s="35" customFormat="1" ht="15" customHeight="1" x14ac:dyDescent="0.25">
      <c r="A95" s="176" t="s">
        <v>86</v>
      </c>
      <c r="B95" s="174" t="s">
        <v>112</v>
      </c>
      <c r="C95" s="171">
        <f t="shared" si="14"/>
        <v>0</v>
      </c>
      <c r="D95" s="171"/>
      <c r="E95" s="171">
        <v>0.5</v>
      </c>
      <c r="F95" s="172">
        <f t="shared" si="15"/>
        <v>0</v>
      </c>
      <c r="G95" s="171" t="s">
        <v>188</v>
      </c>
      <c r="H95" s="171" t="s">
        <v>188</v>
      </c>
      <c r="I95" s="171" t="s">
        <v>190</v>
      </c>
      <c r="J95" s="174" t="s">
        <v>593</v>
      </c>
      <c r="K95" s="184" t="s">
        <v>424</v>
      </c>
      <c r="L95" s="184" t="s">
        <v>425</v>
      </c>
    </row>
    <row r="96" spans="1:14" s="35" customFormat="1" ht="15" customHeight="1" x14ac:dyDescent="0.25">
      <c r="A96" s="176" t="s">
        <v>87</v>
      </c>
      <c r="B96" s="174" t="s">
        <v>111</v>
      </c>
      <c r="C96" s="171">
        <f t="shared" si="14"/>
        <v>2</v>
      </c>
      <c r="D96" s="171"/>
      <c r="E96" s="171"/>
      <c r="F96" s="172">
        <f t="shared" si="15"/>
        <v>2</v>
      </c>
      <c r="G96" s="171" t="s">
        <v>188</v>
      </c>
      <c r="H96" s="171" t="s">
        <v>188</v>
      </c>
      <c r="I96" s="171" t="s">
        <v>188</v>
      </c>
      <c r="J96" s="173" t="s">
        <v>566</v>
      </c>
      <c r="K96" s="186" t="s">
        <v>534</v>
      </c>
      <c r="L96" s="190" t="s">
        <v>428</v>
      </c>
    </row>
    <row r="97" spans="1:12" s="36" customFormat="1" ht="15" customHeight="1" x14ac:dyDescent="0.35">
      <c r="A97" s="176" t="s">
        <v>88</v>
      </c>
      <c r="B97" s="174" t="s">
        <v>112</v>
      </c>
      <c r="C97" s="171">
        <f t="shared" si="14"/>
        <v>0</v>
      </c>
      <c r="D97" s="205"/>
      <c r="E97" s="205"/>
      <c r="F97" s="172">
        <f t="shared" si="15"/>
        <v>0</v>
      </c>
      <c r="G97" s="171" t="s">
        <v>190</v>
      </c>
      <c r="H97" s="171" t="s">
        <v>190</v>
      </c>
      <c r="I97" s="171" t="s">
        <v>190</v>
      </c>
      <c r="J97" s="174" t="s">
        <v>566</v>
      </c>
      <c r="K97" s="184" t="s">
        <v>436</v>
      </c>
      <c r="L97" s="185" t="s">
        <v>195</v>
      </c>
    </row>
    <row r="98" spans="1:12" s="35" customFormat="1" ht="15" customHeight="1" x14ac:dyDescent="0.25">
      <c r="A98" s="176" t="s">
        <v>89</v>
      </c>
      <c r="B98" s="174" t="s">
        <v>112</v>
      </c>
      <c r="C98" s="171">
        <f t="shared" si="14"/>
        <v>0</v>
      </c>
      <c r="D98" s="171"/>
      <c r="E98" s="171"/>
      <c r="F98" s="172">
        <f t="shared" si="15"/>
        <v>0</v>
      </c>
      <c r="G98" s="171" t="s">
        <v>190</v>
      </c>
      <c r="H98" s="171" t="s">
        <v>190</v>
      </c>
      <c r="I98" s="171" t="s">
        <v>190</v>
      </c>
      <c r="J98" s="174" t="s">
        <v>566</v>
      </c>
      <c r="K98" s="184" t="s">
        <v>438</v>
      </c>
      <c r="L98" s="185" t="s">
        <v>195</v>
      </c>
    </row>
    <row r="99" spans="1:12" s="35" customFormat="1" ht="15" customHeight="1" x14ac:dyDescent="0.25">
      <c r="A99" s="50"/>
      <c r="B99" s="51"/>
      <c r="C99" s="50"/>
      <c r="D99" s="50"/>
      <c r="E99" s="50"/>
      <c r="F99" s="52"/>
      <c r="G99" s="52"/>
      <c r="H99" s="52"/>
      <c r="I99" s="52"/>
      <c r="J99" s="153"/>
      <c r="K99" s="153"/>
      <c r="L99" s="36"/>
    </row>
    <row r="100" spans="1:12" s="35" customFormat="1" ht="15" customHeight="1" x14ac:dyDescent="0.25">
      <c r="B100" s="53"/>
      <c r="F100" s="54"/>
      <c r="G100" s="54"/>
      <c r="H100" s="54"/>
      <c r="I100" s="54"/>
      <c r="J100" s="154"/>
      <c r="K100" s="154"/>
      <c r="L100" s="36"/>
    </row>
    <row r="101" spans="1:12" s="35" customFormat="1" ht="15" customHeight="1" x14ac:dyDescent="0.25">
      <c r="B101" s="53"/>
      <c r="F101" s="54"/>
      <c r="G101" s="54"/>
      <c r="H101" s="54"/>
      <c r="I101" s="54"/>
      <c r="J101" s="154"/>
      <c r="K101" s="154"/>
      <c r="L101" s="36"/>
    </row>
    <row r="102" spans="1:12" s="35" customFormat="1" ht="15" customHeight="1" x14ac:dyDescent="0.25">
      <c r="B102" s="53"/>
      <c r="F102" s="54"/>
      <c r="G102" s="54"/>
      <c r="H102" s="54"/>
      <c r="I102" s="54"/>
      <c r="J102" s="154"/>
      <c r="K102" s="154"/>
      <c r="L102" s="36"/>
    </row>
    <row r="103" spans="1:12" s="35" customFormat="1" ht="15" customHeight="1" x14ac:dyDescent="0.25">
      <c r="B103" s="53"/>
      <c r="F103" s="54"/>
      <c r="G103" s="54"/>
      <c r="H103" s="54"/>
      <c r="I103" s="54"/>
      <c r="J103" s="154"/>
      <c r="K103" s="154"/>
      <c r="L103" s="36"/>
    </row>
    <row r="104" spans="1:12" s="35" customFormat="1" ht="15" customHeight="1" x14ac:dyDescent="0.25">
      <c r="B104" s="53"/>
      <c r="F104" s="54"/>
      <c r="G104" s="54"/>
      <c r="H104" s="54"/>
      <c r="I104" s="54"/>
      <c r="J104" s="154"/>
      <c r="K104" s="154"/>
      <c r="L104" s="36"/>
    </row>
    <row r="105" spans="1:12" s="35" customFormat="1" ht="15" customHeight="1" x14ac:dyDescent="0.25">
      <c r="A105" s="55"/>
      <c r="B105" s="56"/>
      <c r="C105" s="55"/>
      <c r="D105" s="55"/>
      <c r="E105" s="55"/>
      <c r="F105" s="57"/>
      <c r="G105" s="57"/>
      <c r="H105" s="57"/>
      <c r="I105" s="57"/>
      <c r="J105" s="155"/>
      <c r="K105" s="155"/>
      <c r="L105" s="36"/>
    </row>
    <row r="106" spans="1:12" s="35" customFormat="1" ht="15" customHeight="1" x14ac:dyDescent="0.25">
      <c r="B106" s="53"/>
      <c r="F106" s="54"/>
      <c r="G106" s="54"/>
      <c r="H106" s="54"/>
      <c r="I106" s="54"/>
      <c r="J106" s="154"/>
      <c r="K106" s="154"/>
      <c r="L106" s="36"/>
    </row>
    <row r="107" spans="1:12" s="35" customFormat="1" ht="15" customHeight="1" x14ac:dyDescent="0.25">
      <c r="B107" s="53"/>
      <c r="F107" s="54"/>
      <c r="G107" s="54"/>
      <c r="H107" s="54"/>
      <c r="I107" s="54"/>
      <c r="J107" s="154"/>
      <c r="K107" s="154"/>
      <c r="L107" s="36"/>
    </row>
    <row r="108" spans="1:12" s="35" customFormat="1" ht="15" customHeight="1" x14ac:dyDescent="0.25">
      <c r="B108" s="53"/>
      <c r="F108" s="54"/>
      <c r="G108" s="54"/>
      <c r="H108" s="54"/>
      <c r="I108" s="54"/>
      <c r="J108" s="154"/>
      <c r="K108" s="154"/>
      <c r="L108" s="36"/>
    </row>
    <row r="109" spans="1:12" s="35" customFormat="1" ht="15" customHeight="1" x14ac:dyDescent="0.25">
      <c r="A109" s="55"/>
      <c r="B109" s="56"/>
      <c r="C109" s="55"/>
      <c r="D109" s="55"/>
      <c r="E109" s="55"/>
      <c r="F109" s="57"/>
      <c r="G109" s="57"/>
      <c r="H109" s="57"/>
      <c r="I109" s="57"/>
      <c r="J109" s="155"/>
      <c r="K109" s="155"/>
      <c r="L109" s="36"/>
    </row>
    <row r="110" spans="1:12" s="35" customFormat="1" ht="15" customHeight="1" x14ac:dyDescent="0.25">
      <c r="B110" s="53"/>
      <c r="F110" s="54"/>
      <c r="G110" s="54"/>
      <c r="H110" s="54"/>
      <c r="I110" s="54"/>
      <c r="J110" s="154"/>
      <c r="K110" s="154"/>
      <c r="L110" s="36"/>
    </row>
    <row r="111" spans="1:12" s="35" customFormat="1" ht="15" customHeight="1" x14ac:dyDescent="0.25">
      <c r="B111" s="53"/>
      <c r="F111" s="54"/>
      <c r="G111" s="54"/>
      <c r="H111" s="54"/>
      <c r="I111" s="54"/>
      <c r="J111" s="154"/>
      <c r="K111" s="154"/>
      <c r="L111" s="36"/>
    </row>
    <row r="112" spans="1:12" s="35" customFormat="1" ht="15" customHeight="1" x14ac:dyDescent="0.25">
      <c r="A112" s="55"/>
      <c r="B112" s="56"/>
      <c r="C112" s="55"/>
      <c r="D112" s="55"/>
      <c r="E112" s="55"/>
      <c r="F112" s="57"/>
      <c r="G112" s="57"/>
      <c r="H112" s="57"/>
      <c r="I112" s="57"/>
      <c r="J112" s="155"/>
      <c r="K112" s="155"/>
      <c r="L112" s="36"/>
    </row>
    <row r="113" spans="1:12" s="35" customFormat="1" ht="15" customHeight="1" x14ac:dyDescent="0.25">
      <c r="B113" s="53"/>
      <c r="F113" s="54"/>
      <c r="G113" s="54"/>
      <c r="H113" s="54"/>
      <c r="I113" s="54"/>
      <c r="J113" s="154"/>
      <c r="K113" s="154"/>
      <c r="L113" s="36"/>
    </row>
    <row r="114" spans="1:12" s="35" customFormat="1" ht="15" customHeight="1" x14ac:dyDescent="0.25">
      <c r="B114" s="53"/>
      <c r="F114" s="54"/>
      <c r="G114" s="54"/>
      <c r="H114" s="54"/>
      <c r="I114" s="54"/>
      <c r="J114" s="154"/>
      <c r="K114" s="154"/>
      <c r="L114" s="36"/>
    </row>
    <row r="115" spans="1:12" s="35" customFormat="1" ht="15" customHeight="1" x14ac:dyDescent="0.25">
      <c r="B115" s="53"/>
      <c r="F115" s="54"/>
      <c r="G115" s="54"/>
      <c r="H115" s="54"/>
      <c r="I115" s="54"/>
      <c r="J115" s="154"/>
      <c r="K115" s="154"/>
      <c r="L115" s="36"/>
    </row>
    <row r="116" spans="1:12" s="35" customFormat="1" ht="15" customHeight="1" x14ac:dyDescent="0.25">
      <c r="A116" s="55"/>
      <c r="B116" s="56"/>
      <c r="C116" s="55"/>
      <c r="D116" s="55"/>
      <c r="E116" s="55"/>
      <c r="F116" s="57"/>
      <c r="G116" s="57"/>
      <c r="H116" s="57"/>
      <c r="I116" s="57"/>
      <c r="J116" s="155"/>
      <c r="K116" s="155"/>
      <c r="L116" s="36"/>
    </row>
    <row r="117" spans="1:12" s="35" customFormat="1" ht="15" customHeight="1" x14ac:dyDescent="0.25">
      <c r="B117" s="53"/>
      <c r="F117" s="54"/>
      <c r="G117" s="54"/>
      <c r="H117" s="54"/>
      <c r="I117" s="54"/>
      <c r="J117" s="154"/>
      <c r="K117" s="154"/>
      <c r="L117" s="36"/>
    </row>
    <row r="118" spans="1:12" s="35" customFormat="1" ht="15" customHeight="1" x14ac:dyDescent="0.25">
      <c r="B118" s="53"/>
      <c r="F118" s="54"/>
      <c r="G118" s="54"/>
      <c r="H118" s="54"/>
      <c r="I118" s="54"/>
      <c r="J118" s="154"/>
      <c r="K118" s="154"/>
      <c r="L118" s="36"/>
    </row>
    <row r="119" spans="1:12" s="35" customFormat="1" ht="15" customHeight="1" x14ac:dyDescent="0.25">
      <c r="A119" s="55"/>
      <c r="B119" s="56"/>
      <c r="C119" s="55"/>
      <c r="D119" s="55"/>
      <c r="E119" s="55"/>
      <c r="F119" s="57"/>
      <c r="G119" s="57"/>
      <c r="H119" s="57"/>
      <c r="I119" s="57"/>
      <c r="J119" s="155"/>
      <c r="K119" s="155"/>
      <c r="L119" s="36"/>
    </row>
    <row r="120" spans="1:12" ht="15" customHeight="1" x14ac:dyDescent="0.25"/>
    <row r="121" spans="1:12" ht="15" customHeight="1" x14ac:dyDescent="0.25"/>
    <row r="122" spans="1:12" ht="15" customHeight="1" x14ac:dyDescent="0.25"/>
    <row r="123" spans="1:12" ht="15" customHeight="1" x14ac:dyDescent="0.25">
      <c r="A123" s="40"/>
      <c r="B123" s="41"/>
      <c r="C123" s="40"/>
      <c r="D123" s="40"/>
      <c r="E123" s="40"/>
      <c r="F123" s="42"/>
      <c r="G123" s="42"/>
      <c r="H123" s="42"/>
      <c r="I123" s="42"/>
      <c r="J123" s="157"/>
      <c r="K123" s="157"/>
    </row>
    <row r="124" spans="1:12" ht="15" customHeight="1" x14ac:dyDescent="0.25"/>
    <row r="125" spans="1:12" ht="15" customHeight="1" x14ac:dyDescent="0.25"/>
    <row r="126" spans="1:12" ht="15" customHeight="1" x14ac:dyDescent="0.25"/>
    <row r="127" spans="1:12" ht="15" customHeight="1" x14ac:dyDescent="0.25"/>
    <row r="128" spans="1:12"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sheetData>
  <autoFilter ref="A6:L98" xr:uid="{00000000-0009-0000-0000-000003000000}"/>
  <mergeCells count="15">
    <mergeCell ref="A1:L1"/>
    <mergeCell ref="A2:L2"/>
    <mergeCell ref="L3:L5"/>
    <mergeCell ref="E4:E5"/>
    <mergeCell ref="D4:D5"/>
    <mergeCell ref="G3:I3"/>
    <mergeCell ref="I4:I5"/>
    <mergeCell ref="C4:C5"/>
    <mergeCell ref="H4:H5"/>
    <mergeCell ref="J3:J5"/>
    <mergeCell ref="A3:A5"/>
    <mergeCell ref="C3:F3"/>
    <mergeCell ref="K3:K5"/>
    <mergeCell ref="G4:G5"/>
    <mergeCell ref="F4:F5"/>
  </mergeCells>
  <dataValidations count="3">
    <dataValidation type="list" allowBlank="1" showInputMessage="1" showErrorMessage="1" sqref="J6:K6" xr:uid="{00000000-0002-0000-0300-000000000000}">
      <formula1>#REF!</formula1>
    </dataValidation>
    <dataValidation type="list" allowBlank="1" showInputMessage="1" showErrorMessage="1" sqref="C87:D87 B26:B98 C76:E76 C69 C54:D54 C46:D46 C37 B7:B24" xr:uid="{00000000-0002-0000-0300-000001000000}">
      <formula1>$B$4:$B$5</formula1>
    </dataValidation>
    <dataValidation type="list" allowBlank="1" showInputMessage="1" showErrorMessage="1" sqref="B6:I6" xr:uid="{00000000-0002-0000-0300-000002000000}">
      <formula1>$B$5:$B$5</formula1>
    </dataValidation>
  </dataValidations>
  <hyperlinks>
    <hyperlink ref="K7" r:id="rId1" xr:uid="{00000000-0004-0000-0300-000000000000}"/>
    <hyperlink ref="K9" r:id="rId2" xr:uid="{00000000-0004-0000-0300-000001000000}"/>
    <hyperlink ref="K10" r:id="rId3" xr:uid="{00000000-0004-0000-0300-000002000000}"/>
    <hyperlink ref="K11" r:id="rId4" xr:uid="{00000000-0004-0000-0300-000003000000}"/>
    <hyperlink ref="K12" r:id="rId5" location="/upload/minfin/finances/budget/2019_Ikv/3.4." display="/upload/minfin/finances/budget/2019_Ikv/3.4." xr:uid="{00000000-0004-0000-0300-000004000000}"/>
    <hyperlink ref="K13" r:id="rId6" xr:uid="{00000000-0004-0000-0300-000005000000}"/>
    <hyperlink ref="K15" r:id="rId7" xr:uid="{00000000-0004-0000-0300-000006000000}"/>
    <hyperlink ref="L16" r:id="rId8" xr:uid="{00000000-0004-0000-0300-000007000000}"/>
    <hyperlink ref="K18" r:id="rId9" xr:uid="{00000000-0004-0000-0300-000008000000}"/>
    <hyperlink ref="L18" r:id="rId10" display="http://minfin-rzn.ru/portal/Menu/Page/31" xr:uid="{00000000-0004-0000-0300-000009000000}"/>
    <hyperlink ref="K20" r:id="rId11" xr:uid="{00000000-0004-0000-0300-00000A000000}"/>
    <hyperlink ref="K21" r:id="rId12" display="https://www.tverfin.ru/np-baza/regionalnye-normativnye-pravovye-akty/" xr:uid="{00000000-0004-0000-0300-00000B000000}"/>
    <hyperlink ref="L21" r:id="rId13" display="http://portal.tverfin.ru/portal/Menu/Page/595" xr:uid="{00000000-0004-0000-0300-00000C000000}"/>
    <hyperlink ref="L22" r:id="rId14" xr:uid="{00000000-0004-0000-0300-00000D000000}"/>
    <hyperlink ref="L23" r:id="rId15" display="http://budget76.ru/razdely/byudzhetnye-dannye/osnovnye-pokazateli-ispolneniya/ispolnenie-byudzheta-munitsipalnykh-obrazovanij" xr:uid="{00000000-0004-0000-0300-00000E000000}"/>
    <hyperlink ref="L24" r:id="rId16" xr:uid="{00000000-0004-0000-0300-00000F000000}"/>
    <hyperlink ref="K26" r:id="rId17" xr:uid="{00000000-0004-0000-0300-000010000000}"/>
    <hyperlink ref="K28" r:id="rId18" xr:uid="{00000000-0004-0000-0300-000011000000}"/>
    <hyperlink ref="L31" r:id="rId19" xr:uid="{00000000-0004-0000-0300-000012000000}"/>
    <hyperlink ref="K32" r:id="rId20" xr:uid="{00000000-0004-0000-0300-000013000000}"/>
    <hyperlink ref="L32" r:id="rId21" display="https://b4u.gov-murman.ru/stages/" xr:uid="{00000000-0004-0000-0300-000014000000}"/>
    <hyperlink ref="K34" r:id="rId22" display="http://finance.pskov.ru/doc/documents" xr:uid="{00000000-0004-0000-0300-000015000000}"/>
    <hyperlink ref="K35" r:id="rId23" xr:uid="{00000000-0004-0000-0300-000016000000}"/>
    <hyperlink ref="K36" r:id="rId24" xr:uid="{00000000-0004-0000-0300-000017000000}"/>
    <hyperlink ref="K38" r:id="rId25" xr:uid="{00000000-0004-0000-0300-000018000000}"/>
    <hyperlink ref="K39" r:id="rId26" xr:uid="{00000000-0004-0000-0300-000019000000}"/>
    <hyperlink ref="K41" r:id="rId27" xr:uid="{00000000-0004-0000-0300-00001A000000}"/>
    <hyperlink ref="K42" r:id="rId28" xr:uid="{00000000-0004-0000-0300-00001B000000}"/>
    <hyperlink ref="L43" r:id="rId29" display="http://www.minfin34.ru/budget/budget-performance/" xr:uid="{00000000-0004-0000-0300-00001C000000}"/>
    <hyperlink ref="K44" r:id="rId30" xr:uid="{00000000-0004-0000-0300-00001D000000}"/>
    <hyperlink ref="L45" r:id="rId31" xr:uid="{00000000-0004-0000-0300-00001E000000}"/>
    <hyperlink ref="K47" r:id="rId32" display="http://minfinrd.ru/normativnye_pravovye_akty/index" xr:uid="{00000000-0004-0000-0300-00001F000000}"/>
    <hyperlink ref="L47" r:id="rId33" display="http://portal.minfinrd.ru/Show/Category/26?ItemId=111" xr:uid="{00000000-0004-0000-0300-000020000000}"/>
    <hyperlink ref="K49" r:id="rId34" xr:uid="{00000000-0004-0000-0300-000021000000}"/>
    <hyperlink ref="K50" r:id="rId35" display="http://minfin09.ru/category/исполнение-бюджета-республики/" xr:uid="{00000000-0004-0000-0300-000022000000}"/>
    <hyperlink ref="K51" r:id="rId36" display="http://minfin.alania.gov.ru/activity/reporting/execution" xr:uid="{00000000-0004-0000-0300-000023000000}"/>
    <hyperlink ref="L52" r:id="rId37" xr:uid="{00000000-0004-0000-0300-000024000000}"/>
    <hyperlink ref="L53" r:id="rId38" xr:uid="{00000000-0004-0000-0300-000025000000}"/>
    <hyperlink ref="K57" r:id="rId39" xr:uid="{00000000-0004-0000-0300-000026000000}"/>
    <hyperlink ref="K59" r:id="rId40" xr:uid="{00000000-0004-0000-0300-000027000000}"/>
    <hyperlink ref="K61" r:id="rId41" xr:uid="{00000000-0004-0000-0300-000028000000}"/>
    <hyperlink ref="L61" r:id="rId42" display="http://budget.permkrai.ru/budget_execution/indicators" xr:uid="{00000000-0004-0000-0300-000029000000}"/>
    <hyperlink ref="K62" r:id="rId43" display="http://www.minfin.kirov.ru/otkrytyy-byudzhet/dlya-spetsialistov/oblastnoy-byudzhet/ispolnenie-oblastnogo-byudzheta-2019/" xr:uid="{00000000-0004-0000-0300-00002A000000}"/>
    <hyperlink ref="K63" r:id="rId44" xr:uid="{00000000-0004-0000-0300-00002B000000}"/>
    <hyperlink ref="K65" r:id="rId45" display="http://finance.pnzreg.ru/docs/nsb/ppo/" xr:uid="{00000000-0004-0000-0300-00002C000000}"/>
    <hyperlink ref="K66" r:id="rId46" display="http://minfin-samara.ru/materials-for-basic-parameters/" xr:uid="{00000000-0004-0000-0300-00002D000000}"/>
    <hyperlink ref="K67" r:id="rId47" xr:uid="{00000000-0004-0000-0300-00002E000000}"/>
    <hyperlink ref="K68" r:id="rId48" display="http://ufo.ulntc.ru/index.php?mgf=budget/isp&amp;slep=net" xr:uid="{00000000-0004-0000-0300-00002F000000}"/>
    <hyperlink ref="L68" r:id="rId49" xr:uid="{00000000-0004-0000-0300-000030000000}"/>
    <hyperlink ref="K70" r:id="rId50" xr:uid="{00000000-0004-0000-0300-000031000000}"/>
    <hyperlink ref="K71" r:id="rId51" location="document_list" display="https://minfin.midural.ru/document/category/21 - document_list" xr:uid="{00000000-0004-0000-0300-000032000000}"/>
    <hyperlink ref="K77" r:id="rId52" xr:uid="{00000000-0004-0000-0300-000033000000}"/>
    <hyperlink ref="K78" r:id="rId53" xr:uid="{00000000-0004-0000-0300-000034000000}"/>
    <hyperlink ref="K80" r:id="rId54" xr:uid="{00000000-0004-0000-0300-000035000000}"/>
    <hyperlink ref="K83" r:id="rId55" xr:uid="{00000000-0004-0000-0300-000036000000}"/>
    <hyperlink ref="L84" r:id="rId56" xr:uid="{00000000-0004-0000-0300-000037000000}"/>
    <hyperlink ref="K86" r:id="rId57" xr:uid="{00000000-0004-0000-0300-000038000000}"/>
    <hyperlink ref="K88" r:id="rId58" xr:uid="{00000000-0004-0000-0300-000039000000}"/>
    <hyperlink ref="L88" r:id="rId59" xr:uid="{00000000-0004-0000-0300-00003A000000}"/>
    <hyperlink ref="L90" r:id="rId60" xr:uid="{00000000-0004-0000-0300-00003B000000}"/>
    <hyperlink ref="K91" r:id="rId61" xr:uid="{00000000-0004-0000-0300-00003C000000}"/>
    <hyperlink ref="L91" r:id="rId62" location="/main" display="http://openbudget.kamgov.ru/Dashboard#/main" xr:uid="{00000000-0004-0000-0300-00003D000000}"/>
    <hyperlink ref="L92" r:id="rId63" display="http://ebudget.primorsky.ru/Menu/Page/388" xr:uid="{00000000-0004-0000-0300-00003E000000}"/>
    <hyperlink ref="K92" r:id="rId64" display="https://primorsky.ru/authorities/executive-agencies/departments/finance/otchyety-ob-ispolnenii-kraevogo-byudzheta/2019-god/" xr:uid="{00000000-0004-0000-0300-00003F000000}"/>
    <hyperlink ref="K94" r:id="rId65" xr:uid="{00000000-0004-0000-0300-000040000000}"/>
    <hyperlink ref="K95" r:id="rId66" display="https://minfin.49gov.ru/activities/reports/" xr:uid="{00000000-0004-0000-0300-000041000000}"/>
    <hyperlink ref="L95" r:id="rId67" xr:uid="{00000000-0004-0000-0300-000042000000}"/>
    <hyperlink ref="L96" r:id="rId68" xr:uid="{00000000-0004-0000-0300-000043000000}"/>
    <hyperlink ref="K97" r:id="rId69" display="http://www.eao.ru/isp-vlast/finansovoe-upravlenie-pravitelstva/ispolnenie-byudzheta/" xr:uid="{00000000-0004-0000-0300-000044000000}"/>
    <hyperlink ref="K98" r:id="rId70" display="http://чукотка.рф/vlast/organy-vlasti/depfin/" xr:uid="{00000000-0004-0000-0300-000045000000}"/>
    <hyperlink ref="L66" r:id="rId71" xr:uid="{00000000-0004-0000-0300-000046000000}"/>
    <hyperlink ref="K8" r:id="rId72" xr:uid="{00000000-0004-0000-0300-000047000000}"/>
    <hyperlink ref="K14" r:id="rId73" xr:uid="{00000000-0004-0000-0300-000048000000}"/>
    <hyperlink ref="K17" r:id="rId74" xr:uid="{00000000-0004-0000-0300-000049000000}"/>
    <hyperlink ref="K19" r:id="rId75" xr:uid="{00000000-0004-0000-0300-00004A000000}"/>
    <hyperlink ref="K22" r:id="rId76" display="https://minfin.tularegion.ru/" xr:uid="{00000000-0004-0000-0300-00004B000000}"/>
    <hyperlink ref="K24" r:id="rId77" display="https://www.mos.ru/findep/function/napravleniia-deyatelnosti/itogi-ispolneniia-biudzheta-goroda-moskvy/ " xr:uid="{00000000-0004-0000-0300-00004C000000}"/>
    <hyperlink ref="K29" r:id="rId78" xr:uid="{00000000-0004-0000-0300-00004D000000}"/>
    <hyperlink ref="K30" r:id="rId79" xr:uid="{00000000-0004-0000-0300-00004E000000}"/>
    <hyperlink ref="K31" r:id="rId80" display="http://finance.lenobl.ru/" xr:uid="{00000000-0004-0000-0300-00004F000000}"/>
    <hyperlink ref="K33" r:id="rId81" xr:uid="{00000000-0004-0000-0300-000050000000}"/>
    <hyperlink ref="L33" r:id="rId82" display="http://portal.novkfo.ru/Menu/Page/1" xr:uid="{00000000-0004-0000-0300-000051000000}"/>
    <hyperlink ref="L34" r:id="rId83" xr:uid="{00000000-0004-0000-0300-000052000000}"/>
    <hyperlink ref="K40" r:id="rId84" xr:uid="{00000000-0004-0000-0300-000053000000}"/>
    <hyperlink ref="K16" r:id="rId85" display="http://mef.mosreg.ru/ " xr:uid="{00000000-0004-0000-0300-000054000000}"/>
    <hyperlink ref="K48" r:id="rId86" xr:uid="{00000000-0004-0000-0300-000055000000}"/>
    <hyperlink ref="K52" r:id="rId87" display="http://www.minfinchr.ru/" xr:uid="{00000000-0004-0000-0300-000056000000}"/>
    <hyperlink ref="K53" r:id="rId88" display="http://www.mfsk.ru/" xr:uid="{00000000-0004-0000-0300-000057000000}"/>
    <hyperlink ref="K55" r:id="rId89" xr:uid="{00000000-0004-0000-0300-000058000000}"/>
    <hyperlink ref="K58" r:id="rId90" xr:uid="{00000000-0004-0000-0300-000059000000}"/>
    <hyperlink ref="K60" r:id="rId91" xr:uid="{00000000-0004-0000-0300-00005A000000}"/>
    <hyperlink ref="L64" r:id="rId92" display="http://budget.orb.ru/" xr:uid="{00000000-0004-0000-0300-00005B000000}"/>
    <hyperlink ref="K72" r:id="rId93" xr:uid="{00000000-0004-0000-0300-00005C000000}"/>
    <hyperlink ref="L73" r:id="rId94" display="http://open.minfin74.ru/otchet/1638075493" xr:uid="{00000000-0004-0000-0300-00005D000000}"/>
    <hyperlink ref="K73" r:id="rId95" xr:uid="{00000000-0004-0000-0300-00005E000000}"/>
    <hyperlink ref="K74" r:id="rId96" xr:uid="{00000000-0004-0000-0300-00005F000000}"/>
    <hyperlink ref="K75" r:id="rId97" xr:uid="{00000000-0004-0000-0300-000060000000}"/>
    <hyperlink ref="K79" r:id="rId98" xr:uid="{00000000-0004-0000-0300-000061000000}"/>
    <hyperlink ref="K81" r:id="rId99" xr:uid="{00000000-0004-0000-0300-000062000000}"/>
    <hyperlink ref="K82" r:id="rId100" xr:uid="{00000000-0004-0000-0300-000063000000}"/>
    <hyperlink ref="K84" r:id="rId101" xr:uid="{00000000-0004-0000-0300-000064000000}"/>
    <hyperlink ref="K89" r:id="rId102" xr:uid="{00000000-0004-0000-0300-000065000000}"/>
    <hyperlink ref="K90" r:id="rId103" display="https://minfin.75.ru/dokumenty" xr:uid="{00000000-0004-0000-0300-000066000000}"/>
    <hyperlink ref="K93" r:id="rId104" xr:uid="{00000000-0004-0000-0300-000067000000}"/>
    <hyperlink ref="K96" r:id="rId105" display="http://sakhminfin.ru/ " xr:uid="{00000000-0004-0000-0300-000068000000}"/>
    <hyperlink ref="K27" r:id="rId106" xr:uid="{00000000-0004-0000-0300-000069000000}"/>
    <hyperlink ref="K45" r:id="rId107" xr:uid="{00000000-0004-0000-0300-00006A000000}"/>
    <hyperlink ref="K85" r:id="rId108" xr:uid="{00000000-0004-0000-0300-00006B000000}"/>
    <hyperlink ref="L89" r:id="rId109" display="http://budget.sakha.gov.ru/ebudget/Menu/Page/173" xr:uid="{00000000-0004-0000-0300-00006C000000}"/>
    <hyperlink ref="K56" r:id="rId110" xr:uid="{00000000-0004-0000-0300-00006D000000}"/>
    <hyperlink ref="K43" r:id="rId111" xr:uid="{00000000-0004-0000-0300-00006E000000}"/>
    <hyperlink ref="K23" r:id="rId112" xr:uid="{00000000-0004-0000-0300-00006F000000}"/>
    <hyperlink ref="K64" r:id="rId113" xr:uid="{00000000-0004-0000-0300-000070000000}"/>
  </hyperlinks>
  <pageMargins left="0.70866141732283472" right="0.70866141732283472" top="0.74803149606299213" bottom="0.74803149606299213" header="0.31496062992125984" footer="0.31496062992125984"/>
  <pageSetup paperSize="9" scale="60" fitToHeight="3" orientation="landscape" r:id="rId114"/>
  <headerFooter>
    <oddFooter>&amp;C&amp;"Times New Roman,обычный"&amp;8&amp;A&amp;R&amp;P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09"/>
  <sheetViews>
    <sheetView zoomScaleNormal="100" workbookViewId="0">
      <pane ySplit="6" topLeftCell="A7" activePane="bottomLeft" state="frozen"/>
      <selection pane="bottomLeft" activeCell="K98" sqref="K98"/>
    </sheetView>
  </sheetViews>
  <sheetFormatPr defaultColWidth="8.81640625" defaultRowHeight="11.5" x14ac:dyDescent="0.25"/>
  <cols>
    <col min="1" max="1" width="34.26953125" style="21" customWidth="1"/>
    <col min="2" max="2" width="36.54296875" style="22" customWidth="1"/>
    <col min="3" max="3" width="6.7265625" style="21" customWidth="1"/>
    <col min="4" max="5" width="5.7265625" style="21" customWidth="1"/>
    <col min="6" max="6" width="6.7265625" style="43" customWidth="1"/>
    <col min="7" max="9" width="10.7265625" style="43" customWidth="1"/>
    <col min="10" max="11" width="18.7265625" style="44" customWidth="1"/>
    <col min="12" max="12" width="18.7265625" style="58" customWidth="1"/>
    <col min="13" max="16384" width="8.81640625" style="21"/>
  </cols>
  <sheetData>
    <row r="1" spans="1:15" ht="28" customHeight="1" x14ac:dyDescent="0.25">
      <c r="A1" s="244" t="s">
        <v>157</v>
      </c>
      <c r="B1" s="257"/>
      <c r="C1" s="257"/>
      <c r="D1" s="257"/>
      <c r="E1" s="257"/>
      <c r="F1" s="257"/>
      <c r="G1" s="257"/>
      <c r="H1" s="257"/>
      <c r="I1" s="257"/>
      <c r="J1" s="257"/>
      <c r="K1" s="257"/>
      <c r="L1" s="258"/>
    </row>
    <row r="2" spans="1:15" ht="15" customHeight="1" x14ac:dyDescent="0.25">
      <c r="A2" s="260" t="s">
        <v>564</v>
      </c>
      <c r="B2" s="260"/>
      <c r="C2" s="260"/>
      <c r="D2" s="260"/>
      <c r="E2" s="260"/>
      <c r="F2" s="260"/>
      <c r="G2" s="260"/>
      <c r="H2" s="260"/>
      <c r="I2" s="260"/>
      <c r="J2" s="260"/>
      <c r="K2" s="260"/>
      <c r="L2" s="261"/>
      <c r="M2" s="168"/>
      <c r="N2" s="168"/>
      <c r="O2" s="169"/>
    </row>
    <row r="3" spans="1:15" ht="77.25" customHeight="1" x14ac:dyDescent="0.25">
      <c r="A3" s="252" t="s">
        <v>99</v>
      </c>
      <c r="B3" s="177" t="s">
        <v>547</v>
      </c>
      <c r="C3" s="254" t="s">
        <v>113</v>
      </c>
      <c r="D3" s="255"/>
      <c r="E3" s="255"/>
      <c r="F3" s="255"/>
      <c r="G3" s="252" t="s">
        <v>565</v>
      </c>
      <c r="H3" s="252"/>
      <c r="I3" s="259"/>
      <c r="J3" s="252" t="s">
        <v>105</v>
      </c>
      <c r="K3" s="252" t="s">
        <v>144</v>
      </c>
      <c r="L3" s="252" t="s">
        <v>143</v>
      </c>
    </row>
    <row r="4" spans="1:15" ht="15" customHeight="1" x14ac:dyDescent="0.25">
      <c r="A4" s="252"/>
      <c r="B4" s="19" t="s">
        <v>111</v>
      </c>
      <c r="C4" s="252" t="s">
        <v>95</v>
      </c>
      <c r="D4" s="252" t="s">
        <v>103</v>
      </c>
      <c r="E4" s="252" t="s">
        <v>151</v>
      </c>
      <c r="F4" s="254" t="s">
        <v>100</v>
      </c>
      <c r="G4" s="252" t="s">
        <v>145</v>
      </c>
      <c r="H4" s="252" t="s">
        <v>146</v>
      </c>
      <c r="I4" s="252" t="s">
        <v>147</v>
      </c>
      <c r="J4" s="252"/>
      <c r="K4" s="252"/>
      <c r="L4" s="252"/>
    </row>
    <row r="5" spans="1:15" ht="40.5" customHeight="1" x14ac:dyDescent="0.25">
      <c r="A5" s="252"/>
      <c r="B5" s="19" t="s">
        <v>112</v>
      </c>
      <c r="C5" s="252"/>
      <c r="D5" s="252"/>
      <c r="E5" s="252"/>
      <c r="F5" s="254"/>
      <c r="G5" s="253"/>
      <c r="H5" s="253"/>
      <c r="I5" s="253"/>
      <c r="J5" s="252"/>
      <c r="K5" s="252"/>
      <c r="L5" s="252"/>
    </row>
    <row r="6" spans="1:15" s="35" customFormat="1" ht="15" customHeight="1" x14ac:dyDescent="0.25">
      <c r="A6" s="16" t="s">
        <v>0</v>
      </c>
      <c r="B6" s="17"/>
      <c r="C6" s="18"/>
      <c r="D6" s="18"/>
      <c r="E6" s="18"/>
      <c r="F6" s="18"/>
      <c r="G6" s="23"/>
      <c r="H6" s="23"/>
      <c r="I6" s="23"/>
      <c r="J6" s="59"/>
      <c r="K6" s="59"/>
      <c r="L6" s="136"/>
    </row>
    <row r="7" spans="1:15" s="35" customFormat="1" ht="15" customHeight="1" x14ac:dyDescent="0.25">
      <c r="A7" s="176" t="s">
        <v>1</v>
      </c>
      <c r="B7" s="174" t="s">
        <v>111</v>
      </c>
      <c r="C7" s="171">
        <f>IF(B7=$B$4,2,0)</f>
        <v>2</v>
      </c>
      <c r="D7" s="171"/>
      <c r="E7" s="171"/>
      <c r="F7" s="172">
        <f>C7*(1-D7)*(1-E7)</f>
        <v>2</v>
      </c>
      <c r="G7" s="171" t="s">
        <v>188</v>
      </c>
      <c r="H7" s="171" t="s">
        <v>188</v>
      </c>
      <c r="I7" s="171" t="s">
        <v>188</v>
      </c>
      <c r="J7" s="173" t="s">
        <v>566</v>
      </c>
      <c r="K7" s="184" t="s">
        <v>187</v>
      </c>
      <c r="L7" s="185" t="s">
        <v>189</v>
      </c>
    </row>
    <row r="8" spans="1:15" s="35" customFormat="1" ht="15" customHeight="1" x14ac:dyDescent="0.25">
      <c r="A8" s="176" t="s">
        <v>2</v>
      </c>
      <c r="B8" s="174" t="s">
        <v>111</v>
      </c>
      <c r="C8" s="171">
        <f t="shared" ref="C8:C24" si="0">IF(B8=$B$4,2,0)</f>
        <v>2</v>
      </c>
      <c r="D8" s="171"/>
      <c r="E8" s="171"/>
      <c r="F8" s="172">
        <f t="shared" ref="F8:F72" si="1">C8*(1-D8)*(1-E8)</f>
        <v>2</v>
      </c>
      <c r="G8" s="171" t="s">
        <v>188</v>
      </c>
      <c r="H8" s="171" t="s">
        <v>188</v>
      </c>
      <c r="I8" s="171" t="s">
        <v>188</v>
      </c>
      <c r="J8" s="173" t="s">
        <v>566</v>
      </c>
      <c r="K8" s="184" t="s">
        <v>446</v>
      </c>
      <c r="L8" s="185" t="s">
        <v>193</v>
      </c>
    </row>
    <row r="9" spans="1:15" s="35" customFormat="1" ht="15" customHeight="1" x14ac:dyDescent="0.25">
      <c r="A9" s="176" t="s">
        <v>3</v>
      </c>
      <c r="B9" s="174" t="s">
        <v>112</v>
      </c>
      <c r="C9" s="171">
        <f t="shared" si="0"/>
        <v>0</v>
      </c>
      <c r="D9" s="171"/>
      <c r="E9" s="171"/>
      <c r="F9" s="172">
        <f t="shared" si="1"/>
        <v>0</v>
      </c>
      <c r="G9" s="171" t="s">
        <v>188</v>
      </c>
      <c r="H9" s="171" t="s">
        <v>190</v>
      </c>
      <c r="I9" s="171" t="s">
        <v>188</v>
      </c>
      <c r="J9" s="174" t="s">
        <v>595</v>
      </c>
      <c r="K9" s="190" t="s">
        <v>561</v>
      </c>
      <c r="L9" s="185" t="s">
        <v>195</v>
      </c>
    </row>
    <row r="10" spans="1:15" s="35" customFormat="1" ht="15" customHeight="1" x14ac:dyDescent="0.25">
      <c r="A10" s="176" t="s">
        <v>4</v>
      </c>
      <c r="B10" s="174" t="s">
        <v>111</v>
      </c>
      <c r="C10" s="171">
        <f t="shared" si="0"/>
        <v>2</v>
      </c>
      <c r="D10" s="171"/>
      <c r="E10" s="171"/>
      <c r="F10" s="172">
        <f t="shared" si="1"/>
        <v>2</v>
      </c>
      <c r="G10" s="171" t="s">
        <v>188</v>
      </c>
      <c r="H10" s="171" t="s">
        <v>188</v>
      </c>
      <c r="I10" s="171" t="s">
        <v>188</v>
      </c>
      <c r="J10" s="173" t="s">
        <v>566</v>
      </c>
      <c r="K10" s="184" t="s">
        <v>201</v>
      </c>
      <c r="L10" s="185" t="s">
        <v>195</v>
      </c>
    </row>
    <row r="11" spans="1:15" s="35" customFormat="1" ht="15" customHeight="1" x14ac:dyDescent="0.25">
      <c r="A11" s="176" t="s">
        <v>5</v>
      </c>
      <c r="B11" s="174" t="s">
        <v>111</v>
      </c>
      <c r="C11" s="171">
        <f t="shared" si="0"/>
        <v>2</v>
      </c>
      <c r="D11" s="171"/>
      <c r="E11" s="171"/>
      <c r="F11" s="172">
        <f t="shared" si="1"/>
        <v>2</v>
      </c>
      <c r="G11" s="171" t="s">
        <v>188</v>
      </c>
      <c r="H11" s="171" t="s">
        <v>188</v>
      </c>
      <c r="I11" s="171" t="s">
        <v>188</v>
      </c>
      <c r="J11" s="173" t="s">
        <v>566</v>
      </c>
      <c r="K11" s="184" t="s">
        <v>204</v>
      </c>
      <c r="L11" s="185" t="s">
        <v>195</v>
      </c>
    </row>
    <row r="12" spans="1:15" s="35" customFormat="1" ht="15" customHeight="1" x14ac:dyDescent="0.25">
      <c r="A12" s="176" t="s">
        <v>6</v>
      </c>
      <c r="B12" s="174" t="s">
        <v>111</v>
      </c>
      <c r="C12" s="171">
        <f t="shared" si="0"/>
        <v>2</v>
      </c>
      <c r="D12" s="171"/>
      <c r="E12" s="171"/>
      <c r="F12" s="172">
        <f t="shared" si="1"/>
        <v>2</v>
      </c>
      <c r="G12" s="171" t="s">
        <v>188</v>
      </c>
      <c r="H12" s="171" t="s">
        <v>188</v>
      </c>
      <c r="I12" s="171" t="s">
        <v>188</v>
      </c>
      <c r="J12" s="174" t="s">
        <v>566</v>
      </c>
      <c r="K12" s="184" t="s">
        <v>207</v>
      </c>
      <c r="L12" s="185" t="s">
        <v>195</v>
      </c>
    </row>
    <row r="13" spans="1:15" s="35" customFormat="1" ht="15" customHeight="1" x14ac:dyDescent="0.25">
      <c r="A13" s="176" t="s">
        <v>7</v>
      </c>
      <c r="B13" s="174" t="s">
        <v>111</v>
      </c>
      <c r="C13" s="171">
        <f t="shared" si="0"/>
        <v>2</v>
      </c>
      <c r="D13" s="171"/>
      <c r="E13" s="171"/>
      <c r="F13" s="172">
        <f t="shared" si="1"/>
        <v>2</v>
      </c>
      <c r="G13" s="171" t="s">
        <v>188</v>
      </c>
      <c r="H13" s="171" t="s">
        <v>188</v>
      </c>
      <c r="I13" s="171" t="s">
        <v>188</v>
      </c>
      <c r="J13" s="174" t="s">
        <v>566</v>
      </c>
      <c r="K13" s="190" t="s">
        <v>442</v>
      </c>
      <c r="L13" s="185" t="s">
        <v>189</v>
      </c>
    </row>
    <row r="14" spans="1:15" s="35" customFormat="1" ht="15" customHeight="1" x14ac:dyDescent="0.25">
      <c r="A14" s="176" t="s">
        <v>8</v>
      </c>
      <c r="B14" s="174" t="s">
        <v>111</v>
      </c>
      <c r="C14" s="171">
        <f t="shared" si="0"/>
        <v>2</v>
      </c>
      <c r="D14" s="171"/>
      <c r="E14" s="171"/>
      <c r="F14" s="172">
        <f t="shared" si="1"/>
        <v>2</v>
      </c>
      <c r="G14" s="171" t="s">
        <v>188</v>
      </c>
      <c r="H14" s="171" t="s">
        <v>188</v>
      </c>
      <c r="I14" s="171" t="s">
        <v>188</v>
      </c>
      <c r="J14" s="173" t="s">
        <v>566</v>
      </c>
      <c r="K14" s="184" t="s">
        <v>449</v>
      </c>
      <c r="L14" s="185" t="s">
        <v>195</v>
      </c>
    </row>
    <row r="15" spans="1:15" s="35" customFormat="1" ht="15" customHeight="1" x14ac:dyDescent="0.25">
      <c r="A15" s="176" t="s">
        <v>9</v>
      </c>
      <c r="B15" s="174" t="s">
        <v>111</v>
      </c>
      <c r="C15" s="171">
        <f t="shared" si="0"/>
        <v>2</v>
      </c>
      <c r="D15" s="171"/>
      <c r="E15" s="171"/>
      <c r="F15" s="172">
        <f t="shared" si="1"/>
        <v>2</v>
      </c>
      <c r="G15" s="171" t="s">
        <v>188</v>
      </c>
      <c r="H15" s="171" t="s">
        <v>188</v>
      </c>
      <c r="I15" s="171" t="s">
        <v>188</v>
      </c>
      <c r="J15" s="174" t="s">
        <v>566</v>
      </c>
      <c r="K15" s="184" t="s">
        <v>210</v>
      </c>
      <c r="L15" s="185" t="s">
        <v>195</v>
      </c>
    </row>
    <row r="16" spans="1:15" s="35" customFormat="1" ht="15" customHeight="1" x14ac:dyDescent="0.25">
      <c r="A16" s="176" t="s">
        <v>10</v>
      </c>
      <c r="B16" s="174" t="s">
        <v>111</v>
      </c>
      <c r="C16" s="171">
        <f t="shared" si="0"/>
        <v>2</v>
      </c>
      <c r="D16" s="171"/>
      <c r="E16" s="171"/>
      <c r="F16" s="172">
        <f t="shared" si="1"/>
        <v>2</v>
      </c>
      <c r="G16" s="171" t="s">
        <v>188</v>
      </c>
      <c r="H16" s="171" t="s">
        <v>188</v>
      </c>
      <c r="I16" s="171" t="s">
        <v>188</v>
      </c>
      <c r="J16" s="174" t="s">
        <v>566</v>
      </c>
      <c r="K16" s="186" t="s">
        <v>474</v>
      </c>
      <c r="L16" s="184" t="s">
        <v>211</v>
      </c>
    </row>
    <row r="17" spans="1:12" s="35" customFormat="1" ht="15" customHeight="1" x14ac:dyDescent="0.25">
      <c r="A17" s="176" t="s">
        <v>11</v>
      </c>
      <c r="B17" s="174" t="s">
        <v>111</v>
      </c>
      <c r="C17" s="171">
        <f t="shared" si="0"/>
        <v>2</v>
      </c>
      <c r="D17" s="171"/>
      <c r="E17" s="171"/>
      <c r="F17" s="172">
        <f t="shared" si="1"/>
        <v>2</v>
      </c>
      <c r="G17" s="171" t="s">
        <v>188</v>
      </c>
      <c r="H17" s="171" t="s">
        <v>188</v>
      </c>
      <c r="I17" s="171" t="s">
        <v>188</v>
      </c>
      <c r="J17" s="173" t="s">
        <v>566</v>
      </c>
      <c r="K17" s="184" t="s">
        <v>214</v>
      </c>
      <c r="L17" s="185" t="s">
        <v>189</v>
      </c>
    </row>
    <row r="18" spans="1:12" s="35" customFormat="1" ht="15" customHeight="1" x14ac:dyDescent="0.25">
      <c r="A18" s="176" t="s">
        <v>12</v>
      </c>
      <c r="B18" s="174" t="s">
        <v>111</v>
      </c>
      <c r="C18" s="171">
        <f t="shared" si="0"/>
        <v>2</v>
      </c>
      <c r="D18" s="171"/>
      <c r="E18" s="171"/>
      <c r="F18" s="172">
        <f t="shared" si="1"/>
        <v>2</v>
      </c>
      <c r="G18" s="171" t="s">
        <v>188</v>
      </c>
      <c r="H18" s="171" t="s">
        <v>188</v>
      </c>
      <c r="I18" s="171" t="s">
        <v>188</v>
      </c>
      <c r="J18" s="174" t="s">
        <v>566</v>
      </c>
      <c r="K18" s="184" t="s">
        <v>216</v>
      </c>
      <c r="L18" s="185" t="s">
        <v>193</v>
      </c>
    </row>
    <row r="19" spans="1:12" s="35" customFormat="1" ht="15" customHeight="1" x14ac:dyDescent="0.25">
      <c r="A19" s="176" t="s">
        <v>13</v>
      </c>
      <c r="B19" s="174" t="s">
        <v>111</v>
      </c>
      <c r="C19" s="171">
        <f t="shared" si="0"/>
        <v>2</v>
      </c>
      <c r="D19" s="171"/>
      <c r="E19" s="171"/>
      <c r="F19" s="172">
        <f t="shared" si="1"/>
        <v>2</v>
      </c>
      <c r="G19" s="171" t="s">
        <v>188</v>
      </c>
      <c r="H19" s="171" t="s">
        <v>188</v>
      </c>
      <c r="I19" s="171" t="s">
        <v>188</v>
      </c>
      <c r="J19" s="173" t="s">
        <v>566</v>
      </c>
      <c r="K19" s="184" t="s">
        <v>220</v>
      </c>
      <c r="L19" s="185" t="s">
        <v>195</v>
      </c>
    </row>
    <row r="20" spans="1:12" s="35" customFormat="1" ht="15" customHeight="1" x14ac:dyDescent="0.25">
      <c r="A20" s="176" t="s">
        <v>14</v>
      </c>
      <c r="B20" s="174" t="s">
        <v>111</v>
      </c>
      <c r="C20" s="171">
        <f t="shared" si="0"/>
        <v>2</v>
      </c>
      <c r="D20" s="171"/>
      <c r="E20" s="171"/>
      <c r="F20" s="172">
        <f t="shared" si="1"/>
        <v>2</v>
      </c>
      <c r="G20" s="171" t="s">
        <v>188</v>
      </c>
      <c r="H20" s="171" t="s">
        <v>188</v>
      </c>
      <c r="I20" s="171" t="s">
        <v>188</v>
      </c>
      <c r="J20" s="174" t="s">
        <v>566</v>
      </c>
      <c r="K20" s="184" t="s">
        <v>222</v>
      </c>
      <c r="L20" s="185" t="s">
        <v>195</v>
      </c>
    </row>
    <row r="21" spans="1:12" s="35" customFormat="1" ht="15" customHeight="1" x14ac:dyDescent="0.25">
      <c r="A21" s="176" t="s">
        <v>15</v>
      </c>
      <c r="B21" s="174" t="s">
        <v>111</v>
      </c>
      <c r="C21" s="171">
        <f t="shared" si="0"/>
        <v>2</v>
      </c>
      <c r="D21" s="171"/>
      <c r="E21" s="171"/>
      <c r="F21" s="172">
        <f t="shared" si="1"/>
        <v>2</v>
      </c>
      <c r="G21" s="171" t="s">
        <v>188</v>
      </c>
      <c r="H21" s="171" t="s">
        <v>188</v>
      </c>
      <c r="I21" s="171" t="s">
        <v>188</v>
      </c>
      <c r="J21" s="173" t="s">
        <v>566</v>
      </c>
      <c r="K21" s="184" t="s">
        <v>454</v>
      </c>
      <c r="L21" s="184" t="s">
        <v>226</v>
      </c>
    </row>
    <row r="22" spans="1:12" s="35" customFormat="1" ht="15" customHeight="1" x14ac:dyDescent="0.25">
      <c r="A22" s="176" t="s">
        <v>16</v>
      </c>
      <c r="B22" s="174" t="s">
        <v>112</v>
      </c>
      <c r="C22" s="171">
        <f t="shared" si="0"/>
        <v>0</v>
      </c>
      <c r="D22" s="171"/>
      <c r="E22" s="171"/>
      <c r="F22" s="172">
        <f t="shared" si="1"/>
        <v>0</v>
      </c>
      <c r="G22" s="171" t="s">
        <v>188</v>
      </c>
      <c r="H22" s="171" t="s">
        <v>190</v>
      </c>
      <c r="I22" s="171" t="s">
        <v>188</v>
      </c>
      <c r="J22" s="187" t="s">
        <v>596</v>
      </c>
      <c r="K22" s="186" t="s">
        <v>456</v>
      </c>
      <c r="L22" s="184" t="s">
        <v>227</v>
      </c>
    </row>
    <row r="23" spans="1:12" s="35" customFormat="1" ht="15" customHeight="1" x14ac:dyDescent="0.25">
      <c r="A23" s="176" t="s">
        <v>17</v>
      </c>
      <c r="B23" s="174" t="s">
        <v>111</v>
      </c>
      <c r="C23" s="171">
        <f t="shared" si="0"/>
        <v>2</v>
      </c>
      <c r="D23" s="171"/>
      <c r="E23" s="171"/>
      <c r="F23" s="172">
        <f t="shared" si="1"/>
        <v>2</v>
      </c>
      <c r="G23" s="171" t="s">
        <v>188</v>
      </c>
      <c r="H23" s="171" t="s">
        <v>188</v>
      </c>
      <c r="I23" s="171" t="s">
        <v>188</v>
      </c>
      <c r="J23" s="173" t="s">
        <v>566</v>
      </c>
      <c r="K23" s="184" t="s">
        <v>229</v>
      </c>
      <c r="L23" s="184" t="s">
        <v>230</v>
      </c>
    </row>
    <row r="24" spans="1:12" s="35" customFormat="1" ht="15" customHeight="1" x14ac:dyDescent="0.25">
      <c r="A24" s="176" t="s">
        <v>18</v>
      </c>
      <c r="B24" s="174" t="s">
        <v>111</v>
      </c>
      <c r="C24" s="171">
        <f t="shared" si="0"/>
        <v>2</v>
      </c>
      <c r="D24" s="171"/>
      <c r="E24" s="171"/>
      <c r="F24" s="172">
        <f t="shared" si="1"/>
        <v>2</v>
      </c>
      <c r="G24" s="171" t="s">
        <v>188</v>
      </c>
      <c r="H24" s="171" t="s">
        <v>188</v>
      </c>
      <c r="I24" s="171" t="s">
        <v>188</v>
      </c>
      <c r="J24" s="174" t="s">
        <v>566</v>
      </c>
      <c r="K24" s="188" t="s">
        <v>458</v>
      </c>
      <c r="L24" s="184" t="s">
        <v>235</v>
      </c>
    </row>
    <row r="25" spans="1:12" s="35" customFormat="1" ht="15" customHeight="1" x14ac:dyDescent="0.25">
      <c r="A25" s="193" t="s">
        <v>19</v>
      </c>
      <c r="B25" s="189"/>
      <c r="C25" s="194"/>
      <c r="D25" s="194"/>
      <c r="E25" s="194"/>
      <c r="F25" s="195"/>
      <c r="G25" s="194"/>
      <c r="H25" s="194"/>
      <c r="I25" s="194"/>
      <c r="J25" s="189"/>
      <c r="K25" s="189"/>
      <c r="L25" s="85"/>
    </row>
    <row r="26" spans="1:12" s="35" customFormat="1" ht="15" customHeight="1" x14ac:dyDescent="0.25">
      <c r="A26" s="176" t="s">
        <v>20</v>
      </c>
      <c r="B26" s="174" t="s">
        <v>111</v>
      </c>
      <c r="C26" s="171">
        <f t="shared" ref="C26:C36" si="2">IF(B26=$B$4,2,0)</f>
        <v>2</v>
      </c>
      <c r="D26" s="171"/>
      <c r="E26" s="171"/>
      <c r="F26" s="172">
        <f t="shared" si="1"/>
        <v>2</v>
      </c>
      <c r="G26" s="171" t="s">
        <v>188</v>
      </c>
      <c r="H26" s="171" t="s">
        <v>188</v>
      </c>
      <c r="I26" s="171" t="s">
        <v>188</v>
      </c>
      <c r="J26" s="174" t="s">
        <v>566</v>
      </c>
      <c r="K26" s="184" t="s">
        <v>239</v>
      </c>
      <c r="L26" s="196" t="s">
        <v>193</v>
      </c>
    </row>
    <row r="27" spans="1:12" s="35" customFormat="1" ht="15" customHeight="1" x14ac:dyDescent="0.25">
      <c r="A27" s="176" t="s">
        <v>21</v>
      </c>
      <c r="B27" s="174" t="s">
        <v>111</v>
      </c>
      <c r="C27" s="171">
        <f t="shared" si="2"/>
        <v>2</v>
      </c>
      <c r="D27" s="171"/>
      <c r="E27" s="171"/>
      <c r="F27" s="172">
        <f t="shared" si="1"/>
        <v>2</v>
      </c>
      <c r="G27" s="171" t="s">
        <v>188</v>
      </c>
      <c r="H27" s="171" t="s">
        <v>188</v>
      </c>
      <c r="I27" s="171" t="s">
        <v>188</v>
      </c>
      <c r="J27" s="174" t="s">
        <v>566</v>
      </c>
      <c r="K27" s="184" t="s">
        <v>535</v>
      </c>
      <c r="L27" s="185" t="s">
        <v>195</v>
      </c>
    </row>
    <row r="28" spans="1:12" s="35" customFormat="1" ht="15" customHeight="1" x14ac:dyDescent="0.25">
      <c r="A28" s="176" t="s">
        <v>22</v>
      </c>
      <c r="B28" s="174" t="s">
        <v>111</v>
      </c>
      <c r="C28" s="171">
        <f t="shared" si="2"/>
        <v>2</v>
      </c>
      <c r="D28" s="171"/>
      <c r="E28" s="171"/>
      <c r="F28" s="172">
        <f t="shared" si="1"/>
        <v>2</v>
      </c>
      <c r="G28" s="171" t="s">
        <v>188</v>
      </c>
      <c r="H28" s="171" t="s">
        <v>188</v>
      </c>
      <c r="I28" s="171" t="s">
        <v>188</v>
      </c>
      <c r="J28" s="173" t="s">
        <v>566</v>
      </c>
      <c r="K28" s="184" t="s">
        <v>246</v>
      </c>
      <c r="L28" s="185" t="s">
        <v>195</v>
      </c>
    </row>
    <row r="29" spans="1:12" s="35" customFormat="1" ht="15" customHeight="1" x14ac:dyDescent="0.25">
      <c r="A29" s="176" t="s">
        <v>23</v>
      </c>
      <c r="B29" s="174" t="s">
        <v>111</v>
      </c>
      <c r="C29" s="171">
        <f t="shared" si="2"/>
        <v>2</v>
      </c>
      <c r="D29" s="171"/>
      <c r="E29" s="171"/>
      <c r="F29" s="172">
        <f t="shared" si="1"/>
        <v>2</v>
      </c>
      <c r="G29" s="171" t="s">
        <v>188</v>
      </c>
      <c r="H29" s="171" t="s">
        <v>188</v>
      </c>
      <c r="I29" s="171" t="s">
        <v>188</v>
      </c>
      <c r="J29" s="173" t="s">
        <v>566</v>
      </c>
      <c r="K29" s="184" t="s">
        <v>460</v>
      </c>
      <c r="L29" s="185" t="s">
        <v>195</v>
      </c>
    </row>
    <row r="30" spans="1:12" s="35" customFormat="1" ht="15" customHeight="1" x14ac:dyDescent="0.25">
      <c r="A30" s="176" t="s">
        <v>24</v>
      </c>
      <c r="B30" s="174" t="s">
        <v>111</v>
      </c>
      <c r="C30" s="171">
        <f t="shared" si="2"/>
        <v>2</v>
      </c>
      <c r="D30" s="171"/>
      <c r="E30" s="171"/>
      <c r="F30" s="172">
        <f t="shared" si="1"/>
        <v>2</v>
      </c>
      <c r="G30" s="171" t="s">
        <v>188</v>
      </c>
      <c r="H30" s="171" t="s">
        <v>188</v>
      </c>
      <c r="I30" s="171" t="s">
        <v>188</v>
      </c>
      <c r="J30" s="173" t="s">
        <v>566</v>
      </c>
      <c r="K30" s="184" t="s">
        <v>462</v>
      </c>
      <c r="L30" s="185" t="s">
        <v>195</v>
      </c>
    </row>
    <row r="31" spans="1:12" s="35" customFormat="1" ht="15" customHeight="1" x14ac:dyDescent="0.25">
      <c r="A31" s="176" t="s">
        <v>25</v>
      </c>
      <c r="B31" s="174" t="s">
        <v>111</v>
      </c>
      <c r="C31" s="171">
        <f t="shared" si="2"/>
        <v>2</v>
      </c>
      <c r="D31" s="171"/>
      <c r="E31" s="171"/>
      <c r="F31" s="172">
        <f t="shared" si="1"/>
        <v>2</v>
      </c>
      <c r="G31" s="171" t="s">
        <v>188</v>
      </c>
      <c r="H31" s="171" t="s">
        <v>188</v>
      </c>
      <c r="I31" s="171" t="s">
        <v>188</v>
      </c>
      <c r="J31" s="173" t="s">
        <v>566</v>
      </c>
      <c r="K31" s="184" t="s">
        <v>463</v>
      </c>
      <c r="L31" s="184" t="s">
        <v>247</v>
      </c>
    </row>
    <row r="32" spans="1:12" s="35" customFormat="1" ht="15" customHeight="1" x14ac:dyDescent="0.25">
      <c r="A32" s="176" t="s">
        <v>26</v>
      </c>
      <c r="B32" s="174" t="s">
        <v>111</v>
      </c>
      <c r="C32" s="171">
        <f t="shared" si="2"/>
        <v>2</v>
      </c>
      <c r="D32" s="171"/>
      <c r="E32" s="171"/>
      <c r="F32" s="172">
        <f t="shared" si="1"/>
        <v>2</v>
      </c>
      <c r="G32" s="171" t="s">
        <v>188</v>
      </c>
      <c r="H32" s="171" t="s">
        <v>188</v>
      </c>
      <c r="I32" s="171" t="s">
        <v>188</v>
      </c>
      <c r="J32" s="173" t="s">
        <v>566</v>
      </c>
      <c r="K32" s="184" t="s">
        <v>249</v>
      </c>
      <c r="L32" s="184" t="s">
        <v>250</v>
      </c>
    </row>
    <row r="33" spans="1:12" s="35" customFormat="1" ht="15" customHeight="1" x14ac:dyDescent="0.25">
      <c r="A33" s="176" t="s">
        <v>27</v>
      </c>
      <c r="B33" s="174" t="s">
        <v>111</v>
      </c>
      <c r="C33" s="171">
        <f t="shared" si="2"/>
        <v>2</v>
      </c>
      <c r="D33" s="171"/>
      <c r="E33" s="171"/>
      <c r="F33" s="172">
        <f t="shared" si="1"/>
        <v>2</v>
      </c>
      <c r="G33" s="171" t="s">
        <v>188</v>
      </c>
      <c r="H33" s="171" t="s">
        <v>188</v>
      </c>
      <c r="I33" s="171" t="s">
        <v>188</v>
      </c>
      <c r="J33" s="174" t="s">
        <v>566</v>
      </c>
      <c r="K33" s="184" t="s">
        <v>252</v>
      </c>
      <c r="L33" s="184" t="s">
        <v>465</v>
      </c>
    </row>
    <row r="34" spans="1:12" s="35" customFormat="1" ht="15" customHeight="1" x14ac:dyDescent="0.25">
      <c r="A34" s="176" t="s">
        <v>28</v>
      </c>
      <c r="B34" s="174" t="s">
        <v>111</v>
      </c>
      <c r="C34" s="171">
        <f t="shared" si="2"/>
        <v>2</v>
      </c>
      <c r="D34" s="171"/>
      <c r="E34" s="171"/>
      <c r="F34" s="172">
        <f t="shared" si="1"/>
        <v>2</v>
      </c>
      <c r="G34" s="171" t="s">
        <v>188</v>
      </c>
      <c r="H34" s="171" t="s">
        <v>188</v>
      </c>
      <c r="I34" s="171" t="s">
        <v>188</v>
      </c>
      <c r="J34" s="174" t="s">
        <v>566</v>
      </c>
      <c r="K34" s="184" t="s">
        <v>255</v>
      </c>
      <c r="L34" s="184" t="s">
        <v>466</v>
      </c>
    </row>
    <row r="35" spans="1:12" s="35" customFormat="1" ht="15" customHeight="1" x14ac:dyDescent="0.25">
      <c r="A35" s="176" t="s">
        <v>29</v>
      </c>
      <c r="B35" s="174" t="s">
        <v>111</v>
      </c>
      <c r="C35" s="171">
        <f t="shared" si="2"/>
        <v>2</v>
      </c>
      <c r="D35" s="171"/>
      <c r="E35" s="171"/>
      <c r="F35" s="172">
        <f t="shared" si="1"/>
        <v>2</v>
      </c>
      <c r="G35" s="171" t="s">
        <v>188</v>
      </c>
      <c r="H35" s="171" t="s">
        <v>188</v>
      </c>
      <c r="I35" s="171" t="s">
        <v>188</v>
      </c>
      <c r="J35" s="173" t="s">
        <v>566</v>
      </c>
      <c r="K35" s="184" t="s">
        <v>258</v>
      </c>
      <c r="L35" s="185" t="s">
        <v>195</v>
      </c>
    </row>
    <row r="36" spans="1:12" s="35" customFormat="1" ht="15" customHeight="1" x14ac:dyDescent="0.25">
      <c r="A36" s="176" t="s">
        <v>30</v>
      </c>
      <c r="B36" s="174" t="s">
        <v>111</v>
      </c>
      <c r="C36" s="171">
        <f t="shared" si="2"/>
        <v>2</v>
      </c>
      <c r="D36" s="171"/>
      <c r="E36" s="171"/>
      <c r="F36" s="172">
        <f t="shared" si="1"/>
        <v>2</v>
      </c>
      <c r="G36" s="171" t="s">
        <v>188</v>
      </c>
      <c r="H36" s="171" t="s">
        <v>188</v>
      </c>
      <c r="I36" s="171" t="s">
        <v>188</v>
      </c>
      <c r="J36" s="174" t="s">
        <v>566</v>
      </c>
      <c r="K36" s="184" t="s">
        <v>260</v>
      </c>
      <c r="L36" s="185" t="s">
        <v>195</v>
      </c>
    </row>
    <row r="37" spans="1:12" s="35" customFormat="1" ht="15" customHeight="1" x14ac:dyDescent="0.25">
      <c r="A37" s="193" t="s">
        <v>31</v>
      </c>
      <c r="B37" s="189"/>
      <c r="C37" s="194"/>
      <c r="D37" s="194"/>
      <c r="E37" s="194"/>
      <c r="F37" s="195"/>
      <c r="G37" s="194"/>
      <c r="H37" s="194"/>
      <c r="I37" s="194"/>
      <c r="J37" s="189"/>
      <c r="K37" s="189"/>
      <c r="L37" s="85"/>
    </row>
    <row r="38" spans="1:12" s="35" customFormat="1" ht="15" customHeight="1" x14ac:dyDescent="0.25">
      <c r="A38" s="176" t="s">
        <v>32</v>
      </c>
      <c r="B38" s="174" t="s">
        <v>111</v>
      </c>
      <c r="C38" s="171">
        <f t="shared" ref="C38:C45" si="3">IF(B38=$B$4,2,0)</f>
        <v>2</v>
      </c>
      <c r="D38" s="171"/>
      <c r="E38" s="171"/>
      <c r="F38" s="172">
        <f t="shared" si="1"/>
        <v>2</v>
      </c>
      <c r="G38" s="171" t="s">
        <v>188</v>
      </c>
      <c r="H38" s="171" t="s">
        <v>188</v>
      </c>
      <c r="I38" s="171" t="s">
        <v>188</v>
      </c>
      <c r="J38" s="174" t="s">
        <v>566</v>
      </c>
      <c r="K38" s="184" t="s">
        <v>469</v>
      </c>
      <c r="L38" s="185" t="s">
        <v>195</v>
      </c>
    </row>
    <row r="39" spans="1:12" s="35" customFormat="1" ht="15" customHeight="1" x14ac:dyDescent="0.25">
      <c r="A39" s="176" t="s">
        <v>33</v>
      </c>
      <c r="B39" s="174" t="s">
        <v>111</v>
      </c>
      <c r="C39" s="171">
        <f t="shared" si="3"/>
        <v>2</v>
      </c>
      <c r="D39" s="171"/>
      <c r="E39" s="171"/>
      <c r="F39" s="172">
        <f t="shared" si="1"/>
        <v>2</v>
      </c>
      <c r="G39" s="171" t="s">
        <v>188</v>
      </c>
      <c r="H39" s="171" t="s">
        <v>188</v>
      </c>
      <c r="I39" s="171" t="s">
        <v>188</v>
      </c>
      <c r="J39" s="174" t="s">
        <v>566</v>
      </c>
      <c r="K39" s="184" t="s">
        <v>266</v>
      </c>
      <c r="L39" s="185" t="s">
        <v>195</v>
      </c>
    </row>
    <row r="40" spans="1:12" s="35" customFormat="1" ht="15" customHeight="1" x14ac:dyDescent="0.25">
      <c r="A40" s="176" t="s">
        <v>97</v>
      </c>
      <c r="B40" s="174" t="s">
        <v>111</v>
      </c>
      <c r="C40" s="171">
        <f t="shared" si="3"/>
        <v>2</v>
      </c>
      <c r="D40" s="171"/>
      <c r="E40" s="171"/>
      <c r="F40" s="172">
        <f t="shared" si="1"/>
        <v>2</v>
      </c>
      <c r="G40" s="171" t="s">
        <v>188</v>
      </c>
      <c r="H40" s="171" t="s">
        <v>188</v>
      </c>
      <c r="I40" s="171" t="s">
        <v>188</v>
      </c>
      <c r="J40" s="174" t="s">
        <v>566</v>
      </c>
      <c r="K40" s="184" t="s">
        <v>470</v>
      </c>
      <c r="L40" s="185" t="s">
        <v>193</v>
      </c>
    </row>
    <row r="41" spans="1:12" s="35" customFormat="1" ht="15" customHeight="1" x14ac:dyDescent="0.25">
      <c r="A41" s="176" t="s">
        <v>34</v>
      </c>
      <c r="B41" s="174" t="s">
        <v>111</v>
      </c>
      <c r="C41" s="171">
        <f t="shared" si="3"/>
        <v>2</v>
      </c>
      <c r="D41" s="171"/>
      <c r="E41" s="171"/>
      <c r="F41" s="172">
        <f t="shared" si="1"/>
        <v>2</v>
      </c>
      <c r="G41" s="171" t="s">
        <v>188</v>
      </c>
      <c r="H41" s="171" t="s">
        <v>188</v>
      </c>
      <c r="I41" s="171" t="s">
        <v>188</v>
      </c>
      <c r="J41" s="173" t="s">
        <v>566</v>
      </c>
      <c r="K41" s="184" t="s">
        <v>270</v>
      </c>
      <c r="L41" s="185" t="s">
        <v>193</v>
      </c>
    </row>
    <row r="42" spans="1:12" s="35" customFormat="1" ht="15" customHeight="1" x14ac:dyDescent="0.25">
      <c r="A42" s="176" t="s">
        <v>35</v>
      </c>
      <c r="B42" s="174" t="s">
        <v>111</v>
      </c>
      <c r="C42" s="171">
        <f t="shared" si="3"/>
        <v>2</v>
      </c>
      <c r="D42" s="171"/>
      <c r="E42" s="171"/>
      <c r="F42" s="172">
        <f t="shared" si="1"/>
        <v>2</v>
      </c>
      <c r="G42" s="171" t="s">
        <v>188</v>
      </c>
      <c r="H42" s="171" t="s">
        <v>188</v>
      </c>
      <c r="I42" s="171" t="s">
        <v>188</v>
      </c>
      <c r="J42" s="174" t="s">
        <v>566</v>
      </c>
      <c r="K42" s="184" t="s">
        <v>271</v>
      </c>
      <c r="L42" s="185" t="s">
        <v>195</v>
      </c>
    </row>
    <row r="43" spans="1:12" s="35" customFormat="1" ht="15" customHeight="1" x14ac:dyDescent="0.25">
      <c r="A43" s="176" t="s">
        <v>36</v>
      </c>
      <c r="B43" s="174" t="s">
        <v>112</v>
      </c>
      <c r="C43" s="171">
        <f t="shared" si="3"/>
        <v>0</v>
      </c>
      <c r="D43" s="171"/>
      <c r="E43" s="171"/>
      <c r="F43" s="172">
        <f t="shared" si="1"/>
        <v>0</v>
      </c>
      <c r="G43" s="171" t="s">
        <v>188</v>
      </c>
      <c r="H43" s="171" t="s">
        <v>188</v>
      </c>
      <c r="I43" s="171" t="s">
        <v>190</v>
      </c>
      <c r="J43" s="173" t="s">
        <v>597</v>
      </c>
      <c r="K43" s="186" t="s">
        <v>560</v>
      </c>
      <c r="L43" s="190" t="s">
        <v>274</v>
      </c>
    </row>
    <row r="44" spans="1:12" s="35" customFormat="1" ht="15" customHeight="1" x14ac:dyDescent="0.25">
      <c r="A44" s="176" t="s">
        <v>37</v>
      </c>
      <c r="B44" s="174" t="s">
        <v>111</v>
      </c>
      <c r="C44" s="171">
        <f t="shared" si="3"/>
        <v>2</v>
      </c>
      <c r="D44" s="172"/>
      <c r="E44" s="172"/>
      <c r="F44" s="172">
        <f t="shared" si="1"/>
        <v>2</v>
      </c>
      <c r="G44" s="171" t="s">
        <v>188</v>
      </c>
      <c r="H44" s="171" t="s">
        <v>188</v>
      </c>
      <c r="I44" s="171" t="s">
        <v>188</v>
      </c>
      <c r="J44" s="174" t="s">
        <v>566</v>
      </c>
      <c r="K44" s="184" t="s">
        <v>278</v>
      </c>
      <c r="L44" s="185" t="s">
        <v>189</v>
      </c>
    </row>
    <row r="45" spans="1:12" s="35" customFormat="1" ht="15" customHeight="1" x14ac:dyDescent="0.25">
      <c r="A45" s="176" t="s">
        <v>98</v>
      </c>
      <c r="B45" s="174" t="s">
        <v>111</v>
      </c>
      <c r="C45" s="171">
        <f t="shared" si="3"/>
        <v>2</v>
      </c>
      <c r="D45" s="171"/>
      <c r="E45" s="171"/>
      <c r="F45" s="172">
        <f t="shared" si="1"/>
        <v>2</v>
      </c>
      <c r="G45" s="171" t="s">
        <v>188</v>
      </c>
      <c r="H45" s="171" t="s">
        <v>188</v>
      </c>
      <c r="I45" s="171" t="s">
        <v>188</v>
      </c>
      <c r="J45" s="173" t="s">
        <v>566</v>
      </c>
      <c r="K45" s="184" t="s">
        <v>538</v>
      </c>
      <c r="L45" s="184" t="s">
        <v>279</v>
      </c>
    </row>
    <row r="46" spans="1:12" ht="15" customHeight="1" x14ac:dyDescent="0.25">
      <c r="A46" s="193" t="s">
        <v>38</v>
      </c>
      <c r="B46" s="191"/>
      <c r="C46" s="195"/>
      <c r="D46" s="195"/>
      <c r="E46" s="195"/>
      <c r="F46" s="195"/>
      <c r="G46" s="194"/>
      <c r="H46" s="194"/>
      <c r="I46" s="194"/>
      <c r="J46" s="191"/>
      <c r="K46" s="189"/>
      <c r="L46" s="85"/>
    </row>
    <row r="47" spans="1:12" s="35" customFormat="1" ht="15" customHeight="1" x14ac:dyDescent="0.25">
      <c r="A47" s="176" t="s">
        <v>39</v>
      </c>
      <c r="B47" s="174" t="s">
        <v>111</v>
      </c>
      <c r="C47" s="171">
        <f t="shared" ref="C47:C53" si="4">IF(B47=$B$4,2,0)</f>
        <v>2</v>
      </c>
      <c r="D47" s="171"/>
      <c r="E47" s="171"/>
      <c r="F47" s="172">
        <f t="shared" si="1"/>
        <v>2</v>
      </c>
      <c r="G47" s="171" t="s">
        <v>188</v>
      </c>
      <c r="H47" s="171" t="s">
        <v>188</v>
      </c>
      <c r="I47" s="171" t="s">
        <v>188</v>
      </c>
      <c r="J47" s="173" t="s">
        <v>566</v>
      </c>
      <c r="K47" s="184" t="s">
        <v>283</v>
      </c>
      <c r="L47" s="184" t="s">
        <v>476</v>
      </c>
    </row>
    <row r="48" spans="1:12" s="35" customFormat="1" ht="15" customHeight="1" x14ac:dyDescent="0.25">
      <c r="A48" s="176" t="s">
        <v>40</v>
      </c>
      <c r="B48" s="174" t="s">
        <v>111</v>
      </c>
      <c r="C48" s="171">
        <f t="shared" si="4"/>
        <v>2</v>
      </c>
      <c r="D48" s="171"/>
      <c r="E48" s="171"/>
      <c r="F48" s="172">
        <f t="shared" si="1"/>
        <v>2</v>
      </c>
      <c r="G48" s="171" t="s">
        <v>188</v>
      </c>
      <c r="H48" s="171" t="s">
        <v>188</v>
      </c>
      <c r="I48" s="171" t="s">
        <v>188</v>
      </c>
      <c r="J48" s="173" t="s">
        <v>566</v>
      </c>
      <c r="K48" s="184" t="s">
        <v>477</v>
      </c>
      <c r="L48" s="185" t="s">
        <v>195</v>
      </c>
    </row>
    <row r="49" spans="1:12" s="35" customFormat="1" ht="15" customHeight="1" x14ac:dyDescent="0.25">
      <c r="A49" s="176" t="s">
        <v>41</v>
      </c>
      <c r="B49" s="174" t="s">
        <v>111</v>
      </c>
      <c r="C49" s="171">
        <f t="shared" si="4"/>
        <v>2</v>
      </c>
      <c r="D49" s="171"/>
      <c r="E49" s="171"/>
      <c r="F49" s="172">
        <f t="shared" si="1"/>
        <v>2</v>
      </c>
      <c r="G49" s="171" t="s">
        <v>188</v>
      </c>
      <c r="H49" s="171" t="s">
        <v>188</v>
      </c>
      <c r="I49" s="171" t="s">
        <v>188</v>
      </c>
      <c r="J49" s="173" t="s">
        <v>566</v>
      </c>
      <c r="K49" s="184" t="s">
        <v>287</v>
      </c>
      <c r="L49" s="185" t="s">
        <v>195</v>
      </c>
    </row>
    <row r="50" spans="1:12" s="35" customFormat="1" ht="15" customHeight="1" x14ac:dyDescent="0.25">
      <c r="A50" s="176" t="s">
        <v>42</v>
      </c>
      <c r="B50" s="174" t="s">
        <v>111</v>
      </c>
      <c r="C50" s="171">
        <f t="shared" si="4"/>
        <v>2</v>
      </c>
      <c r="D50" s="171"/>
      <c r="E50" s="171"/>
      <c r="F50" s="172">
        <f t="shared" si="1"/>
        <v>2</v>
      </c>
      <c r="G50" s="171" t="s">
        <v>188</v>
      </c>
      <c r="H50" s="171" t="s">
        <v>188</v>
      </c>
      <c r="I50" s="171" t="s">
        <v>188</v>
      </c>
      <c r="J50" s="174" t="s">
        <v>566</v>
      </c>
      <c r="K50" s="184" t="s">
        <v>290</v>
      </c>
      <c r="L50" s="185" t="s">
        <v>195</v>
      </c>
    </row>
    <row r="51" spans="1:12" s="35" customFormat="1" ht="15" customHeight="1" x14ac:dyDescent="0.25">
      <c r="A51" s="176" t="s">
        <v>92</v>
      </c>
      <c r="B51" s="174" t="s">
        <v>111</v>
      </c>
      <c r="C51" s="171">
        <f t="shared" si="4"/>
        <v>2</v>
      </c>
      <c r="D51" s="171"/>
      <c r="E51" s="171"/>
      <c r="F51" s="172">
        <f t="shared" si="1"/>
        <v>2</v>
      </c>
      <c r="G51" s="171" t="s">
        <v>188</v>
      </c>
      <c r="H51" s="171" t="s">
        <v>188</v>
      </c>
      <c r="I51" s="171" t="s">
        <v>188</v>
      </c>
      <c r="J51" s="174" t="s">
        <v>566</v>
      </c>
      <c r="K51" s="184" t="s">
        <v>295</v>
      </c>
      <c r="L51" s="185" t="s">
        <v>195</v>
      </c>
    </row>
    <row r="52" spans="1:12" s="35" customFormat="1" ht="15" customHeight="1" x14ac:dyDescent="0.25">
      <c r="A52" s="176" t="s">
        <v>43</v>
      </c>
      <c r="B52" s="174" t="s">
        <v>111</v>
      </c>
      <c r="C52" s="171">
        <f t="shared" si="4"/>
        <v>2</v>
      </c>
      <c r="D52" s="172"/>
      <c r="E52" s="172"/>
      <c r="F52" s="172">
        <f t="shared" si="1"/>
        <v>2</v>
      </c>
      <c r="G52" s="171" t="s">
        <v>188</v>
      </c>
      <c r="H52" s="171" t="s">
        <v>188</v>
      </c>
      <c r="I52" s="171" t="s">
        <v>188</v>
      </c>
      <c r="J52" s="173" t="s">
        <v>566</v>
      </c>
      <c r="K52" s="186" t="s">
        <v>481</v>
      </c>
      <c r="L52" s="184" t="s">
        <v>297</v>
      </c>
    </row>
    <row r="53" spans="1:12" s="35" customFormat="1" ht="15" customHeight="1" x14ac:dyDescent="0.25">
      <c r="A53" s="176" t="s">
        <v>44</v>
      </c>
      <c r="B53" s="174" t="s">
        <v>111</v>
      </c>
      <c r="C53" s="171">
        <f t="shared" si="4"/>
        <v>2</v>
      </c>
      <c r="D53" s="171"/>
      <c r="E53" s="171"/>
      <c r="F53" s="172">
        <f t="shared" si="1"/>
        <v>2</v>
      </c>
      <c r="G53" s="171" t="s">
        <v>188</v>
      </c>
      <c r="H53" s="171" t="s">
        <v>188</v>
      </c>
      <c r="I53" s="171" t="s">
        <v>188</v>
      </c>
      <c r="J53" s="174" t="s">
        <v>566</v>
      </c>
      <c r="K53" s="184" t="s">
        <v>483</v>
      </c>
      <c r="L53" s="184" t="s">
        <v>300</v>
      </c>
    </row>
    <row r="54" spans="1:12" ht="15" customHeight="1" x14ac:dyDescent="0.25">
      <c r="A54" s="193" t="s">
        <v>45</v>
      </c>
      <c r="B54" s="191"/>
      <c r="C54" s="195"/>
      <c r="D54" s="195"/>
      <c r="E54" s="195"/>
      <c r="F54" s="195"/>
      <c r="G54" s="194"/>
      <c r="H54" s="194"/>
      <c r="I54" s="194"/>
      <c r="J54" s="197"/>
      <c r="K54" s="189"/>
      <c r="L54" s="85"/>
    </row>
    <row r="55" spans="1:12" s="35" customFormat="1" ht="15" customHeight="1" x14ac:dyDescent="0.25">
      <c r="A55" s="176" t="s">
        <v>46</v>
      </c>
      <c r="B55" s="174" t="s">
        <v>111</v>
      </c>
      <c r="C55" s="171">
        <f t="shared" ref="C55:C68" si="5">IF(B55=$B$4,2,0)</f>
        <v>2</v>
      </c>
      <c r="D55" s="171"/>
      <c r="E55" s="171"/>
      <c r="F55" s="172">
        <f t="shared" si="1"/>
        <v>2</v>
      </c>
      <c r="G55" s="171" t="s">
        <v>188</v>
      </c>
      <c r="H55" s="171" t="s">
        <v>188</v>
      </c>
      <c r="I55" s="171" t="s">
        <v>188</v>
      </c>
      <c r="J55" s="173" t="s">
        <v>566</v>
      </c>
      <c r="K55" s="184" t="s">
        <v>486</v>
      </c>
      <c r="L55" s="185" t="s">
        <v>195</v>
      </c>
    </row>
    <row r="56" spans="1:12" s="35" customFormat="1" ht="15" customHeight="1" x14ac:dyDescent="0.25">
      <c r="A56" s="176" t="s">
        <v>47</v>
      </c>
      <c r="B56" s="174" t="s">
        <v>111</v>
      </c>
      <c r="C56" s="171">
        <f t="shared" si="5"/>
        <v>2</v>
      </c>
      <c r="D56" s="171"/>
      <c r="E56" s="171"/>
      <c r="F56" s="172">
        <f t="shared" si="1"/>
        <v>2</v>
      </c>
      <c r="G56" s="171" t="s">
        <v>188</v>
      </c>
      <c r="H56" s="171" t="s">
        <v>188</v>
      </c>
      <c r="I56" s="171" t="s">
        <v>188</v>
      </c>
      <c r="J56" s="174" t="s">
        <v>566</v>
      </c>
      <c r="K56" s="184" t="s">
        <v>310</v>
      </c>
      <c r="L56" s="185" t="s">
        <v>195</v>
      </c>
    </row>
    <row r="57" spans="1:12" s="35" customFormat="1" ht="15" customHeight="1" x14ac:dyDescent="0.25">
      <c r="A57" s="176" t="s">
        <v>48</v>
      </c>
      <c r="B57" s="174" t="s">
        <v>111</v>
      </c>
      <c r="C57" s="171">
        <f t="shared" si="5"/>
        <v>2</v>
      </c>
      <c r="D57" s="171"/>
      <c r="E57" s="171"/>
      <c r="F57" s="172">
        <f t="shared" si="1"/>
        <v>2</v>
      </c>
      <c r="G57" s="171" t="s">
        <v>188</v>
      </c>
      <c r="H57" s="171" t="s">
        <v>188</v>
      </c>
      <c r="I57" s="171" t="s">
        <v>188</v>
      </c>
      <c r="J57" s="174" t="s">
        <v>566</v>
      </c>
      <c r="K57" s="184" t="s">
        <v>313</v>
      </c>
      <c r="L57" s="185" t="s">
        <v>195</v>
      </c>
    </row>
    <row r="58" spans="1:12" s="35" customFormat="1" ht="15" customHeight="1" x14ac:dyDescent="0.25">
      <c r="A58" s="176" t="s">
        <v>49</v>
      </c>
      <c r="B58" s="174" t="s">
        <v>111</v>
      </c>
      <c r="C58" s="171">
        <f t="shared" si="5"/>
        <v>2</v>
      </c>
      <c r="D58" s="171"/>
      <c r="E58" s="171"/>
      <c r="F58" s="172">
        <f t="shared" si="1"/>
        <v>2</v>
      </c>
      <c r="G58" s="171" t="s">
        <v>188</v>
      </c>
      <c r="H58" s="171" t="s">
        <v>188</v>
      </c>
      <c r="I58" s="171" t="s">
        <v>188</v>
      </c>
      <c r="J58" s="174" t="s">
        <v>566</v>
      </c>
      <c r="K58" s="190" t="s">
        <v>441</v>
      </c>
      <c r="L58" s="185" t="s">
        <v>195</v>
      </c>
    </row>
    <row r="59" spans="1:12" s="35" customFormat="1" ht="15" customHeight="1" x14ac:dyDescent="0.25">
      <c r="A59" s="176" t="s">
        <v>50</v>
      </c>
      <c r="B59" s="174" t="s">
        <v>111</v>
      </c>
      <c r="C59" s="171">
        <f t="shared" si="5"/>
        <v>2</v>
      </c>
      <c r="D59" s="171"/>
      <c r="E59" s="171"/>
      <c r="F59" s="172">
        <f t="shared" si="1"/>
        <v>2</v>
      </c>
      <c r="G59" s="171" t="s">
        <v>188</v>
      </c>
      <c r="H59" s="171" t="s">
        <v>188</v>
      </c>
      <c r="I59" s="171" t="s">
        <v>188</v>
      </c>
      <c r="J59" s="174" t="s">
        <v>566</v>
      </c>
      <c r="K59" s="184" t="s">
        <v>321</v>
      </c>
      <c r="L59" s="185" t="s">
        <v>195</v>
      </c>
    </row>
    <row r="60" spans="1:12" s="35" customFormat="1" ht="15" customHeight="1" x14ac:dyDescent="0.25">
      <c r="A60" s="176" t="s">
        <v>51</v>
      </c>
      <c r="B60" s="198" t="s">
        <v>111</v>
      </c>
      <c r="C60" s="179">
        <f t="shared" si="5"/>
        <v>2</v>
      </c>
      <c r="D60" s="179"/>
      <c r="E60" s="179"/>
      <c r="F60" s="199">
        <f t="shared" si="1"/>
        <v>2</v>
      </c>
      <c r="G60" s="179" t="s">
        <v>188</v>
      </c>
      <c r="H60" s="179" t="s">
        <v>188</v>
      </c>
      <c r="I60" s="179" t="s">
        <v>188</v>
      </c>
      <c r="J60" s="198" t="s">
        <v>566</v>
      </c>
      <c r="K60" s="184" t="s">
        <v>493</v>
      </c>
      <c r="L60" s="184" t="s">
        <v>324</v>
      </c>
    </row>
    <row r="61" spans="1:12" s="35" customFormat="1" ht="15" customHeight="1" x14ac:dyDescent="0.25">
      <c r="A61" s="176" t="s">
        <v>52</v>
      </c>
      <c r="B61" s="174" t="s">
        <v>111</v>
      </c>
      <c r="C61" s="171">
        <f t="shared" si="5"/>
        <v>2</v>
      </c>
      <c r="D61" s="171"/>
      <c r="E61" s="171"/>
      <c r="F61" s="172">
        <f t="shared" si="1"/>
        <v>2</v>
      </c>
      <c r="G61" s="171" t="s">
        <v>188</v>
      </c>
      <c r="H61" s="171" t="s">
        <v>188</v>
      </c>
      <c r="I61" s="171" t="s">
        <v>188</v>
      </c>
      <c r="J61" s="173" t="s">
        <v>566</v>
      </c>
      <c r="K61" s="184" t="s">
        <v>332</v>
      </c>
      <c r="L61" s="184" t="s">
        <v>333</v>
      </c>
    </row>
    <row r="62" spans="1:12" s="35" customFormat="1" ht="15" customHeight="1" x14ac:dyDescent="0.25">
      <c r="A62" s="176" t="s">
        <v>53</v>
      </c>
      <c r="B62" s="174" t="s">
        <v>111</v>
      </c>
      <c r="C62" s="171">
        <f t="shared" si="5"/>
        <v>2</v>
      </c>
      <c r="D62" s="171"/>
      <c r="E62" s="171"/>
      <c r="F62" s="172">
        <f t="shared" si="1"/>
        <v>2</v>
      </c>
      <c r="G62" s="171" t="s">
        <v>188</v>
      </c>
      <c r="H62" s="171" t="s">
        <v>188</v>
      </c>
      <c r="I62" s="171" t="s">
        <v>188</v>
      </c>
      <c r="J62" s="174" t="s">
        <v>601</v>
      </c>
      <c r="K62" s="184" t="s">
        <v>340</v>
      </c>
      <c r="L62" s="185" t="s">
        <v>195</v>
      </c>
    </row>
    <row r="63" spans="1:12" s="35" customFormat="1" ht="15" customHeight="1" x14ac:dyDescent="0.25">
      <c r="A63" s="176" t="s">
        <v>54</v>
      </c>
      <c r="B63" s="174" t="s">
        <v>111</v>
      </c>
      <c r="C63" s="171">
        <f t="shared" si="5"/>
        <v>2</v>
      </c>
      <c r="D63" s="171"/>
      <c r="E63" s="171"/>
      <c r="F63" s="172">
        <f t="shared" si="1"/>
        <v>2</v>
      </c>
      <c r="G63" s="171" t="s">
        <v>188</v>
      </c>
      <c r="H63" s="171" t="s">
        <v>188</v>
      </c>
      <c r="I63" s="171" t="s">
        <v>188</v>
      </c>
      <c r="J63" s="174" t="s">
        <v>566</v>
      </c>
      <c r="K63" s="184" t="s">
        <v>343</v>
      </c>
      <c r="L63" s="185" t="s">
        <v>193</v>
      </c>
    </row>
    <row r="64" spans="1:12" s="35" customFormat="1" ht="15" customHeight="1" x14ac:dyDescent="0.25">
      <c r="A64" s="176" t="s">
        <v>55</v>
      </c>
      <c r="B64" s="174" t="s">
        <v>111</v>
      </c>
      <c r="C64" s="171">
        <f t="shared" si="5"/>
        <v>2</v>
      </c>
      <c r="D64" s="171"/>
      <c r="E64" s="171"/>
      <c r="F64" s="172">
        <f t="shared" si="1"/>
        <v>2</v>
      </c>
      <c r="G64" s="171" t="s">
        <v>188</v>
      </c>
      <c r="H64" s="171" t="s">
        <v>188</v>
      </c>
      <c r="I64" s="171" t="s">
        <v>188</v>
      </c>
      <c r="J64" s="173" t="s">
        <v>566</v>
      </c>
      <c r="K64" s="184" t="s">
        <v>346</v>
      </c>
      <c r="L64" s="185" t="s">
        <v>193</v>
      </c>
    </row>
    <row r="65" spans="1:12" s="35" customFormat="1" ht="15" customHeight="1" x14ac:dyDescent="0.25">
      <c r="A65" s="176" t="s">
        <v>56</v>
      </c>
      <c r="B65" s="174" t="s">
        <v>111</v>
      </c>
      <c r="C65" s="171">
        <f t="shared" si="5"/>
        <v>2</v>
      </c>
      <c r="D65" s="171"/>
      <c r="E65" s="171"/>
      <c r="F65" s="172">
        <f t="shared" si="1"/>
        <v>2</v>
      </c>
      <c r="G65" s="171" t="s">
        <v>188</v>
      </c>
      <c r="H65" s="171" t="s">
        <v>188</v>
      </c>
      <c r="I65" s="171" t="s">
        <v>188</v>
      </c>
      <c r="J65" s="174" t="s">
        <v>566</v>
      </c>
      <c r="K65" s="184" t="s">
        <v>351</v>
      </c>
      <c r="L65" s="185" t="s">
        <v>195</v>
      </c>
    </row>
    <row r="66" spans="1:12" s="35" customFormat="1" ht="15" customHeight="1" x14ac:dyDescent="0.25">
      <c r="A66" s="176" t="s">
        <v>57</v>
      </c>
      <c r="B66" s="174" t="s">
        <v>112</v>
      </c>
      <c r="C66" s="171">
        <f t="shared" si="5"/>
        <v>0</v>
      </c>
      <c r="D66" s="171"/>
      <c r="E66" s="171"/>
      <c r="F66" s="172">
        <f t="shared" si="1"/>
        <v>0</v>
      </c>
      <c r="G66" s="171" t="s">
        <v>188</v>
      </c>
      <c r="H66" s="171" t="s">
        <v>188</v>
      </c>
      <c r="I66" s="171" t="s">
        <v>190</v>
      </c>
      <c r="J66" s="174" t="s">
        <v>598</v>
      </c>
      <c r="K66" s="190" t="s">
        <v>355</v>
      </c>
      <c r="L66" s="190" t="s">
        <v>541</v>
      </c>
    </row>
    <row r="67" spans="1:12" s="35" customFormat="1" ht="15" customHeight="1" x14ac:dyDescent="0.25">
      <c r="A67" s="176" t="s">
        <v>58</v>
      </c>
      <c r="B67" s="174" t="s">
        <v>111</v>
      </c>
      <c r="C67" s="171">
        <f t="shared" si="5"/>
        <v>2</v>
      </c>
      <c r="D67" s="172"/>
      <c r="E67" s="172"/>
      <c r="F67" s="172">
        <f t="shared" si="1"/>
        <v>2</v>
      </c>
      <c r="G67" s="171" t="s">
        <v>188</v>
      </c>
      <c r="H67" s="171" t="s">
        <v>188</v>
      </c>
      <c r="I67" s="171" t="s">
        <v>188</v>
      </c>
      <c r="J67" s="174" t="s">
        <v>566</v>
      </c>
      <c r="K67" s="184" t="s">
        <v>361</v>
      </c>
      <c r="L67" s="185" t="s">
        <v>189</v>
      </c>
    </row>
    <row r="68" spans="1:12" s="35" customFormat="1" ht="15" customHeight="1" x14ac:dyDescent="0.25">
      <c r="A68" s="176" t="s">
        <v>59</v>
      </c>
      <c r="B68" s="174" t="s">
        <v>111</v>
      </c>
      <c r="C68" s="171">
        <f t="shared" si="5"/>
        <v>2</v>
      </c>
      <c r="D68" s="171"/>
      <c r="E68" s="171"/>
      <c r="F68" s="172">
        <f t="shared" si="1"/>
        <v>2</v>
      </c>
      <c r="G68" s="171" t="s">
        <v>188</v>
      </c>
      <c r="H68" s="171" t="s">
        <v>188</v>
      </c>
      <c r="I68" s="171" t="s">
        <v>188</v>
      </c>
      <c r="J68" s="173" t="s">
        <v>566</v>
      </c>
      <c r="K68" s="184" t="s">
        <v>365</v>
      </c>
      <c r="L68" s="184" t="s">
        <v>368</v>
      </c>
    </row>
    <row r="69" spans="1:12" ht="15" customHeight="1" x14ac:dyDescent="0.25">
      <c r="A69" s="193" t="s">
        <v>60</v>
      </c>
      <c r="B69" s="191"/>
      <c r="C69" s="195"/>
      <c r="D69" s="195"/>
      <c r="E69" s="195"/>
      <c r="F69" s="195"/>
      <c r="G69" s="194"/>
      <c r="H69" s="194"/>
      <c r="I69" s="194"/>
      <c r="J69" s="197"/>
      <c r="K69" s="197"/>
      <c r="L69" s="85"/>
    </row>
    <row r="70" spans="1:12" s="35" customFormat="1" ht="15" customHeight="1" x14ac:dyDescent="0.25">
      <c r="A70" s="176" t="s">
        <v>61</v>
      </c>
      <c r="B70" s="174" t="s">
        <v>111</v>
      </c>
      <c r="C70" s="171">
        <f t="shared" ref="C70:C75" si="6">IF(B70=$B$4,2,0)</f>
        <v>2</v>
      </c>
      <c r="D70" s="171"/>
      <c r="E70" s="171"/>
      <c r="F70" s="172">
        <f t="shared" si="1"/>
        <v>2</v>
      </c>
      <c r="G70" s="171" t="s">
        <v>188</v>
      </c>
      <c r="H70" s="171" t="s">
        <v>188</v>
      </c>
      <c r="I70" s="171" t="s">
        <v>188</v>
      </c>
      <c r="J70" s="174" t="s">
        <v>566</v>
      </c>
      <c r="K70" s="184" t="s">
        <v>369</v>
      </c>
      <c r="L70" s="185" t="s">
        <v>195</v>
      </c>
    </row>
    <row r="71" spans="1:12" s="35" customFormat="1" ht="15" customHeight="1" x14ac:dyDescent="0.25">
      <c r="A71" s="176" t="s">
        <v>62</v>
      </c>
      <c r="B71" s="174" t="s">
        <v>111</v>
      </c>
      <c r="C71" s="171">
        <f t="shared" si="6"/>
        <v>2</v>
      </c>
      <c r="D71" s="171"/>
      <c r="E71" s="171"/>
      <c r="F71" s="172">
        <f t="shared" si="1"/>
        <v>2</v>
      </c>
      <c r="G71" s="171" t="s">
        <v>188</v>
      </c>
      <c r="H71" s="171" t="s">
        <v>188</v>
      </c>
      <c r="I71" s="171" t="s">
        <v>188</v>
      </c>
      <c r="J71" s="173" t="s">
        <v>566</v>
      </c>
      <c r="K71" s="184" t="s">
        <v>370</v>
      </c>
      <c r="L71" s="185" t="s">
        <v>193</v>
      </c>
    </row>
    <row r="72" spans="1:12" s="35" customFormat="1" ht="15" customHeight="1" x14ac:dyDescent="0.25">
      <c r="A72" s="176" t="s">
        <v>63</v>
      </c>
      <c r="B72" s="174" t="s">
        <v>111</v>
      </c>
      <c r="C72" s="171">
        <f t="shared" si="6"/>
        <v>2</v>
      </c>
      <c r="D72" s="171"/>
      <c r="E72" s="171"/>
      <c r="F72" s="172">
        <f t="shared" si="1"/>
        <v>2</v>
      </c>
      <c r="G72" s="171" t="s">
        <v>188</v>
      </c>
      <c r="H72" s="171" t="s">
        <v>188</v>
      </c>
      <c r="I72" s="171" t="s">
        <v>188</v>
      </c>
      <c r="J72" s="173" t="s">
        <v>566</v>
      </c>
      <c r="K72" s="184" t="s">
        <v>505</v>
      </c>
      <c r="L72" s="185" t="s">
        <v>195</v>
      </c>
    </row>
    <row r="73" spans="1:12" s="35" customFormat="1" ht="15" customHeight="1" x14ac:dyDescent="0.25">
      <c r="A73" s="200" t="s">
        <v>64</v>
      </c>
      <c r="B73" s="198" t="s">
        <v>111</v>
      </c>
      <c r="C73" s="179">
        <f t="shared" si="6"/>
        <v>2</v>
      </c>
      <c r="D73" s="179"/>
      <c r="E73" s="179"/>
      <c r="F73" s="199">
        <f>C73*(1-D73)*(1-E73)</f>
        <v>2</v>
      </c>
      <c r="G73" s="171" t="s">
        <v>188</v>
      </c>
      <c r="H73" s="171" t="s">
        <v>188</v>
      </c>
      <c r="I73" s="179" t="s">
        <v>188</v>
      </c>
      <c r="J73" s="174" t="s">
        <v>566</v>
      </c>
      <c r="K73" s="184" t="s">
        <v>443</v>
      </c>
      <c r="L73" s="185" t="s">
        <v>193</v>
      </c>
    </row>
    <row r="74" spans="1:12" s="35" customFormat="1" ht="15" customHeight="1" x14ac:dyDescent="0.25">
      <c r="A74" s="174" t="s">
        <v>65</v>
      </c>
      <c r="B74" s="174" t="s">
        <v>111</v>
      </c>
      <c r="C74" s="171">
        <f t="shared" si="6"/>
        <v>2</v>
      </c>
      <c r="D74" s="171"/>
      <c r="E74" s="171"/>
      <c r="F74" s="172">
        <f>C74*(1-D74)*(1-E74)</f>
        <v>2</v>
      </c>
      <c r="G74" s="171" t="s">
        <v>188</v>
      </c>
      <c r="H74" s="171" t="s">
        <v>188</v>
      </c>
      <c r="I74" s="171" t="s">
        <v>188</v>
      </c>
      <c r="J74" s="173" t="s">
        <v>566</v>
      </c>
      <c r="K74" s="184" t="s">
        <v>510</v>
      </c>
      <c r="L74" s="185" t="s">
        <v>195</v>
      </c>
    </row>
    <row r="75" spans="1:12" s="35" customFormat="1" ht="15" customHeight="1" x14ac:dyDescent="0.25">
      <c r="A75" s="176" t="s">
        <v>66</v>
      </c>
      <c r="B75" s="174" t="s">
        <v>111</v>
      </c>
      <c r="C75" s="171">
        <f t="shared" si="6"/>
        <v>2</v>
      </c>
      <c r="D75" s="171"/>
      <c r="E75" s="171"/>
      <c r="F75" s="172">
        <f>C75*(1-D75)*(1-E75)</f>
        <v>2</v>
      </c>
      <c r="G75" s="171" t="s">
        <v>188</v>
      </c>
      <c r="H75" s="171" t="s">
        <v>188</v>
      </c>
      <c r="I75" s="171" t="s">
        <v>188</v>
      </c>
      <c r="J75" s="173" t="s">
        <v>566</v>
      </c>
      <c r="K75" s="184" t="s">
        <v>512</v>
      </c>
      <c r="L75" s="185" t="s">
        <v>193</v>
      </c>
    </row>
    <row r="76" spans="1:12" ht="15" customHeight="1" x14ac:dyDescent="0.25">
      <c r="A76" s="193" t="s">
        <v>67</v>
      </c>
      <c r="B76" s="191"/>
      <c r="C76" s="195"/>
      <c r="D76" s="195"/>
      <c r="E76" s="195"/>
      <c r="F76" s="195"/>
      <c r="G76" s="194"/>
      <c r="H76" s="194"/>
      <c r="I76" s="194"/>
      <c r="J76" s="197"/>
      <c r="K76" s="189"/>
      <c r="L76" s="85"/>
    </row>
    <row r="77" spans="1:12" s="35" customFormat="1" ht="15" customHeight="1" x14ac:dyDescent="0.25">
      <c r="A77" s="176" t="s">
        <v>68</v>
      </c>
      <c r="B77" s="174" t="s">
        <v>111</v>
      </c>
      <c r="C77" s="171">
        <f t="shared" ref="C77:C86" si="7">IF(B77=$B$4,2,0)</f>
        <v>2</v>
      </c>
      <c r="D77" s="171"/>
      <c r="E77" s="171"/>
      <c r="F77" s="172">
        <f t="shared" ref="F77:F98" si="8">C77*(1-D77)*(1-E77)</f>
        <v>2</v>
      </c>
      <c r="G77" s="171" t="s">
        <v>188</v>
      </c>
      <c r="H77" s="171" t="s">
        <v>188</v>
      </c>
      <c r="I77" s="171" t="s">
        <v>188</v>
      </c>
      <c r="J77" s="174" t="s">
        <v>566</v>
      </c>
      <c r="K77" s="184" t="s">
        <v>374</v>
      </c>
      <c r="L77" s="185" t="s">
        <v>193</v>
      </c>
    </row>
    <row r="78" spans="1:12" s="35" customFormat="1" ht="15" customHeight="1" x14ac:dyDescent="0.25">
      <c r="A78" s="176" t="s">
        <v>70</v>
      </c>
      <c r="B78" s="174" t="s">
        <v>111</v>
      </c>
      <c r="C78" s="171">
        <f t="shared" si="7"/>
        <v>2</v>
      </c>
      <c r="D78" s="171"/>
      <c r="E78" s="171"/>
      <c r="F78" s="172">
        <f t="shared" si="8"/>
        <v>2</v>
      </c>
      <c r="G78" s="171" t="s">
        <v>188</v>
      </c>
      <c r="H78" s="171" t="s">
        <v>188</v>
      </c>
      <c r="I78" s="171" t="s">
        <v>188</v>
      </c>
      <c r="J78" s="174" t="s">
        <v>566</v>
      </c>
      <c r="K78" s="190" t="s">
        <v>542</v>
      </c>
      <c r="L78" s="49" t="s">
        <v>189</v>
      </c>
    </row>
    <row r="79" spans="1:12" s="35" customFormat="1" ht="15" customHeight="1" x14ac:dyDescent="0.25">
      <c r="A79" s="176" t="s">
        <v>71</v>
      </c>
      <c r="B79" s="174" t="s">
        <v>111</v>
      </c>
      <c r="C79" s="171">
        <f t="shared" si="7"/>
        <v>2</v>
      </c>
      <c r="D79" s="171"/>
      <c r="E79" s="171"/>
      <c r="F79" s="172">
        <f t="shared" si="8"/>
        <v>2</v>
      </c>
      <c r="G79" s="171" t="s">
        <v>188</v>
      </c>
      <c r="H79" s="171" t="s">
        <v>188</v>
      </c>
      <c r="I79" s="171" t="s">
        <v>188</v>
      </c>
      <c r="J79" s="174" t="s">
        <v>566</v>
      </c>
      <c r="K79" s="184" t="s">
        <v>517</v>
      </c>
      <c r="L79" s="185" t="s">
        <v>195</v>
      </c>
    </row>
    <row r="80" spans="1:12" s="35" customFormat="1" ht="15" customHeight="1" x14ac:dyDescent="0.25">
      <c r="A80" s="176" t="s">
        <v>72</v>
      </c>
      <c r="B80" s="174" t="s">
        <v>111</v>
      </c>
      <c r="C80" s="171">
        <f t="shared" si="7"/>
        <v>2</v>
      </c>
      <c r="D80" s="171"/>
      <c r="E80" s="171"/>
      <c r="F80" s="172">
        <f t="shared" si="8"/>
        <v>2</v>
      </c>
      <c r="G80" s="171" t="s">
        <v>188</v>
      </c>
      <c r="H80" s="171" t="s">
        <v>188</v>
      </c>
      <c r="I80" s="171" t="s">
        <v>188</v>
      </c>
      <c r="J80" s="174" t="s">
        <v>566</v>
      </c>
      <c r="K80" s="184" t="s">
        <v>519</v>
      </c>
      <c r="L80" s="185" t="s">
        <v>195</v>
      </c>
    </row>
    <row r="81" spans="1:14" s="35" customFormat="1" ht="15" customHeight="1" x14ac:dyDescent="0.25">
      <c r="A81" s="176" t="s">
        <v>74</v>
      </c>
      <c r="B81" s="174" t="s">
        <v>111</v>
      </c>
      <c r="C81" s="171">
        <f t="shared" si="7"/>
        <v>2</v>
      </c>
      <c r="D81" s="171"/>
      <c r="E81" s="171"/>
      <c r="F81" s="172">
        <f t="shared" si="8"/>
        <v>2</v>
      </c>
      <c r="G81" s="171" t="s">
        <v>188</v>
      </c>
      <c r="H81" s="171" t="s">
        <v>188</v>
      </c>
      <c r="I81" s="171" t="s">
        <v>188</v>
      </c>
      <c r="J81" s="173" t="s">
        <v>566</v>
      </c>
      <c r="K81" s="184" t="s">
        <v>398</v>
      </c>
      <c r="L81" s="185" t="s">
        <v>195</v>
      </c>
    </row>
    <row r="82" spans="1:14" s="35" customFormat="1" ht="15" customHeight="1" x14ac:dyDescent="0.25">
      <c r="A82" s="176" t="s">
        <v>75</v>
      </c>
      <c r="B82" s="174" t="s">
        <v>111</v>
      </c>
      <c r="C82" s="171">
        <f t="shared" si="7"/>
        <v>2</v>
      </c>
      <c r="D82" s="171"/>
      <c r="E82" s="171"/>
      <c r="F82" s="172">
        <f t="shared" si="8"/>
        <v>2</v>
      </c>
      <c r="G82" s="171" t="s">
        <v>188</v>
      </c>
      <c r="H82" s="171" t="s">
        <v>188</v>
      </c>
      <c r="I82" s="171" t="s">
        <v>188</v>
      </c>
      <c r="J82" s="173" t="s">
        <v>566</v>
      </c>
      <c r="K82" s="184" t="s">
        <v>523</v>
      </c>
      <c r="L82" s="185" t="s">
        <v>193</v>
      </c>
    </row>
    <row r="83" spans="1:14" s="35" customFormat="1" ht="15" customHeight="1" x14ac:dyDescent="0.25">
      <c r="A83" s="176" t="s">
        <v>76</v>
      </c>
      <c r="B83" s="174" t="s">
        <v>111</v>
      </c>
      <c r="C83" s="171">
        <f t="shared" si="7"/>
        <v>2</v>
      </c>
      <c r="D83" s="171"/>
      <c r="E83" s="171"/>
      <c r="F83" s="172">
        <f t="shared" si="8"/>
        <v>2</v>
      </c>
      <c r="G83" s="171" t="s">
        <v>188</v>
      </c>
      <c r="H83" s="171" t="s">
        <v>188</v>
      </c>
      <c r="I83" s="171" t="s">
        <v>188</v>
      </c>
      <c r="J83" s="173" t="s">
        <v>566</v>
      </c>
      <c r="K83" s="184" t="s">
        <v>382</v>
      </c>
      <c r="L83" s="185" t="s">
        <v>195</v>
      </c>
    </row>
    <row r="84" spans="1:14" s="35" customFormat="1" ht="15" customHeight="1" x14ac:dyDescent="0.25">
      <c r="A84" s="176" t="s">
        <v>77</v>
      </c>
      <c r="B84" s="174" t="s">
        <v>111</v>
      </c>
      <c r="C84" s="171">
        <f t="shared" si="7"/>
        <v>2</v>
      </c>
      <c r="D84" s="171"/>
      <c r="E84" s="171"/>
      <c r="F84" s="172">
        <f t="shared" si="8"/>
        <v>2</v>
      </c>
      <c r="G84" s="171" t="s">
        <v>188</v>
      </c>
      <c r="H84" s="171" t="s">
        <v>188</v>
      </c>
      <c r="I84" s="171" t="s">
        <v>188</v>
      </c>
      <c r="J84" s="201" t="s">
        <v>566</v>
      </c>
      <c r="K84" s="184" t="s">
        <v>525</v>
      </c>
      <c r="L84" s="184" t="s">
        <v>386</v>
      </c>
    </row>
    <row r="85" spans="1:14" s="35" customFormat="1" ht="15" customHeight="1" x14ac:dyDescent="0.25">
      <c r="A85" s="176" t="s">
        <v>78</v>
      </c>
      <c r="B85" s="174" t="s">
        <v>111</v>
      </c>
      <c r="C85" s="171">
        <f t="shared" si="7"/>
        <v>2</v>
      </c>
      <c r="D85" s="172"/>
      <c r="E85" s="172"/>
      <c r="F85" s="172">
        <f t="shared" si="8"/>
        <v>2</v>
      </c>
      <c r="G85" s="171" t="s">
        <v>188</v>
      </c>
      <c r="H85" s="171" t="s">
        <v>188</v>
      </c>
      <c r="I85" s="171" t="s">
        <v>188</v>
      </c>
      <c r="J85" s="173" t="s">
        <v>566</v>
      </c>
      <c r="K85" s="184" t="s">
        <v>546</v>
      </c>
      <c r="L85" s="185" t="s">
        <v>193</v>
      </c>
    </row>
    <row r="86" spans="1:14" s="35" customFormat="1" ht="15" customHeight="1" x14ac:dyDescent="0.25">
      <c r="A86" s="176" t="s">
        <v>79</v>
      </c>
      <c r="B86" s="174" t="s">
        <v>111</v>
      </c>
      <c r="C86" s="171">
        <f t="shared" si="7"/>
        <v>2</v>
      </c>
      <c r="D86" s="171"/>
      <c r="E86" s="171"/>
      <c r="F86" s="172">
        <f t="shared" si="8"/>
        <v>2</v>
      </c>
      <c r="G86" s="171" t="s">
        <v>188</v>
      </c>
      <c r="H86" s="171" t="s">
        <v>188</v>
      </c>
      <c r="I86" s="171" t="s">
        <v>188</v>
      </c>
      <c r="J86" s="174" t="s">
        <v>566</v>
      </c>
      <c r="K86" s="184" t="s">
        <v>388</v>
      </c>
      <c r="L86" s="161" t="s">
        <v>189</v>
      </c>
      <c r="N86" s="181"/>
    </row>
    <row r="87" spans="1:14" ht="15" customHeight="1" x14ac:dyDescent="0.25">
      <c r="A87" s="193" t="s">
        <v>80</v>
      </c>
      <c r="B87" s="191"/>
      <c r="C87" s="195"/>
      <c r="D87" s="195"/>
      <c r="E87" s="195"/>
      <c r="F87" s="195"/>
      <c r="G87" s="194"/>
      <c r="H87" s="194"/>
      <c r="I87" s="194"/>
      <c r="J87" s="197"/>
      <c r="K87" s="189"/>
      <c r="L87" s="85"/>
    </row>
    <row r="88" spans="1:14" ht="15" customHeight="1" x14ac:dyDescent="0.25">
      <c r="A88" s="176" t="s">
        <v>69</v>
      </c>
      <c r="B88" s="174" t="s">
        <v>111</v>
      </c>
      <c r="C88" s="171">
        <f t="shared" ref="C88:C98" si="9">IF(B88=$B$4,2,0)</f>
        <v>2</v>
      </c>
      <c r="D88" s="171"/>
      <c r="E88" s="171"/>
      <c r="F88" s="172">
        <f t="shared" si="8"/>
        <v>2</v>
      </c>
      <c r="G88" s="171" t="s">
        <v>188</v>
      </c>
      <c r="H88" s="171" t="s">
        <v>188</v>
      </c>
      <c r="I88" s="171" t="s">
        <v>188</v>
      </c>
      <c r="J88" s="201" t="s">
        <v>566</v>
      </c>
      <c r="K88" s="190" t="s">
        <v>440</v>
      </c>
      <c r="L88" s="190" t="s">
        <v>390</v>
      </c>
    </row>
    <row r="89" spans="1:14" s="35" customFormat="1" ht="15" customHeight="1" x14ac:dyDescent="0.25">
      <c r="A89" s="176" t="s">
        <v>81</v>
      </c>
      <c r="B89" s="174" t="s">
        <v>111</v>
      </c>
      <c r="C89" s="171">
        <f t="shared" si="9"/>
        <v>2</v>
      </c>
      <c r="D89" s="171"/>
      <c r="E89" s="171"/>
      <c r="F89" s="172">
        <f t="shared" si="8"/>
        <v>2</v>
      </c>
      <c r="G89" s="171" t="s">
        <v>188</v>
      </c>
      <c r="H89" s="171" t="s">
        <v>188</v>
      </c>
      <c r="I89" s="171" t="s">
        <v>188</v>
      </c>
      <c r="J89" s="174" t="s">
        <v>566</v>
      </c>
      <c r="K89" s="184" t="s">
        <v>528</v>
      </c>
      <c r="L89" s="185" t="s">
        <v>193</v>
      </c>
    </row>
    <row r="90" spans="1:14" s="35" customFormat="1" ht="15" customHeight="1" x14ac:dyDescent="0.25">
      <c r="A90" s="176" t="s">
        <v>73</v>
      </c>
      <c r="B90" s="174" t="s">
        <v>111</v>
      </c>
      <c r="C90" s="171">
        <f t="shared" si="9"/>
        <v>2</v>
      </c>
      <c r="D90" s="171"/>
      <c r="E90" s="171"/>
      <c r="F90" s="172">
        <f t="shared" si="8"/>
        <v>2</v>
      </c>
      <c r="G90" s="171" t="s">
        <v>188</v>
      </c>
      <c r="H90" s="171" t="s">
        <v>188</v>
      </c>
      <c r="I90" s="171" t="s">
        <v>188</v>
      </c>
      <c r="J90" s="173" t="s">
        <v>566</v>
      </c>
      <c r="K90" s="184" t="s">
        <v>530</v>
      </c>
      <c r="L90" s="184" t="s">
        <v>401</v>
      </c>
    </row>
    <row r="91" spans="1:14" s="35" customFormat="1" ht="15" customHeight="1" x14ac:dyDescent="0.25">
      <c r="A91" s="176" t="s">
        <v>82</v>
      </c>
      <c r="B91" s="174" t="s">
        <v>111</v>
      </c>
      <c r="C91" s="171">
        <f t="shared" si="9"/>
        <v>2</v>
      </c>
      <c r="D91" s="171"/>
      <c r="E91" s="171"/>
      <c r="F91" s="172">
        <f t="shared" si="8"/>
        <v>2</v>
      </c>
      <c r="G91" s="171" t="s">
        <v>188</v>
      </c>
      <c r="H91" s="171" t="s">
        <v>188</v>
      </c>
      <c r="I91" s="171" t="s">
        <v>188</v>
      </c>
      <c r="J91" s="173" t="s">
        <v>566</v>
      </c>
      <c r="K91" s="184" t="s">
        <v>402</v>
      </c>
      <c r="L91" s="185" t="s">
        <v>193</v>
      </c>
    </row>
    <row r="92" spans="1:14" s="35" customFormat="1" ht="15" customHeight="1" x14ac:dyDescent="0.25">
      <c r="A92" s="176" t="s">
        <v>83</v>
      </c>
      <c r="B92" s="174" t="s">
        <v>111</v>
      </c>
      <c r="C92" s="171">
        <f t="shared" si="9"/>
        <v>2</v>
      </c>
      <c r="D92" s="171"/>
      <c r="E92" s="171"/>
      <c r="F92" s="172">
        <f t="shared" si="8"/>
        <v>2</v>
      </c>
      <c r="G92" s="171" t="s">
        <v>188</v>
      </c>
      <c r="H92" s="171" t="s">
        <v>188</v>
      </c>
      <c r="I92" s="171" t="s">
        <v>188</v>
      </c>
      <c r="J92" s="174" t="s">
        <v>566</v>
      </c>
      <c r="K92" s="184" t="s">
        <v>411</v>
      </c>
      <c r="L92" s="184" t="s">
        <v>412</v>
      </c>
    </row>
    <row r="93" spans="1:14" s="35" customFormat="1" ht="15" customHeight="1" x14ac:dyDescent="0.25">
      <c r="A93" s="200" t="s">
        <v>84</v>
      </c>
      <c r="B93" s="198" t="s">
        <v>112</v>
      </c>
      <c r="C93" s="179">
        <f t="shared" si="9"/>
        <v>0</v>
      </c>
      <c r="D93" s="179"/>
      <c r="E93" s="179"/>
      <c r="F93" s="199">
        <f t="shared" si="8"/>
        <v>0</v>
      </c>
      <c r="G93" s="202" t="s">
        <v>190</v>
      </c>
      <c r="H93" s="171" t="s">
        <v>188</v>
      </c>
      <c r="I93" s="171" t="s">
        <v>188</v>
      </c>
      <c r="J93" s="203" t="s">
        <v>613</v>
      </c>
      <c r="K93" s="184" t="s">
        <v>533</v>
      </c>
      <c r="L93" s="204" t="s">
        <v>195</v>
      </c>
    </row>
    <row r="94" spans="1:14" s="35" customFormat="1" ht="15" customHeight="1" x14ac:dyDescent="0.25">
      <c r="A94" s="176" t="s">
        <v>85</v>
      </c>
      <c r="B94" s="174" t="s">
        <v>111</v>
      </c>
      <c r="C94" s="171">
        <f t="shared" si="9"/>
        <v>2</v>
      </c>
      <c r="D94" s="171"/>
      <c r="E94" s="171"/>
      <c r="F94" s="172">
        <f t="shared" si="8"/>
        <v>2</v>
      </c>
      <c r="G94" s="171" t="s">
        <v>188</v>
      </c>
      <c r="H94" s="171" t="s">
        <v>188</v>
      </c>
      <c r="I94" s="171" t="s">
        <v>188</v>
      </c>
      <c r="J94" s="173" t="s">
        <v>566</v>
      </c>
      <c r="K94" s="190" t="s">
        <v>419</v>
      </c>
      <c r="L94" s="185" t="s">
        <v>195</v>
      </c>
    </row>
    <row r="95" spans="1:14" s="35" customFormat="1" ht="15" customHeight="1" x14ac:dyDescent="0.25">
      <c r="A95" s="176" t="s">
        <v>86</v>
      </c>
      <c r="B95" s="174" t="s">
        <v>111</v>
      </c>
      <c r="C95" s="171">
        <f t="shared" si="9"/>
        <v>2</v>
      </c>
      <c r="D95" s="171"/>
      <c r="E95" s="171">
        <v>0.5</v>
      </c>
      <c r="F95" s="172">
        <f t="shared" si="8"/>
        <v>1</v>
      </c>
      <c r="G95" s="171" t="s">
        <v>188</v>
      </c>
      <c r="H95" s="171" t="s">
        <v>188</v>
      </c>
      <c r="I95" s="171" t="s">
        <v>188</v>
      </c>
      <c r="J95" s="174" t="s">
        <v>599</v>
      </c>
      <c r="K95" s="190" t="s">
        <v>556</v>
      </c>
      <c r="L95" s="190" t="s">
        <v>425</v>
      </c>
    </row>
    <row r="96" spans="1:14" s="35" customFormat="1" ht="15" customHeight="1" x14ac:dyDescent="0.25">
      <c r="A96" s="176" t="s">
        <v>87</v>
      </c>
      <c r="B96" s="174" t="s">
        <v>111</v>
      </c>
      <c r="C96" s="171">
        <f t="shared" si="9"/>
        <v>2</v>
      </c>
      <c r="D96" s="171"/>
      <c r="E96" s="171"/>
      <c r="F96" s="172">
        <f t="shared" si="8"/>
        <v>2</v>
      </c>
      <c r="G96" s="171" t="s">
        <v>188</v>
      </c>
      <c r="H96" s="171" t="s">
        <v>188</v>
      </c>
      <c r="I96" s="171" t="s">
        <v>188</v>
      </c>
      <c r="J96" s="173" t="s">
        <v>566</v>
      </c>
      <c r="K96" s="186" t="s">
        <v>534</v>
      </c>
      <c r="L96" s="190" t="s">
        <v>428</v>
      </c>
    </row>
    <row r="97" spans="1:12" s="35" customFormat="1" ht="15" customHeight="1" x14ac:dyDescent="0.25">
      <c r="A97" s="176" t="s">
        <v>88</v>
      </c>
      <c r="B97" s="174" t="s">
        <v>111</v>
      </c>
      <c r="C97" s="171">
        <f t="shared" si="9"/>
        <v>2</v>
      </c>
      <c r="D97" s="205"/>
      <c r="E97" s="205"/>
      <c r="F97" s="172">
        <f t="shared" si="8"/>
        <v>2</v>
      </c>
      <c r="G97" s="171" t="s">
        <v>188</v>
      </c>
      <c r="H97" s="171" t="s">
        <v>188</v>
      </c>
      <c r="I97" s="171" t="s">
        <v>188</v>
      </c>
      <c r="J97" s="173" t="s">
        <v>566</v>
      </c>
      <c r="K97" s="184" t="s">
        <v>435</v>
      </c>
      <c r="L97" s="185" t="s">
        <v>195</v>
      </c>
    </row>
    <row r="98" spans="1:12" s="35" customFormat="1" ht="15" customHeight="1" x14ac:dyDescent="0.25">
      <c r="A98" s="176" t="s">
        <v>89</v>
      </c>
      <c r="B98" s="174" t="s">
        <v>111</v>
      </c>
      <c r="C98" s="171">
        <f t="shared" si="9"/>
        <v>2</v>
      </c>
      <c r="D98" s="171"/>
      <c r="E98" s="171"/>
      <c r="F98" s="172">
        <f t="shared" si="8"/>
        <v>2</v>
      </c>
      <c r="G98" s="171" t="s">
        <v>188</v>
      </c>
      <c r="H98" s="171" t="s">
        <v>188</v>
      </c>
      <c r="I98" s="171" t="s">
        <v>188</v>
      </c>
      <c r="J98" s="174" t="s">
        <v>566</v>
      </c>
      <c r="K98" s="184" t="s">
        <v>438</v>
      </c>
      <c r="L98" s="185" t="s">
        <v>195</v>
      </c>
    </row>
    <row r="100" spans="1:12" x14ac:dyDescent="0.25">
      <c r="A100" s="35"/>
    </row>
    <row r="101" spans="1:12" x14ac:dyDescent="0.25">
      <c r="A101" s="35"/>
    </row>
    <row r="102" spans="1:12" x14ac:dyDescent="0.25">
      <c r="A102" s="40"/>
      <c r="B102" s="41"/>
      <c r="C102" s="40"/>
      <c r="D102" s="40"/>
      <c r="E102" s="40"/>
      <c r="F102" s="42"/>
      <c r="G102" s="42"/>
      <c r="H102" s="42"/>
      <c r="I102" s="42"/>
    </row>
    <row r="105" spans="1:12" x14ac:dyDescent="0.25">
      <c r="A105" s="40"/>
      <c r="B105" s="41"/>
      <c r="C105" s="40"/>
      <c r="D105" s="40"/>
      <c r="E105" s="40"/>
      <c r="F105" s="42"/>
      <c r="G105" s="42"/>
      <c r="H105" s="42"/>
      <c r="I105" s="42"/>
    </row>
    <row r="109" spans="1:12" x14ac:dyDescent="0.25">
      <c r="A109" s="40"/>
      <c r="B109" s="41"/>
      <c r="C109" s="40"/>
      <c r="D109" s="40"/>
      <c r="E109" s="40"/>
      <c r="F109" s="42"/>
      <c r="G109" s="42"/>
      <c r="H109" s="42"/>
      <c r="I109" s="42"/>
    </row>
  </sheetData>
  <autoFilter ref="A6:L98" xr:uid="{00000000-0009-0000-0000-000004000000}"/>
  <mergeCells count="15">
    <mergeCell ref="A1:L1"/>
    <mergeCell ref="K3:K5"/>
    <mergeCell ref="A3:A5"/>
    <mergeCell ref="G4:G5"/>
    <mergeCell ref="F4:F5"/>
    <mergeCell ref="E4:E5"/>
    <mergeCell ref="G3:I3"/>
    <mergeCell ref="C3:F3"/>
    <mergeCell ref="H4:H5"/>
    <mergeCell ref="A2:L2"/>
    <mergeCell ref="I4:I5"/>
    <mergeCell ref="L3:L5"/>
    <mergeCell ref="J3:J5"/>
    <mergeCell ref="D4:D5"/>
    <mergeCell ref="C4:C5"/>
  </mergeCells>
  <dataValidations count="3">
    <dataValidation type="list" allowBlank="1" showInputMessage="1" showErrorMessage="1" sqref="C87 B26:B98 C76 C69 C54 C46 C37 B7:B24" xr:uid="{00000000-0002-0000-0400-000000000000}">
      <formula1>$B$4:$B$5</formula1>
    </dataValidation>
    <dataValidation type="list" allowBlank="1" showInputMessage="1" showErrorMessage="1" sqref="J6:K6 B6:F6" xr:uid="{00000000-0002-0000-0400-000001000000}">
      <formula1>#REF!</formula1>
    </dataValidation>
    <dataValidation type="list" allowBlank="1" showInputMessage="1" showErrorMessage="1" sqref="G6:I6" xr:uid="{00000000-0002-0000-0400-000002000000}">
      <formula1>$B$5:$B$5</formula1>
    </dataValidation>
  </dataValidations>
  <hyperlinks>
    <hyperlink ref="K7" r:id="rId1" xr:uid="{00000000-0004-0000-0400-000000000000}"/>
    <hyperlink ref="K11" r:id="rId2" xr:uid="{00000000-0004-0000-0400-000001000000}"/>
    <hyperlink ref="K12" r:id="rId3" location="/upload/minfin/finances/budget/2019_Ikv/3.4." display="/upload/minfin/finances/budget/2019_Ikv/3.4." xr:uid="{00000000-0004-0000-0400-000002000000}"/>
    <hyperlink ref="K15" r:id="rId4" xr:uid="{00000000-0004-0000-0400-000003000000}"/>
    <hyperlink ref="L16" r:id="rId5" xr:uid="{00000000-0004-0000-0400-000004000000}"/>
    <hyperlink ref="K19" r:id="rId6" xr:uid="{00000000-0004-0000-0400-000005000000}"/>
    <hyperlink ref="K20" r:id="rId7" xr:uid="{00000000-0004-0000-0400-000006000000}"/>
    <hyperlink ref="L21" r:id="rId8" xr:uid="{00000000-0004-0000-0400-000007000000}"/>
    <hyperlink ref="L22" r:id="rId9" xr:uid="{00000000-0004-0000-0400-000008000000}"/>
    <hyperlink ref="L23" r:id="rId10" xr:uid="{00000000-0004-0000-0400-000009000000}"/>
    <hyperlink ref="K23" r:id="rId11" xr:uid="{00000000-0004-0000-0400-00000A000000}"/>
    <hyperlink ref="L24" r:id="rId12" xr:uid="{00000000-0004-0000-0400-00000B000000}"/>
    <hyperlink ref="K26" r:id="rId13" xr:uid="{00000000-0004-0000-0400-00000C000000}"/>
    <hyperlink ref="K28" r:id="rId14" xr:uid="{00000000-0004-0000-0400-00000D000000}"/>
    <hyperlink ref="K30" r:id="rId15" xr:uid="{00000000-0004-0000-0400-00000E000000}"/>
    <hyperlink ref="L31" r:id="rId16" xr:uid="{00000000-0004-0000-0400-00000F000000}"/>
    <hyperlink ref="K32" r:id="rId17" xr:uid="{00000000-0004-0000-0400-000010000000}"/>
    <hyperlink ref="L32" r:id="rId18" display="https://b4u.gov-murman.ru/stages/" xr:uid="{00000000-0004-0000-0400-000011000000}"/>
    <hyperlink ref="K34" r:id="rId19" display="http://finance.pskov.ru/ob-upravlenii/byudzhet" xr:uid="{00000000-0004-0000-0400-000012000000}"/>
    <hyperlink ref="K35" r:id="rId20" xr:uid="{00000000-0004-0000-0400-000013000000}"/>
    <hyperlink ref="K36" r:id="rId21" xr:uid="{00000000-0004-0000-0400-000014000000}"/>
    <hyperlink ref="K39" r:id="rId22" xr:uid="{00000000-0004-0000-0400-000015000000}"/>
    <hyperlink ref="K41" r:id="rId23" xr:uid="{00000000-0004-0000-0400-000016000000}"/>
    <hyperlink ref="K42" r:id="rId24" xr:uid="{00000000-0004-0000-0400-000017000000}"/>
    <hyperlink ref="L43" r:id="rId25" display="http://www.minfin34.ru/budget/budget-performance/" xr:uid="{00000000-0004-0000-0400-000018000000}"/>
    <hyperlink ref="K44" r:id="rId26" xr:uid="{00000000-0004-0000-0400-000019000000}"/>
    <hyperlink ref="L45" r:id="rId27" xr:uid="{00000000-0004-0000-0400-00001A000000}"/>
    <hyperlink ref="K47" r:id="rId28" xr:uid="{00000000-0004-0000-0400-00001B000000}"/>
    <hyperlink ref="K49" r:id="rId29" xr:uid="{00000000-0004-0000-0400-00001C000000}"/>
    <hyperlink ref="K50" r:id="rId30" display="http://minfin09.ru/%d0%b4%d0%be%d1%85%d0%be%d0%b4%d1%8b-%d0%b1%d1%8e%d0%b4%d0%b6%d0%b5%d1%82%d0%b0/" xr:uid="{00000000-0004-0000-0400-00001D000000}"/>
    <hyperlink ref="K51" r:id="rId31" xr:uid="{00000000-0004-0000-0400-00001E000000}"/>
    <hyperlink ref="L52" r:id="rId32" xr:uid="{00000000-0004-0000-0400-00001F000000}"/>
    <hyperlink ref="L53" r:id="rId33" xr:uid="{00000000-0004-0000-0400-000020000000}"/>
    <hyperlink ref="K56" r:id="rId34" xr:uid="{00000000-0004-0000-0400-000021000000}"/>
    <hyperlink ref="K57" r:id="rId35" xr:uid="{00000000-0004-0000-0400-000022000000}"/>
    <hyperlink ref="K59" r:id="rId36" xr:uid="{00000000-0004-0000-0400-000023000000}"/>
    <hyperlink ref="L60" r:id="rId37" xr:uid="{00000000-0004-0000-0400-000024000000}"/>
    <hyperlink ref="K61" r:id="rId38" xr:uid="{00000000-0004-0000-0400-000025000000}"/>
    <hyperlink ref="L61" r:id="rId39" display="http://budget.permkrai.ru/budget_execution/incomes" xr:uid="{00000000-0004-0000-0400-000026000000}"/>
    <hyperlink ref="K62" r:id="rId40" xr:uid="{00000000-0004-0000-0400-000027000000}"/>
    <hyperlink ref="K63" r:id="rId41" xr:uid="{00000000-0004-0000-0400-000028000000}"/>
    <hyperlink ref="K64" r:id="rId42" xr:uid="{00000000-0004-0000-0400-000029000000}"/>
    <hyperlink ref="K65" r:id="rId43" xr:uid="{00000000-0004-0000-0400-00002A000000}"/>
    <hyperlink ref="K66" r:id="rId44" xr:uid="{00000000-0004-0000-0400-00002B000000}"/>
    <hyperlink ref="K68" r:id="rId45" xr:uid="{00000000-0004-0000-0400-00002C000000}"/>
    <hyperlink ref="K70" r:id="rId46" xr:uid="{00000000-0004-0000-0400-00002D000000}"/>
    <hyperlink ref="K71" r:id="rId47" location="document_list" display="document_list" xr:uid="{00000000-0004-0000-0400-00002E000000}"/>
    <hyperlink ref="K77" r:id="rId48" xr:uid="{00000000-0004-0000-0400-00002F000000}"/>
    <hyperlink ref="K83" r:id="rId49" xr:uid="{00000000-0004-0000-0400-000030000000}"/>
    <hyperlink ref="L84" r:id="rId50" xr:uid="{00000000-0004-0000-0400-000031000000}"/>
    <hyperlink ref="K86" r:id="rId51" xr:uid="{00000000-0004-0000-0400-000032000000}"/>
    <hyperlink ref="K91" r:id="rId52" xr:uid="{00000000-0004-0000-0400-000033000000}"/>
    <hyperlink ref="K92" r:id="rId53" xr:uid="{00000000-0004-0000-0400-000034000000}"/>
    <hyperlink ref="L92" r:id="rId54" xr:uid="{00000000-0004-0000-0400-000035000000}"/>
    <hyperlink ref="L95" r:id="rId55" xr:uid="{00000000-0004-0000-0400-000036000000}"/>
    <hyperlink ref="L96" r:id="rId56" xr:uid="{00000000-0004-0000-0400-000037000000}"/>
    <hyperlink ref="K97" r:id="rId57" xr:uid="{00000000-0004-0000-0400-000038000000}"/>
    <hyperlink ref="K98" r:id="rId58" display="http://чукотка.рф/vlast/organy-vlasti/depfin/" xr:uid="{00000000-0004-0000-0400-000039000000}"/>
    <hyperlink ref="K8" r:id="rId59" xr:uid="{00000000-0004-0000-0400-00003A000000}"/>
    <hyperlink ref="K10" r:id="rId60" xr:uid="{00000000-0004-0000-0400-00003B000000}"/>
    <hyperlink ref="K13" r:id="rId61" xr:uid="{00000000-0004-0000-0400-00003C000000}"/>
    <hyperlink ref="K14" r:id="rId62" xr:uid="{00000000-0004-0000-0400-00003D000000}"/>
    <hyperlink ref="K17" r:id="rId63" xr:uid="{00000000-0004-0000-0400-00003E000000}"/>
    <hyperlink ref="K18" r:id="rId64" xr:uid="{00000000-0004-0000-0400-00003F000000}"/>
    <hyperlink ref="K21" r:id="rId65" display="https://www.tverfin.ru/deyatelnost-ministerstva/" xr:uid="{00000000-0004-0000-0400-000040000000}"/>
    <hyperlink ref="K22" r:id="rId66" display="https://minfin.tularegion.ru/" xr:uid="{00000000-0004-0000-0400-000041000000}"/>
    <hyperlink ref="K24" r:id="rId67" display="https://www.mos.ru/findep/function/napravleniia-deyatelnosti/itogi-ispolneniia-biudzheta-goroda-moskvy/ " xr:uid="{00000000-0004-0000-0400-000042000000}"/>
    <hyperlink ref="K29" r:id="rId68" xr:uid="{00000000-0004-0000-0400-000043000000}"/>
    <hyperlink ref="K31" r:id="rId69" display="http://finance.lenobl.ru/" xr:uid="{00000000-0004-0000-0400-000044000000}"/>
    <hyperlink ref="L33" r:id="rId70" display="http://portal.novkfo.ru/Menu/Page/1" xr:uid="{00000000-0004-0000-0400-000045000000}"/>
    <hyperlink ref="K33" r:id="rId71" xr:uid="{00000000-0004-0000-0400-000046000000}"/>
    <hyperlink ref="K40" r:id="rId72" xr:uid="{00000000-0004-0000-0400-000047000000}"/>
    <hyperlink ref="K16" r:id="rId73" display="http://mef.mosreg.ru/ " xr:uid="{00000000-0004-0000-0400-000048000000}"/>
    <hyperlink ref="L47" r:id="rId74" display="http://portal.minfinrd.ru/Show/Category/26?ItemId=111" xr:uid="{00000000-0004-0000-0400-000049000000}"/>
    <hyperlink ref="K48" r:id="rId75" xr:uid="{00000000-0004-0000-0400-00004A000000}"/>
    <hyperlink ref="K52" display="http://www.minfinchr.ru/deyatelnost-3/otchety-ministerstva-finansov-chechenskoj-respubliki/jnchet428/45-news/913-otchet-ob-ispolnenii-konsolidirovannogo-byudzheta-sub-ekta-rossijskoj-federatsii-i-byudzheta-territorialnogo-gosudarstvennogo-vnebyudzhetnogo-" xr:uid="{00000000-0004-0000-0400-00004B000000}"/>
    <hyperlink ref="K53" r:id="rId76" xr:uid="{00000000-0004-0000-0400-00004C000000}"/>
    <hyperlink ref="K55" r:id="rId77" xr:uid="{00000000-0004-0000-0400-00004D000000}"/>
    <hyperlink ref="K58" r:id="rId78" xr:uid="{00000000-0004-0000-0400-00004E000000}"/>
    <hyperlink ref="K60" r:id="rId79" display="http://minfin.cap.ru/action/activity/byudzhet/itogi-ispolneniya-respublikanskogo-i-konsolidirova/2019-god" xr:uid="{00000000-0004-0000-0400-00004F000000}"/>
    <hyperlink ref="K67" r:id="rId80" xr:uid="{00000000-0004-0000-0400-000050000000}"/>
    <hyperlink ref="K72" r:id="rId81" xr:uid="{00000000-0004-0000-0400-000051000000}"/>
    <hyperlink ref="K73" r:id="rId82" xr:uid="{00000000-0004-0000-0400-000052000000}"/>
    <hyperlink ref="K74" r:id="rId83" xr:uid="{00000000-0004-0000-0400-000053000000}"/>
    <hyperlink ref="K75" r:id="rId84" xr:uid="{00000000-0004-0000-0400-000054000000}"/>
    <hyperlink ref="K79" r:id="rId85" xr:uid="{00000000-0004-0000-0400-000055000000}"/>
    <hyperlink ref="K80" r:id="rId86" xr:uid="{00000000-0004-0000-0400-000056000000}"/>
    <hyperlink ref="K81" r:id="rId87" xr:uid="{00000000-0004-0000-0400-000057000000}"/>
    <hyperlink ref="K82" r:id="rId88" xr:uid="{00000000-0004-0000-0400-000058000000}"/>
    <hyperlink ref="K84" r:id="rId89" xr:uid="{00000000-0004-0000-0400-000059000000}"/>
    <hyperlink ref="K88" r:id="rId90" xr:uid="{00000000-0004-0000-0400-00005A000000}"/>
    <hyperlink ref="L88" r:id="rId91" xr:uid="{00000000-0004-0000-0400-00005B000000}"/>
    <hyperlink ref="K89" r:id="rId92" xr:uid="{00000000-0004-0000-0400-00005C000000}"/>
    <hyperlink ref="K90" r:id="rId93" xr:uid="{00000000-0004-0000-0400-00005D000000}"/>
    <hyperlink ref="L90" r:id="rId94" xr:uid="{00000000-0004-0000-0400-00005E000000}"/>
    <hyperlink ref="K93" r:id="rId95" xr:uid="{00000000-0004-0000-0400-00005F000000}"/>
    <hyperlink ref="K96" r:id="rId96" display="http://sakhminfin.ru/ " xr:uid="{00000000-0004-0000-0400-000060000000}"/>
    <hyperlink ref="K27" r:id="rId97" xr:uid="{00000000-0004-0000-0400-000061000000}"/>
    <hyperlink ref="K38" r:id="rId98" xr:uid="{00000000-0004-0000-0400-000062000000}"/>
    <hyperlink ref="K45" r:id="rId99" xr:uid="{00000000-0004-0000-0400-000063000000}"/>
    <hyperlink ref="L66" r:id="rId100" xr:uid="{00000000-0004-0000-0400-000064000000}"/>
    <hyperlink ref="L68" r:id="rId101" xr:uid="{00000000-0004-0000-0400-000065000000}"/>
    <hyperlink ref="K78" r:id="rId102" xr:uid="{00000000-0004-0000-0400-000066000000}"/>
    <hyperlink ref="K85" r:id="rId103" xr:uid="{00000000-0004-0000-0400-000067000000}"/>
    <hyperlink ref="K95" r:id="rId104" xr:uid="{00000000-0004-0000-0400-000068000000}"/>
    <hyperlink ref="K9" r:id="rId105" xr:uid="{00000000-0004-0000-0400-000069000000}"/>
    <hyperlink ref="K43" r:id="rId106" xr:uid="{00000000-0004-0000-0400-00006A000000}"/>
    <hyperlink ref="K94" r:id="rId107" xr:uid="{00000000-0004-0000-0400-00006B000000}"/>
  </hyperlinks>
  <pageMargins left="0.70866141732283472" right="0.70866141732283472" top="0.74803149606299213" bottom="0.74803149606299213" header="0.31496062992125984" footer="0.31496062992125984"/>
  <pageSetup paperSize="9" scale="71" fitToHeight="3" orientation="landscape" r:id="rId108"/>
  <headerFooter>
    <oddFooter>&amp;C&amp;"Times New Roman,обычный"&amp;8&amp;A&amp;R&amp;P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23"/>
  <sheetViews>
    <sheetView zoomScaleNormal="100" workbookViewId="0">
      <pane ySplit="6" topLeftCell="A7" activePane="bottomLeft" state="frozen"/>
      <selection pane="bottomLeft" activeCell="A7" sqref="A7"/>
    </sheetView>
  </sheetViews>
  <sheetFormatPr defaultColWidth="8.81640625" defaultRowHeight="11.5" x14ac:dyDescent="0.25"/>
  <cols>
    <col min="1" max="1" width="34.1796875" style="24" customWidth="1"/>
    <col min="2" max="2" width="36.81640625" style="14" customWidth="1"/>
    <col min="3" max="3" width="6.7265625" style="24" customWidth="1"/>
    <col min="4" max="5" width="5.7265625" style="24" customWidth="1"/>
    <col min="6" max="6" width="6.7265625" style="29" customWidth="1"/>
    <col min="7" max="7" width="8.7265625" style="21" customWidth="1"/>
    <col min="8" max="9" width="8.7265625" style="12" customWidth="1"/>
    <col min="10" max="10" width="20.7265625" style="158" customWidth="1"/>
    <col min="11" max="11" width="20.7265625" style="159" customWidth="1"/>
    <col min="12" max="12" width="20.7265625" style="152" customWidth="1"/>
    <col min="13" max="16384" width="8.81640625" style="24"/>
  </cols>
  <sheetData>
    <row r="1" spans="1:16" ht="30.75" customHeight="1" x14ac:dyDescent="0.25">
      <c r="A1" s="244" t="s">
        <v>158</v>
      </c>
      <c r="B1" s="257"/>
      <c r="C1" s="257"/>
      <c r="D1" s="257"/>
      <c r="E1" s="257"/>
      <c r="F1" s="257"/>
      <c r="G1" s="257"/>
      <c r="H1" s="257"/>
      <c r="I1" s="257"/>
      <c r="J1" s="257"/>
      <c r="K1" s="257"/>
      <c r="L1" s="258"/>
    </row>
    <row r="2" spans="1:16" s="21" customFormat="1" ht="15" customHeight="1" x14ac:dyDescent="0.25">
      <c r="A2" s="260" t="s">
        <v>564</v>
      </c>
      <c r="B2" s="260"/>
      <c r="C2" s="260"/>
      <c r="D2" s="260"/>
      <c r="E2" s="260"/>
      <c r="F2" s="260"/>
      <c r="G2" s="260"/>
      <c r="H2" s="260"/>
      <c r="I2" s="260"/>
      <c r="J2" s="260"/>
      <c r="K2" s="260"/>
      <c r="L2" s="261"/>
      <c r="M2" s="168"/>
      <c r="N2" s="168"/>
      <c r="O2" s="168"/>
      <c r="P2" s="169"/>
    </row>
    <row r="3" spans="1:16" ht="86.25" customHeight="1" x14ac:dyDescent="0.25">
      <c r="A3" s="252" t="s">
        <v>99</v>
      </c>
      <c r="B3" s="180" t="s">
        <v>548</v>
      </c>
      <c r="C3" s="254" t="s">
        <v>114</v>
      </c>
      <c r="D3" s="255"/>
      <c r="E3" s="255"/>
      <c r="F3" s="255"/>
      <c r="G3" s="262" t="s">
        <v>565</v>
      </c>
      <c r="H3" s="263"/>
      <c r="I3" s="264"/>
      <c r="J3" s="252" t="s">
        <v>105</v>
      </c>
      <c r="K3" s="252" t="s">
        <v>144</v>
      </c>
      <c r="L3" s="252" t="s">
        <v>143</v>
      </c>
    </row>
    <row r="4" spans="1:16" ht="15" customHeight="1" x14ac:dyDescent="0.25">
      <c r="A4" s="252"/>
      <c r="B4" s="128" t="s">
        <v>111</v>
      </c>
      <c r="C4" s="252" t="s">
        <v>95</v>
      </c>
      <c r="D4" s="252" t="s">
        <v>103</v>
      </c>
      <c r="E4" s="252" t="s">
        <v>104</v>
      </c>
      <c r="F4" s="254" t="s">
        <v>100</v>
      </c>
      <c r="G4" s="252" t="s">
        <v>145</v>
      </c>
      <c r="H4" s="252" t="s">
        <v>146</v>
      </c>
      <c r="I4" s="252" t="s">
        <v>147</v>
      </c>
      <c r="J4" s="252"/>
      <c r="K4" s="252"/>
      <c r="L4" s="252"/>
    </row>
    <row r="5" spans="1:16" ht="38.5" customHeight="1" x14ac:dyDescent="0.25">
      <c r="A5" s="253"/>
      <c r="B5" s="143" t="s">
        <v>112</v>
      </c>
      <c r="C5" s="253"/>
      <c r="D5" s="252"/>
      <c r="E5" s="252"/>
      <c r="F5" s="255"/>
      <c r="G5" s="253"/>
      <c r="H5" s="253"/>
      <c r="I5" s="253"/>
      <c r="J5" s="253"/>
      <c r="K5" s="253"/>
      <c r="L5" s="252"/>
    </row>
    <row r="6" spans="1:16" s="25" customFormat="1" ht="16" customHeight="1" x14ac:dyDescent="0.25">
      <c r="A6" s="134" t="s">
        <v>0</v>
      </c>
      <c r="B6" s="135"/>
      <c r="C6" s="136"/>
      <c r="D6" s="136"/>
      <c r="E6" s="136"/>
      <c r="F6" s="136"/>
      <c r="G6" s="145"/>
      <c r="H6" s="145"/>
      <c r="I6" s="145"/>
      <c r="J6" s="134"/>
      <c r="K6" s="134"/>
      <c r="L6" s="136"/>
    </row>
    <row r="7" spans="1:16" s="25" customFormat="1" ht="16" customHeight="1" x14ac:dyDescent="0.25">
      <c r="A7" s="176" t="s">
        <v>1</v>
      </c>
      <c r="B7" s="174" t="s">
        <v>111</v>
      </c>
      <c r="C7" s="171">
        <f>IF(B7=$B$4,2,0)</f>
        <v>2</v>
      </c>
      <c r="D7" s="171"/>
      <c r="E7" s="171"/>
      <c r="F7" s="172">
        <f t="shared" ref="F7:F70" si="0">C7*(1-D7)*(1-E7)</f>
        <v>2</v>
      </c>
      <c r="G7" s="171" t="s">
        <v>188</v>
      </c>
      <c r="H7" s="171" t="s">
        <v>188</v>
      </c>
      <c r="I7" s="171" t="s">
        <v>188</v>
      </c>
      <c r="J7" s="173" t="s">
        <v>566</v>
      </c>
      <c r="K7" s="184" t="s">
        <v>187</v>
      </c>
      <c r="L7" s="185" t="s">
        <v>189</v>
      </c>
    </row>
    <row r="8" spans="1:16" s="25" customFormat="1" ht="16" customHeight="1" x14ac:dyDescent="0.25">
      <c r="A8" s="176" t="s">
        <v>2</v>
      </c>
      <c r="B8" s="174" t="s">
        <v>111</v>
      </c>
      <c r="C8" s="171">
        <f t="shared" ref="C8:C24" si="1">IF(B8=$B$4,2,0)</f>
        <v>2</v>
      </c>
      <c r="D8" s="171"/>
      <c r="E8" s="171"/>
      <c r="F8" s="172">
        <f t="shared" si="0"/>
        <v>2</v>
      </c>
      <c r="G8" s="171" t="s">
        <v>188</v>
      </c>
      <c r="H8" s="171" t="s">
        <v>188</v>
      </c>
      <c r="I8" s="171" t="s">
        <v>188</v>
      </c>
      <c r="J8" s="173" t="s">
        <v>566</v>
      </c>
      <c r="K8" s="184" t="s">
        <v>446</v>
      </c>
      <c r="L8" s="185" t="s">
        <v>193</v>
      </c>
    </row>
    <row r="9" spans="1:16" s="25" customFormat="1" ht="16" customHeight="1" x14ac:dyDescent="0.25">
      <c r="A9" s="176" t="s">
        <v>3</v>
      </c>
      <c r="B9" s="174" t="s">
        <v>111</v>
      </c>
      <c r="C9" s="171">
        <f t="shared" si="1"/>
        <v>2</v>
      </c>
      <c r="D9" s="171"/>
      <c r="E9" s="171"/>
      <c r="F9" s="172">
        <f t="shared" si="0"/>
        <v>2</v>
      </c>
      <c r="G9" s="171" t="s">
        <v>188</v>
      </c>
      <c r="H9" s="171" t="s">
        <v>188</v>
      </c>
      <c r="I9" s="171" t="s">
        <v>188</v>
      </c>
      <c r="J9" s="173" t="s">
        <v>566</v>
      </c>
      <c r="K9" s="184" t="s">
        <v>196</v>
      </c>
      <c r="L9" s="185" t="s">
        <v>195</v>
      </c>
    </row>
    <row r="10" spans="1:16" s="25" customFormat="1" ht="16" customHeight="1" x14ac:dyDescent="0.25">
      <c r="A10" s="176" t="s">
        <v>4</v>
      </c>
      <c r="B10" s="174" t="s">
        <v>111</v>
      </c>
      <c r="C10" s="171">
        <f t="shared" si="1"/>
        <v>2</v>
      </c>
      <c r="D10" s="171"/>
      <c r="E10" s="171"/>
      <c r="F10" s="172">
        <f t="shared" si="0"/>
        <v>2</v>
      </c>
      <c r="G10" s="171" t="s">
        <v>188</v>
      </c>
      <c r="H10" s="171" t="s">
        <v>188</v>
      </c>
      <c r="I10" s="171" t="s">
        <v>188</v>
      </c>
      <c r="J10" s="173" t="s">
        <v>566</v>
      </c>
      <c r="K10" s="184" t="s">
        <v>200</v>
      </c>
      <c r="L10" s="185" t="s">
        <v>195</v>
      </c>
    </row>
    <row r="11" spans="1:16" s="25" customFormat="1" ht="16" customHeight="1" x14ac:dyDescent="0.25">
      <c r="A11" s="176" t="s">
        <v>5</v>
      </c>
      <c r="B11" s="174" t="s">
        <v>111</v>
      </c>
      <c r="C11" s="171">
        <f t="shared" si="1"/>
        <v>2</v>
      </c>
      <c r="D11" s="171"/>
      <c r="E11" s="171"/>
      <c r="F11" s="172">
        <f t="shared" si="0"/>
        <v>2</v>
      </c>
      <c r="G11" s="171" t="s">
        <v>188</v>
      </c>
      <c r="H11" s="171" t="s">
        <v>188</v>
      </c>
      <c r="I11" s="171" t="s">
        <v>188</v>
      </c>
      <c r="J11" s="173" t="s">
        <v>566</v>
      </c>
      <c r="K11" s="184" t="s">
        <v>204</v>
      </c>
      <c r="L11" s="185" t="s">
        <v>195</v>
      </c>
    </row>
    <row r="12" spans="1:16" s="25" customFormat="1" ht="16" customHeight="1" x14ac:dyDescent="0.25">
      <c r="A12" s="176" t="s">
        <v>6</v>
      </c>
      <c r="B12" s="174" t="s">
        <v>111</v>
      </c>
      <c r="C12" s="171">
        <f t="shared" si="1"/>
        <v>2</v>
      </c>
      <c r="D12" s="171"/>
      <c r="E12" s="171"/>
      <c r="F12" s="172">
        <f t="shared" si="0"/>
        <v>2</v>
      </c>
      <c r="G12" s="171" t="s">
        <v>188</v>
      </c>
      <c r="H12" s="171" t="s">
        <v>188</v>
      </c>
      <c r="I12" s="171" t="s">
        <v>188</v>
      </c>
      <c r="J12" s="173" t="s">
        <v>566</v>
      </c>
      <c r="K12" s="184" t="s">
        <v>207</v>
      </c>
      <c r="L12" s="185" t="s">
        <v>195</v>
      </c>
    </row>
    <row r="13" spans="1:16" s="25" customFormat="1" ht="16" customHeight="1" x14ac:dyDescent="0.25">
      <c r="A13" s="176" t="s">
        <v>7</v>
      </c>
      <c r="B13" s="174" t="s">
        <v>111</v>
      </c>
      <c r="C13" s="171">
        <f t="shared" si="1"/>
        <v>2</v>
      </c>
      <c r="D13" s="171"/>
      <c r="E13" s="171"/>
      <c r="F13" s="172">
        <f t="shared" si="0"/>
        <v>2</v>
      </c>
      <c r="G13" s="171" t="s">
        <v>188</v>
      </c>
      <c r="H13" s="171" t="s">
        <v>188</v>
      </c>
      <c r="I13" s="171" t="s">
        <v>188</v>
      </c>
      <c r="J13" s="173" t="s">
        <v>566</v>
      </c>
      <c r="K13" s="184" t="s">
        <v>208</v>
      </c>
      <c r="L13" s="185" t="s">
        <v>189</v>
      </c>
    </row>
    <row r="14" spans="1:16" s="25" customFormat="1" ht="15.65" customHeight="1" x14ac:dyDescent="0.25">
      <c r="A14" s="176" t="s">
        <v>8</v>
      </c>
      <c r="B14" s="174" t="s">
        <v>111</v>
      </c>
      <c r="C14" s="171">
        <f t="shared" si="1"/>
        <v>2</v>
      </c>
      <c r="D14" s="171"/>
      <c r="E14" s="171"/>
      <c r="F14" s="172">
        <f t="shared" si="0"/>
        <v>2</v>
      </c>
      <c r="G14" s="171" t="s">
        <v>188</v>
      </c>
      <c r="H14" s="171" t="s">
        <v>188</v>
      </c>
      <c r="I14" s="171" t="s">
        <v>188</v>
      </c>
      <c r="J14" s="173" t="s">
        <v>566</v>
      </c>
      <c r="K14" s="184" t="s">
        <v>449</v>
      </c>
      <c r="L14" s="185" t="s">
        <v>195</v>
      </c>
    </row>
    <row r="15" spans="1:16" s="25" customFormat="1" ht="16" customHeight="1" x14ac:dyDescent="0.25">
      <c r="A15" s="176" t="s">
        <v>9</v>
      </c>
      <c r="B15" s="174" t="s">
        <v>111</v>
      </c>
      <c r="C15" s="171">
        <f t="shared" si="1"/>
        <v>2</v>
      </c>
      <c r="D15" s="171"/>
      <c r="E15" s="171"/>
      <c r="F15" s="172">
        <f t="shared" si="0"/>
        <v>2</v>
      </c>
      <c r="G15" s="171" t="s">
        <v>188</v>
      </c>
      <c r="H15" s="171" t="s">
        <v>188</v>
      </c>
      <c r="I15" s="171" t="s">
        <v>188</v>
      </c>
      <c r="J15" s="173" t="s">
        <v>566</v>
      </c>
      <c r="K15" s="184" t="s">
        <v>210</v>
      </c>
      <c r="L15" s="185" t="s">
        <v>195</v>
      </c>
    </row>
    <row r="16" spans="1:16" s="25" customFormat="1" ht="16" customHeight="1" x14ac:dyDescent="0.25">
      <c r="A16" s="176" t="s">
        <v>10</v>
      </c>
      <c r="B16" s="174" t="s">
        <v>111</v>
      </c>
      <c r="C16" s="171">
        <f t="shared" si="1"/>
        <v>2</v>
      </c>
      <c r="D16" s="171"/>
      <c r="E16" s="171"/>
      <c r="F16" s="172">
        <f t="shared" si="0"/>
        <v>2</v>
      </c>
      <c r="G16" s="171" t="s">
        <v>188</v>
      </c>
      <c r="H16" s="171" t="s">
        <v>188</v>
      </c>
      <c r="I16" s="171" t="s">
        <v>188</v>
      </c>
      <c r="J16" s="173" t="s">
        <v>566</v>
      </c>
      <c r="K16" s="186" t="s">
        <v>474</v>
      </c>
      <c r="L16" s="184" t="s">
        <v>211</v>
      </c>
    </row>
    <row r="17" spans="1:12" s="25" customFormat="1" ht="16" customHeight="1" x14ac:dyDescent="0.25">
      <c r="A17" s="176" t="s">
        <v>11</v>
      </c>
      <c r="B17" s="174" t="s">
        <v>111</v>
      </c>
      <c r="C17" s="171">
        <f t="shared" si="1"/>
        <v>2</v>
      </c>
      <c r="D17" s="171"/>
      <c r="E17" s="171"/>
      <c r="F17" s="172">
        <f t="shared" si="0"/>
        <v>2</v>
      </c>
      <c r="G17" s="171" t="s">
        <v>188</v>
      </c>
      <c r="H17" s="171" t="s">
        <v>188</v>
      </c>
      <c r="I17" s="171" t="s">
        <v>188</v>
      </c>
      <c r="J17" s="173" t="s">
        <v>566</v>
      </c>
      <c r="K17" s="184" t="s">
        <v>214</v>
      </c>
      <c r="L17" s="185" t="s">
        <v>189</v>
      </c>
    </row>
    <row r="18" spans="1:12" s="25" customFormat="1" ht="16" customHeight="1" x14ac:dyDescent="0.25">
      <c r="A18" s="176" t="s">
        <v>12</v>
      </c>
      <c r="B18" s="174" t="s">
        <v>111</v>
      </c>
      <c r="C18" s="171">
        <f t="shared" si="1"/>
        <v>2</v>
      </c>
      <c r="D18" s="171"/>
      <c r="E18" s="171"/>
      <c r="F18" s="172">
        <f t="shared" si="0"/>
        <v>2</v>
      </c>
      <c r="G18" s="171" t="s">
        <v>188</v>
      </c>
      <c r="H18" s="171" t="s">
        <v>188</v>
      </c>
      <c r="I18" s="171" t="s">
        <v>188</v>
      </c>
      <c r="J18" s="173" t="s">
        <v>566</v>
      </c>
      <c r="K18" s="184" t="s">
        <v>215</v>
      </c>
      <c r="L18" s="185" t="s">
        <v>193</v>
      </c>
    </row>
    <row r="19" spans="1:12" s="25" customFormat="1" ht="16" customHeight="1" x14ac:dyDescent="0.25">
      <c r="A19" s="176" t="s">
        <v>13</v>
      </c>
      <c r="B19" s="174" t="s">
        <v>111</v>
      </c>
      <c r="C19" s="171">
        <f t="shared" si="1"/>
        <v>2</v>
      </c>
      <c r="D19" s="171"/>
      <c r="E19" s="171"/>
      <c r="F19" s="172">
        <f t="shared" si="0"/>
        <v>2</v>
      </c>
      <c r="G19" s="171" t="s">
        <v>188</v>
      </c>
      <c r="H19" s="171" t="s">
        <v>188</v>
      </c>
      <c r="I19" s="171" t="s">
        <v>188</v>
      </c>
      <c r="J19" s="173" t="s">
        <v>566</v>
      </c>
      <c r="K19" s="184" t="s">
        <v>220</v>
      </c>
      <c r="L19" s="185" t="s">
        <v>195</v>
      </c>
    </row>
    <row r="20" spans="1:12" s="25" customFormat="1" ht="16" customHeight="1" x14ac:dyDescent="0.25">
      <c r="A20" s="176" t="s">
        <v>14</v>
      </c>
      <c r="B20" s="174" t="s">
        <v>111</v>
      </c>
      <c r="C20" s="171">
        <f t="shared" si="1"/>
        <v>2</v>
      </c>
      <c r="D20" s="171"/>
      <c r="E20" s="171"/>
      <c r="F20" s="172">
        <f t="shared" si="0"/>
        <v>2</v>
      </c>
      <c r="G20" s="171" t="s">
        <v>188</v>
      </c>
      <c r="H20" s="171" t="s">
        <v>188</v>
      </c>
      <c r="I20" s="171" t="s">
        <v>188</v>
      </c>
      <c r="J20" s="173" t="s">
        <v>566</v>
      </c>
      <c r="K20" s="184" t="s">
        <v>222</v>
      </c>
      <c r="L20" s="185" t="s">
        <v>195</v>
      </c>
    </row>
    <row r="21" spans="1:12" s="25" customFormat="1" ht="16" customHeight="1" x14ac:dyDescent="0.25">
      <c r="A21" s="176" t="s">
        <v>15</v>
      </c>
      <c r="B21" s="174" t="s">
        <v>111</v>
      </c>
      <c r="C21" s="171">
        <f t="shared" si="1"/>
        <v>2</v>
      </c>
      <c r="D21" s="171"/>
      <c r="E21" s="171"/>
      <c r="F21" s="172">
        <f t="shared" si="0"/>
        <v>2</v>
      </c>
      <c r="G21" s="171" t="s">
        <v>188</v>
      </c>
      <c r="H21" s="171" t="s">
        <v>188</v>
      </c>
      <c r="I21" s="171" t="s">
        <v>188</v>
      </c>
      <c r="J21" s="173" t="s">
        <v>566</v>
      </c>
      <c r="K21" s="184" t="s">
        <v>454</v>
      </c>
      <c r="L21" s="184" t="s">
        <v>226</v>
      </c>
    </row>
    <row r="22" spans="1:12" s="25" customFormat="1" ht="16" customHeight="1" x14ac:dyDescent="0.25">
      <c r="A22" s="176" t="s">
        <v>16</v>
      </c>
      <c r="B22" s="174" t="s">
        <v>112</v>
      </c>
      <c r="C22" s="171">
        <f t="shared" si="1"/>
        <v>0</v>
      </c>
      <c r="D22" s="171"/>
      <c r="E22" s="171"/>
      <c r="F22" s="172">
        <f t="shared" si="0"/>
        <v>0</v>
      </c>
      <c r="G22" s="171" t="s">
        <v>188</v>
      </c>
      <c r="H22" s="171" t="s">
        <v>190</v>
      </c>
      <c r="I22" s="171" t="s">
        <v>188</v>
      </c>
      <c r="J22" s="187" t="s">
        <v>596</v>
      </c>
      <c r="K22" s="186" t="s">
        <v>456</v>
      </c>
      <c r="L22" s="184" t="s">
        <v>227</v>
      </c>
    </row>
    <row r="23" spans="1:12" s="25" customFormat="1" ht="16" customHeight="1" x14ac:dyDescent="0.25">
      <c r="A23" s="176" t="s">
        <v>17</v>
      </c>
      <c r="B23" s="174" t="s">
        <v>111</v>
      </c>
      <c r="C23" s="171">
        <f t="shared" si="1"/>
        <v>2</v>
      </c>
      <c r="D23" s="171"/>
      <c r="E23" s="171"/>
      <c r="F23" s="172">
        <f t="shared" si="0"/>
        <v>2</v>
      </c>
      <c r="G23" s="171" t="s">
        <v>188</v>
      </c>
      <c r="H23" s="171" t="s">
        <v>188</v>
      </c>
      <c r="I23" s="171" t="s">
        <v>188</v>
      </c>
      <c r="J23" s="174" t="s">
        <v>566</v>
      </c>
      <c r="K23" s="184" t="s">
        <v>229</v>
      </c>
      <c r="L23" s="184" t="s">
        <v>600</v>
      </c>
    </row>
    <row r="24" spans="1:12" s="25" customFormat="1" ht="16" customHeight="1" x14ac:dyDescent="0.25">
      <c r="A24" s="176" t="s">
        <v>18</v>
      </c>
      <c r="B24" s="174" t="s">
        <v>111</v>
      </c>
      <c r="C24" s="171">
        <f t="shared" si="1"/>
        <v>2</v>
      </c>
      <c r="D24" s="171"/>
      <c r="E24" s="171"/>
      <c r="F24" s="172">
        <f t="shared" si="0"/>
        <v>2</v>
      </c>
      <c r="G24" s="171" t="s">
        <v>188</v>
      </c>
      <c r="H24" s="171" t="s">
        <v>188</v>
      </c>
      <c r="I24" s="171" t="s">
        <v>188</v>
      </c>
      <c r="J24" s="173" t="s">
        <v>566</v>
      </c>
      <c r="K24" s="188" t="s">
        <v>458</v>
      </c>
      <c r="L24" s="184" t="s">
        <v>236</v>
      </c>
    </row>
    <row r="25" spans="1:12" s="25" customFormat="1" ht="16" customHeight="1" x14ac:dyDescent="0.25">
      <c r="A25" s="193" t="s">
        <v>19</v>
      </c>
      <c r="B25" s="189"/>
      <c r="C25" s="194"/>
      <c r="D25" s="194"/>
      <c r="E25" s="194"/>
      <c r="F25" s="194"/>
      <c r="G25" s="194"/>
      <c r="H25" s="194"/>
      <c r="I25" s="194"/>
      <c r="J25" s="189"/>
      <c r="K25" s="189"/>
      <c r="L25" s="85"/>
    </row>
    <row r="26" spans="1:12" s="25" customFormat="1" ht="16" customHeight="1" x14ac:dyDescent="0.25">
      <c r="A26" s="176" t="s">
        <v>20</v>
      </c>
      <c r="B26" s="174" t="s">
        <v>111</v>
      </c>
      <c r="C26" s="171">
        <f t="shared" ref="C26:C36" si="2">IF(B26=$B$4,2,0)</f>
        <v>2</v>
      </c>
      <c r="D26" s="171"/>
      <c r="E26" s="171"/>
      <c r="F26" s="172">
        <f t="shared" si="0"/>
        <v>2</v>
      </c>
      <c r="G26" s="171" t="s">
        <v>188</v>
      </c>
      <c r="H26" s="171" t="s">
        <v>188</v>
      </c>
      <c r="I26" s="171" t="s">
        <v>188</v>
      </c>
      <c r="J26" s="173" t="s">
        <v>566</v>
      </c>
      <c r="K26" s="184" t="s">
        <v>239</v>
      </c>
      <c r="L26" s="161" t="s">
        <v>193</v>
      </c>
    </row>
    <row r="27" spans="1:12" s="25" customFormat="1" ht="16" customHeight="1" x14ac:dyDescent="0.25">
      <c r="A27" s="176" t="s">
        <v>21</v>
      </c>
      <c r="B27" s="174" t="s">
        <v>111</v>
      </c>
      <c r="C27" s="171">
        <f t="shared" si="2"/>
        <v>2</v>
      </c>
      <c r="D27" s="171"/>
      <c r="E27" s="171"/>
      <c r="F27" s="172">
        <f t="shared" si="0"/>
        <v>2</v>
      </c>
      <c r="G27" s="171" t="s">
        <v>188</v>
      </c>
      <c r="H27" s="171" t="s">
        <v>188</v>
      </c>
      <c r="I27" s="171" t="s">
        <v>188</v>
      </c>
      <c r="J27" s="173" t="s">
        <v>566</v>
      </c>
      <c r="K27" s="184" t="s">
        <v>535</v>
      </c>
      <c r="L27" s="185" t="s">
        <v>195</v>
      </c>
    </row>
    <row r="28" spans="1:12" s="25" customFormat="1" ht="16" customHeight="1" x14ac:dyDescent="0.25">
      <c r="A28" s="176" t="s">
        <v>22</v>
      </c>
      <c r="B28" s="174" t="s">
        <v>111</v>
      </c>
      <c r="C28" s="171">
        <f t="shared" si="2"/>
        <v>2</v>
      </c>
      <c r="D28" s="171"/>
      <c r="E28" s="171"/>
      <c r="F28" s="172">
        <f t="shared" si="0"/>
        <v>2</v>
      </c>
      <c r="G28" s="171" t="s">
        <v>188</v>
      </c>
      <c r="H28" s="171" t="s">
        <v>188</v>
      </c>
      <c r="I28" s="171" t="s">
        <v>188</v>
      </c>
      <c r="J28" s="173" t="s">
        <v>566</v>
      </c>
      <c r="K28" s="184" t="s">
        <v>246</v>
      </c>
      <c r="L28" s="185" t="s">
        <v>195</v>
      </c>
    </row>
    <row r="29" spans="1:12" s="25" customFormat="1" ht="16" customHeight="1" x14ac:dyDescent="0.25">
      <c r="A29" s="176" t="s">
        <v>23</v>
      </c>
      <c r="B29" s="174" t="s">
        <v>111</v>
      </c>
      <c r="C29" s="171">
        <f t="shared" si="2"/>
        <v>2</v>
      </c>
      <c r="D29" s="171"/>
      <c r="E29" s="171"/>
      <c r="F29" s="172">
        <f t="shared" si="0"/>
        <v>2</v>
      </c>
      <c r="G29" s="171" t="s">
        <v>188</v>
      </c>
      <c r="H29" s="171" t="s">
        <v>188</v>
      </c>
      <c r="I29" s="171" t="s">
        <v>188</v>
      </c>
      <c r="J29" s="173" t="s">
        <v>566</v>
      </c>
      <c r="K29" s="184" t="s">
        <v>460</v>
      </c>
      <c r="L29" s="185" t="s">
        <v>195</v>
      </c>
    </row>
    <row r="30" spans="1:12" s="25" customFormat="1" ht="16" customHeight="1" x14ac:dyDescent="0.25">
      <c r="A30" s="176" t="s">
        <v>24</v>
      </c>
      <c r="B30" s="174" t="s">
        <v>111</v>
      </c>
      <c r="C30" s="171">
        <f t="shared" si="2"/>
        <v>2</v>
      </c>
      <c r="D30" s="171"/>
      <c r="E30" s="171"/>
      <c r="F30" s="172">
        <f t="shared" si="0"/>
        <v>2</v>
      </c>
      <c r="G30" s="171" t="s">
        <v>188</v>
      </c>
      <c r="H30" s="171" t="s">
        <v>188</v>
      </c>
      <c r="I30" s="171" t="s">
        <v>188</v>
      </c>
      <c r="J30" s="173" t="s">
        <v>566</v>
      </c>
      <c r="K30" s="184" t="s">
        <v>462</v>
      </c>
      <c r="L30" s="185" t="s">
        <v>195</v>
      </c>
    </row>
    <row r="31" spans="1:12" s="25" customFormat="1" ht="16" customHeight="1" x14ac:dyDescent="0.25">
      <c r="A31" s="176" t="s">
        <v>25</v>
      </c>
      <c r="B31" s="174" t="s">
        <v>111</v>
      </c>
      <c r="C31" s="171">
        <f t="shared" si="2"/>
        <v>2</v>
      </c>
      <c r="D31" s="171"/>
      <c r="E31" s="171"/>
      <c r="F31" s="172">
        <f t="shared" si="0"/>
        <v>2</v>
      </c>
      <c r="G31" s="171" t="s">
        <v>188</v>
      </c>
      <c r="H31" s="171" t="s">
        <v>188</v>
      </c>
      <c r="I31" s="171" t="s">
        <v>188</v>
      </c>
      <c r="J31" s="173" t="s">
        <v>566</v>
      </c>
      <c r="K31" s="184" t="s">
        <v>463</v>
      </c>
      <c r="L31" s="184" t="s">
        <v>247</v>
      </c>
    </row>
    <row r="32" spans="1:12" s="25" customFormat="1" ht="16" customHeight="1" x14ac:dyDescent="0.25">
      <c r="A32" s="176" t="s">
        <v>26</v>
      </c>
      <c r="B32" s="174" t="s">
        <v>111</v>
      </c>
      <c r="C32" s="171">
        <f t="shared" si="2"/>
        <v>2</v>
      </c>
      <c r="D32" s="171"/>
      <c r="E32" s="171"/>
      <c r="F32" s="172">
        <f t="shared" si="0"/>
        <v>2</v>
      </c>
      <c r="G32" s="171" t="s">
        <v>188</v>
      </c>
      <c r="H32" s="171" t="s">
        <v>188</v>
      </c>
      <c r="I32" s="171" t="s">
        <v>188</v>
      </c>
      <c r="J32" s="173" t="s">
        <v>566</v>
      </c>
      <c r="K32" s="184" t="s">
        <v>249</v>
      </c>
      <c r="L32" s="184" t="s">
        <v>250</v>
      </c>
    </row>
    <row r="33" spans="1:12" s="25" customFormat="1" ht="16" customHeight="1" x14ac:dyDescent="0.25">
      <c r="A33" s="176" t="s">
        <v>27</v>
      </c>
      <c r="B33" s="174" t="s">
        <v>111</v>
      </c>
      <c r="C33" s="171">
        <f t="shared" si="2"/>
        <v>2</v>
      </c>
      <c r="D33" s="171"/>
      <c r="E33" s="171"/>
      <c r="F33" s="172">
        <f t="shared" si="0"/>
        <v>2</v>
      </c>
      <c r="G33" s="171" t="s">
        <v>188</v>
      </c>
      <c r="H33" s="171" t="s">
        <v>188</v>
      </c>
      <c r="I33" s="171" t="s">
        <v>188</v>
      </c>
      <c r="J33" s="173" t="s">
        <v>566</v>
      </c>
      <c r="K33" s="184" t="s">
        <v>251</v>
      </c>
      <c r="L33" s="184" t="s">
        <v>465</v>
      </c>
    </row>
    <row r="34" spans="1:12" s="25" customFormat="1" ht="16" customHeight="1" x14ac:dyDescent="0.25">
      <c r="A34" s="176" t="s">
        <v>28</v>
      </c>
      <c r="B34" s="174" t="s">
        <v>111</v>
      </c>
      <c r="C34" s="171">
        <f t="shared" si="2"/>
        <v>2</v>
      </c>
      <c r="D34" s="171"/>
      <c r="E34" s="171"/>
      <c r="F34" s="172">
        <f t="shared" si="0"/>
        <v>2</v>
      </c>
      <c r="G34" s="171" t="s">
        <v>188</v>
      </c>
      <c r="H34" s="171" t="s">
        <v>188</v>
      </c>
      <c r="I34" s="171" t="s">
        <v>188</v>
      </c>
      <c r="J34" s="173" t="s">
        <v>566</v>
      </c>
      <c r="K34" s="184" t="s">
        <v>475</v>
      </c>
      <c r="L34" s="184" t="s">
        <v>466</v>
      </c>
    </row>
    <row r="35" spans="1:12" s="25" customFormat="1" ht="16" customHeight="1" x14ac:dyDescent="0.25">
      <c r="A35" s="176" t="s">
        <v>29</v>
      </c>
      <c r="B35" s="174" t="s">
        <v>111</v>
      </c>
      <c r="C35" s="171">
        <f t="shared" si="2"/>
        <v>2</v>
      </c>
      <c r="D35" s="171"/>
      <c r="E35" s="171"/>
      <c r="F35" s="172">
        <f t="shared" si="0"/>
        <v>2</v>
      </c>
      <c r="G35" s="171" t="s">
        <v>188</v>
      </c>
      <c r="H35" s="171" t="s">
        <v>188</v>
      </c>
      <c r="I35" s="171" t="s">
        <v>188</v>
      </c>
      <c r="J35" s="173" t="s">
        <v>566</v>
      </c>
      <c r="K35" s="184" t="s">
        <v>258</v>
      </c>
      <c r="L35" s="185" t="s">
        <v>195</v>
      </c>
    </row>
    <row r="36" spans="1:12" s="25" customFormat="1" ht="16" customHeight="1" x14ac:dyDescent="0.25">
      <c r="A36" s="176" t="s">
        <v>30</v>
      </c>
      <c r="B36" s="174" t="s">
        <v>111</v>
      </c>
      <c r="C36" s="171">
        <f t="shared" si="2"/>
        <v>2</v>
      </c>
      <c r="D36" s="171"/>
      <c r="E36" s="171"/>
      <c r="F36" s="172">
        <f t="shared" si="0"/>
        <v>2</v>
      </c>
      <c r="G36" s="171" t="s">
        <v>188</v>
      </c>
      <c r="H36" s="171" t="s">
        <v>188</v>
      </c>
      <c r="I36" s="171" t="s">
        <v>188</v>
      </c>
      <c r="J36" s="173" t="s">
        <v>566</v>
      </c>
      <c r="K36" s="184" t="s">
        <v>260</v>
      </c>
      <c r="L36" s="185" t="s">
        <v>195</v>
      </c>
    </row>
    <row r="37" spans="1:12" s="25" customFormat="1" ht="16" customHeight="1" x14ac:dyDescent="0.25">
      <c r="A37" s="193" t="s">
        <v>31</v>
      </c>
      <c r="B37" s="189"/>
      <c r="C37" s="194"/>
      <c r="D37" s="194"/>
      <c r="E37" s="194"/>
      <c r="F37" s="194"/>
      <c r="G37" s="194"/>
      <c r="H37" s="194"/>
      <c r="I37" s="194"/>
      <c r="J37" s="189"/>
      <c r="K37" s="189"/>
      <c r="L37" s="85"/>
    </row>
    <row r="38" spans="1:12" s="25" customFormat="1" ht="16" customHeight="1" x14ac:dyDescent="0.25">
      <c r="A38" s="176" t="s">
        <v>32</v>
      </c>
      <c r="B38" s="174" t="s">
        <v>111</v>
      </c>
      <c r="C38" s="171">
        <f t="shared" ref="C38:C45" si="3">IF(B38=$B$4,2,0)</f>
        <v>2</v>
      </c>
      <c r="D38" s="171"/>
      <c r="E38" s="171"/>
      <c r="F38" s="172">
        <f t="shared" si="0"/>
        <v>2</v>
      </c>
      <c r="G38" s="171" t="s">
        <v>188</v>
      </c>
      <c r="H38" s="171" t="s">
        <v>188</v>
      </c>
      <c r="I38" s="171" t="s">
        <v>188</v>
      </c>
      <c r="J38" s="173" t="s">
        <v>566</v>
      </c>
      <c r="K38" s="184" t="s">
        <v>469</v>
      </c>
      <c r="L38" s="185" t="s">
        <v>195</v>
      </c>
    </row>
    <row r="39" spans="1:12" s="25" customFormat="1" ht="16" customHeight="1" x14ac:dyDescent="0.25">
      <c r="A39" s="176" t="s">
        <v>33</v>
      </c>
      <c r="B39" s="174" t="s">
        <v>111</v>
      </c>
      <c r="C39" s="171">
        <f t="shared" si="3"/>
        <v>2</v>
      </c>
      <c r="D39" s="171"/>
      <c r="E39" s="171"/>
      <c r="F39" s="172">
        <f t="shared" si="0"/>
        <v>2</v>
      </c>
      <c r="G39" s="171" t="s">
        <v>188</v>
      </c>
      <c r="H39" s="171" t="s">
        <v>188</v>
      </c>
      <c r="I39" s="171" t="s">
        <v>188</v>
      </c>
      <c r="J39" s="173" t="s">
        <v>566</v>
      </c>
      <c r="K39" s="184" t="s">
        <v>266</v>
      </c>
      <c r="L39" s="185" t="s">
        <v>195</v>
      </c>
    </row>
    <row r="40" spans="1:12" s="25" customFormat="1" ht="16" customHeight="1" x14ac:dyDescent="0.25">
      <c r="A40" s="176" t="s">
        <v>97</v>
      </c>
      <c r="B40" s="174" t="s">
        <v>111</v>
      </c>
      <c r="C40" s="171">
        <f t="shared" si="3"/>
        <v>2</v>
      </c>
      <c r="D40" s="171"/>
      <c r="E40" s="171"/>
      <c r="F40" s="172">
        <f t="shared" si="0"/>
        <v>2</v>
      </c>
      <c r="G40" s="171" t="s">
        <v>188</v>
      </c>
      <c r="H40" s="171" t="s">
        <v>188</v>
      </c>
      <c r="I40" s="171" t="s">
        <v>188</v>
      </c>
      <c r="J40" s="173" t="s">
        <v>566</v>
      </c>
      <c r="K40" s="184" t="s">
        <v>470</v>
      </c>
      <c r="L40" s="185" t="s">
        <v>193</v>
      </c>
    </row>
    <row r="41" spans="1:12" s="25" customFormat="1" ht="16" customHeight="1" x14ac:dyDescent="0.25">
      <c r="A41" s="176" t="s">
        <v>34</v>
      </c>
      <c r="B41" s="174" t="s">
        <v>111</v>
      </c>
      <c r="C41" s="171">
        <f t="shared" si="3"/>
        <v>2</v>
      </c>
      <c r="D41" s="171"/>
      <c r="E41" s="171"/>
      <c r="F41" s="172">
        <f t="shared" si="0"/>
        <v>2</v>
      </c>
      <c r="G41" s="171" t="s">
        <v>188</v>
      </c>
      <c r="H41" s="171" t="s">
        <v>188</v>
      </c>
      <c r="I41" s="171" t="s">
        <v>188</v>
      </c>
      <c r="J41" s="173" t="s">
        <v>566</v>
      </c>
      <c r="K41" s="184" t="s">
        <v>270</v>
      </c>
      <c r="L41" s="185" t="s">
        <v>193</v>
      </c>
    </row>
    <row r="42" spans="1:12" s="25" customFormat="1" ht="16" customHeight="1" x14ac:dyDescent="0.25">
      <c r="A42" s="176" t="s">
        <v>35</v>
      </c>
      <c r="B42" s="174" t="s">
        <v>111</v>
      </c>
      <c r="C42" s="171">
        <f>IF(B42=$B$4,2,0)</f>
        <v>2</v>
      </c>
      <c r="D42" s="171"/>
      <c r="E42" s="171"/>
      <c r="F42" s="172">
        <f>C42*(1-D42)*(1-E42)</f>
        <v>2</v>
      </c>
      <c r="G42" s="171" t="s">
        <v>188</v>
      </c>
      <c r="H42" s="171" t="s">
        <v>188</v>
      </c>
      <c r="I42" s="171" t="s">
        <v>188</v>
      </c>
      <c r="J42" s="173" t="s">
        <v>566</v>
      </c>
      <c r="K42" s="184" t="s">
        <v>271</v>
      </c>
      <c r="L42" s="185" t="s">
        <v>195</v>
      </c>
    </row>
    <row r="43" spans="1:12" s="25" customFormat="1" ht="16" customHeight="1" x14ac:dyDescent="0.25">
      <c r="A43" s="176" t="s">
        <v>36</v>
      </c>
      <c r="B43" s="174" t="s">
        <v>112</v>
      </c>
      <c r="C43" s="171">
        <f t="shared" si="3"/>
        <v>0</v>
      </c>
      <c r="D43" s="171"/>
      <c r="E43" s="171"/>
      <c r="F43" s="172">
        <f t="shared" si="0"/>
        <v>0</v>
      </c>
      <c r="G43" s="171" t="s">
        <v>188</v>
      </c>
      <c r="H43" s="171" t="s">
        <v>188</v>
      </c>
      <c r="I43" s="171" t="s">
        <v>190</v>
      </c>
      <c r="J43" s="173" t="s">
        <v>597</v>
      </c>
      <c r="K43" s="186" t="s">
        <v>562</v>
      </c>
      <c r="L43" s="190" t="s">
        <v>274</v>
      </c>
    </row>
    <row r="44" spans="1:12" s="25" customFormat="1" ht="16" customHeight="1" x14ac:dyDescent="0.25">
      <c r="A44" s="176" t="s">
        <v>37</v>
      </c>
      <c r="B44" s="174" t="s">
        <v>111</v>
      </c>
      <c r="C44" s="171">
        <f t="shared" si="3"/>
        <v>2</v>
      </c>
      <c r="D44" s="172"/>
      <c r="E44" s="172"/>
      <c r="F44" s="172">
        <f t="shared" si="0"/>
        <v>2</v>
      </c>
      <c r="G44" s="171" t="s">
        <v>188</v>
      </c>
      <c r="H44" s="171" t="s">
        <v>188</v>
      </c>
      <c r="I44" s="171" t="s">
        <v>188</v>
      </c>
      <c r="J44" s="173" t="s">
        <v>566</v>
      </c>
      <c r="K44" s="184" t="s">
        <v>278</v>
      </c>
      <c r="L44" s="185" t="s">
        <v>189</v>
      </c>
    </row>
    <row r="45" spans="1:12" s="35" customFormat="1" ht="16" customHeight="1" x14ac:dyDescent="0.25">
      <c r="A45" s="176" t="s">
        <v>98</v>
      </c>
      <c r="B45" s="174" t="s">
        <v>111</v>
      </c>
      <c r="C45" s="171">
        <f t="shared" si="3"/>
        <v>2</v>
      </c>
      <c r="D45" s="171"/>
      <c r="E45" s="171"/>
      <c r="F45" s="172">
        <f t="shared" si="0"/>
        <v>2</v>
      </c>
      <c r="G45" s="171" t="s">
        <v>188</v>
      </c>
      <c r="H45" s="171" t="s">
        <v>188</v>
      </c>
      <c r="I45" s="171" t="s">
        <v>188</v>
      </c>
      <c r="J45" s="173" t="s">
        <v>566</v>
      </c>
      <c r="K45" s="184" t="s">
        <v>538</v>
      </c>
      <c r="L45" s="184" t="s">
        <v>279</v>
      </c>
    </row>
    <row r="46" spans="1:12" ht="16" customHeight="1" x14ac:dyDescent="0.25">
      <c r="A46" s="193" t="s">
        <v>38</v>
      </c>
      <c r="B46" s="191"/>
      <c r="C46" s="195"/>
      <c r="D46" s="195"/>
      <c r="E46" s="195"/>
      <c r="F46" s="195"/>
      <c r="G46" s="194"/>
      <c r="H46" s="194"/>
      <c r="I46" s="194"/>
      <c r="J46" s="191"/>
      <c r="K46" s="191"/>
      <c r="L46" s="85"/>
    </row>
    <row r="47" spans="1:12" s="25" customFormat="1" ht="16" customHeight="1" x14ac:dyDescent="0.25">
      <c r="A47" s="176" t="s">
        <v>39</v>
      </c>
      <c r="B47" s="174" t="s">
        <v>111</v>
      </c>
      <c r="C47" s="171">
        <f t="shared" ref="C47:C53" si="4">IF(B47=$B$4,2,0)</f>
        <v>2</v>
      </c>
      <c r="D47" s="171"/>
      <c r="E47" s="171"/>
      <c r="F47" s="172">
        <f t="shared" si="0"/>
        <v>2</v>
      </c>
      <c r="G47" s="171" t="s">
        <v>188</v>
      </c>
      <c r="H47" s="171" t="s">
        <v>188</v>
      </c>
      <c r="I47" s="171" t="s">
        <v>188</v>
      </c>
      <c r="J47" s="173" t="s">
        <v>566</v>
      </c>
      <c r="K47" s="184" t="s">
        <v>283</v>
      </c>
      <c r="L47" s="184" t="s">
        <v>476</v>
      </c>
    </row>
    <row r="48" spans="1:12" s="25" customFormat="1" ht="16" customHeight="1" x14ac:dyDescent="0.25">
      <c r="A48" s="176" t="s">
        <v>40</v>
      </c>
      <c r="B48" s="174" t="s">
        <v>111</v>
      </c>
      <c r="C48" s="171">
        <f t="shared" si="4"/>
        <v>2</v>
      </c>
      <c r="D48" s="171"/>
      <c r="E48" s="171"/>
      <c r="F48" s="172">
        <f t="shared" si="0"/>
        <v>2</v>
      </c>
      <c r="G48" s="171" t="s">
        <v>188</v>
      </c>
      <c r="H48" s="171" t="s">
        <v>188</v>
      </c>
      <c r="I48" s="171" t="s">
        <v>188</v>
      </c>
      <c r="J48" s="173" t="s">
        <v>566</v>
      </c>
      <c r="K48" s="184" t="s">
        <v>477</v>
      </c>
      <c r="L48" s="185" t="s">
        <v>195</v>
      </c>
    </row>
    <row r="49" spans="1:12" s="25" customFormat="1" ht="16" customHeight="1" x14ac:dyDescent="0.25">
      <c r="A49" s="176" t="s">
        <v>41</v>
      </c>
      <c r="B49" s="174" t="s">
        <v>111</v>
      </c>
      <c r="C49" s="171">
        <f t="shared" si="4"/>
        <v>2</v>
      </c>
      <c r="D49" s="171"/>
      <c r="E49" s="171"/>
      <c r="F49" s="172">
        <f t="shared" si="0"/>
        <v>2</v>
      </c>
      <c r="G49" s="171" t="s">
        <v>188</v>
      </c>
      <c r="H49" s="171" t="s">
        <v>188</v>
      </c>
      <c r="I49" s="171" t="s">
        <v>188</v>
      </c>
      <c r="J49" s="173" t="s">
        <v>566</v>
      </c>
      <c r="K49" s="184" t="s">
        <v>287</v>
      </c>
      <c r="L49" s="185" t="s">
        <v>195</v>
      </c>
    </row>
    <row r="50" spans="1:12" s="25" customFormat="1" ht="16" customHeight="1" x14ac:dyDescent="0.25">
      <c r="A50" s="176" t="s">
        <v>42</v>
      </c>
      <c r="B50" s="174" t="s">
        <v>111</v>
      </c>
      <c r="C50" s="171">
        <f t="shared" si="4"/>
        <v>2</v>
      </c>
      <c r="D50" s="171"/>
      <c r="E50" s="171"/>
      <c r="F50" s="172">
        <f t="shared" si="0"/>
        <v>2</v>
      </c>
      <c r="G50" s="171" t="s">
        <v>188</v>
      </c>
      <c r="H50" s="171" t="s">
        <v>188</v>
      </c>
      <c r="I50" s="171" t="s">
        <v>188</v>
      </c>
      <c r="J50" s="173" t="s">
        <v>566</v>
      </c>
      <c r="K50" s="192" t="s">
        <v>291</v>
      </c>
      <c r="L50" s="185" t="s">
        <v>195</v>
      </c>
    </row>
    <row r="51" spans="1:12" s="25" customFormat="1" ht="16" customHeight="1" x14ac:dyDescent="0.25">
      <c r="A51" s="176" t="s">
        <v>92</v>
      </c>
      <c r="B51" s="174" t="s">
        <v>111</v>
      </c>
      <c r="C51" s="171">
        <f t="shared" si="4"/>
        <v>2</v>
      </c>
      <c r="D51" s="171"/>
      <c r="E51" s="171"/>
      <c r="F51" s="172">
        <f t="shared" si="0"/>
        <v>2</v>
      </c>
      <c r="G51" s="171" t="s">
        <v>188</v>
      </c>
      <c r="H51" s="171" t="s">
        <v>188</v>
      </c>
      <c r="I51" s="171" t="s">
        <v>188</v>
      </c>
      <c r="J51" s="173" t="s">
        <v>566</v>
      </c>
      <c r="K51" s="184" t="s">
        <v>295</v>
      </c>
      <c r="L51" s="185" t="s">
        <v>195</v>
      </c>
    </row>
    <row r="52" spans="1:12" s="25" customFormat="1" ht="16" customHeight="1" x14ac:dyDescent="0.25">
      <c r="A52" s="176" t="s">
        <v>43</v>
      </c>
      <c r="B52" s="174" t="s">
        <v>111</v>
      </c>
      <c r="C52" s="171">
        <f t="shared" si="4"/>
        <v>2</v>
      </c>
      <c r="D52" s="172"/>
      <c r="E52" s="172"/>
      <c r="F52" s="172">
        <f t="shared" si="0"/>
        <v>2</v>
      </c>
      <c r="G52" s="171" t="s">
        <v>188</v>
      </c>
      <c r="H52" s="171" t="s">
        <v>188</v>
      </c>
      <c r="I52" s="171" t="s">
        <v>188</v>
      </c>
      <c r="J52" s="173" t="s">
        <v>566</v>
      </c>
      <c r="K52" s="186" t="s">
        <v>481</v>
      </c>
      <c r="L52" s="184" t="s">
        <v>297</v>
      </c>
    </row>
    <row r="53" spans="1:12" s="25" customFormat="1" ht="16" customHeight="1" x14ac:dyDescent="0.25">
      <c r="A53" s="176" t="s">
        <v>44</v>
      </c>
      <c r="B53" s="174" t="s">
        <v>111</v>
      </c>
      <c r="C53" s="171">
        <f t="shared" si="4"/>
        <v>2</v>
      </c>
      <c r="D53" s="171"/>
      <c r="E53" s="171"/>
      <c r="F53" s="172">
        <f t="shared" si="0"/>
        <v>2</v>
      </c>
      <c r="G53" s="171" t="s">
        <v>188</v>
      </c>
      <c r="H53" s="171" t="s">
        <v>188</v>
      </c>
      <c r="I53" s="171" t="s">
        <v>188</v>
      </c>
      <c r="J53" s="173" t="s">
        <v>566</v>
      </c>
      <c r="K53" s="184" t="s">
        <v>483</v>
      </c>
      <c r="L53" s="184" t="s">
        <v>302</v>
      </c>
    </row>
    <row r="54" spans="1:12" ht="16" customHeight="1" x14ac:dyDescent="0.25">
      <c r="A54" s="193" t="s">
        <v>45</v>
      </c>
      <c r="B54" s="191"/>
      <c r="C54" s="195"/>
      <c r="D54" s="195"/>
      <c r="E54" s="195"/>
      <c r="F54" s="195"/>
      <c r="G54" s="195"/>
      <c r="H54" s="194"/>
      <c r="I54" s="194"/>
      <c r="J54" s="191"/>
      <c r="K54" s="191"/>
      <c r="L54" s="85"/>
    </row>
    <row r="55" spans="1:12" s="25" customFormat="1" ht="16" customHeight="1" x14ac:dyDescent="0.25">
      <c r="A55" s="176" t="s">
        <v>46</v>
      </c>
      <c r="B55" s="174" t="s">
        <v>111</v>
      </c>
      <c r="C55" s="171">
        <f t="shared" ref="C55:C68" si="5">IF(B55=$B$4,2,0)</f>
        <v>2</v>
      </c>
      <c r="D55" s="171"/>
      <c r="E55" s="171"/>
      <c r="F55" s="172">
        <f t="shared" si="0"/>
        <v>2</v>
      </c>
      <c r="G55" s="171" t="s">
        <v>188</v>
      </c>
      <c r="H55" s="171" t="s">
        <v>188</v>
      </c>
      <c r="I55" s="171" t="s">
        <v>188</v>
      </c>
      <c r="J55" s="173" t="s">
        <v>566</v>
      </c>
      <c r="K55" s="184" t="s">
        <v>486</v>
      </c>
      <c r="L55" s="185" t="s">
        <v>195</v>
      </c>
    </row>
    <row r="56" spans="1:12" s="25" customFormat="1" ht="16" customHeight="1" x14ac:dyDescent="0.25">
      <c r="A56" s="176" t="s">
        <v>47</v>
      </c>
      <c r="B56" s="174" t="s">
        <v>111</v>
      </c>
      <c r="C56" s="171">
        <f t="shared" si="5"/>
        <v>2</v>
      </c>
      <c r="D56" s="171"/>
      <c r="E56" s="171"/>
      <c r="F56" s="172">
        <f t="shared" si="0"/>
        <v>2</v>
      </c>
      <c r="G56" s="171" t="s">
        <v>188</v>
      </c>
      <c r="H56" s="171" t="s">
        <v>188</v>
      </c>
      <c r="I56" s="171" t="s">
        <v>188</v>
      </c>
      <c r="J56" s="173" t="s">
        <v>566</v>
      </c>
      <c r="K56" s="184" t="s">
        <v>310</v>
      </c>
      <c r="L56" s="185" t="s">
        <v>195</v>
      </c>
    </row>
    <row r="57" spans="1:12" s="25" customFormat="1" ht="16" customHeight="1" x14ac:dyDescent="0.25">
      <c r="A57" s="176" t="s">
        <v>48</v>
      </c>
      <c r="B57" s="174" t="s">
        <v>111</v>
      </c>
      <c r="C57" s="171">
        <f t="shared" si="5"/>
        <v>2</v>
      </c>
      <c r="D57" s="171"/>
      <c r="E57" s="171"/>
      <c r="F57" s="172">
        <f t="shared" si="0"/>
        <v>2</v>
      </c>
      <c r="G57" s="171" t="s">
        <v>188</v>
      </c>
      <c r="H57" s="171" t="s">
        <v>188</v>
      </c>
      <c r="I57" s="171" t="s">
        <v>188</v>
      </c>
      <c r="J57" s="173" t="s">
        <v>566</v>
      </c>
      <c r="K57" s="184" t="s">
        <v>313</v>
      </c>
      <c r="L57" s="185" t="s">
        <v>195</v>
      </c>
    </row>
    <row r="58" spans="1:12" s="25" customFormat="1" ht="16" customHeight="1" x14ac:dyDescent="0.25">
      <c r="A58" s="176" t="s">
        <v>49</v>
      </c>
      <c r="B58" s="174" t="s">
        <v>111</v>
      </c>
      <c r="C58" s="171">
        <f t="shared" si="5"/>
        <v>2</v>
      </c>
      <c r="D58" s="171"/>
      <c r="E58" s="171"/>
      <c r="F58" s="172">
        <f t="shared" si="0"/>
        <v>2</v>
      </c>
      <c r="G58" s="171" t="s">
        <v>188</v>
      </c>
      <c r="H58" s="171" t="s">
        <v>188</v>
      </c>
      <c r="I58" s="171" t="s">
        <v>188</v>
      </c>
      <c r="J58" s="174" t="s">
        <v>566</v>
      </c>
      <c r="K58" s="190" t="s">
        <v>441</v>
      </c>
      <c r="L58" s="185" t="s">
        <v>195</v>
      </c>
    </row>
    <row r="59" spans="1:12" s="25" customFormat="1" ht="16" customHeight="1" x14ac:dyDescent="0.25">
      <c r="A59" s="176" t="s">
        <v>50</v>
      </c>
      <c r="B59" s="174" t="s">
        <v>111</v>
      </c>
      <c r="C59" s="171">
        <f t="shared" si="5"/>
        <v>2</v>
      </c>
      <c r="D59" s="171"/>
      <c r="E59" s="171"/>
      <c r="F59" s="172">
        <f t="shared" si="0"/>
        <v>2</v>
      </c>
      <c r="G59" s="171" t="s">
        <v>188</v>
      </c>
      <c r="H59" s="171" t="s">
        <v>188</v>
      </c>
      <c r="I59" s="171" t="s">
        <v>188</v>
      </c>
      <c r="J59" s="173" t="s">
        <v>566</v>
      </c>
      <c r="K59" s="184" t="s">
        <v>321</v>
      </c>
      <c r="L59" s="185" t="s">
        <v>195</v>
      </c>
    </row>
    <row r="60" spans="1:12" s="25" customFormat="1" ht="16" customHeight="1" x14ac:dyDescent="0.25">
      <c r="A60" s="176" t="s">
        <v>51</v>
      </c>
      <c r="B60" s="174" t="s">
        <v>111</v>
      </c>
      <c r="C60" s="171">
        <f t="shared" si="5"/>
        <v>2</v>
      </c>
      <c r="D60" s="171"/>
      <c r="E60" s="171"/>
      <c r="F60" s="172">
        <f t="shared" si="0"/>
        <v>2</v>
      </c>
      <c r="G60" s="171" t="s">
        <v>188</v>
      </c>
      <c r="H60" s="171" t="s">
        <v>188</v>
      </c>
      <c r="I60" s="171" t="s">
        <v>188</v>
      </c>
      <c r="J60" s="173" t="s">
        <v>566</v>
      </c>
      <c r="K60" s="184" t="s">
        <v>493</v>
      </c>
      <c r="L60" s="184" t="s">
        <v>325</v>
      </c>
    </row>
    <row r="61" spans="1:12" s="25" customFormat="1" ht="16" customHeight="1" x14ac:dyDescent="0.25">
      <c r="A61" s="176" t="s">
        <v>52</v>
      </c>
      <c r="B61" s="174" t="s">
        <v>111</v>
      </c>
      <c r="C61" s="171">
        <f t="shared" si="5"/>
        <v>2</v>
      </c>
      <c r="D61" s="171"/>
      <c r="E61" s="171"/>
      <c r="F61" s="172">
        <f t="shared" si="0"/>
        <v>2</v>
      </c>
      <c r="G61" s="171" t="s">
        <v>188</v>
      </c>
      <c r="H61" s="171" t="s">
        <v>188</v>
      </c>
      <c r="I61" s="171" t="s">
        <v>188</v>
      </c>
      <c r="J61" s="173" t="s">
        <v>566</v>
      </c>
      <c r="K61" s="184" t="s">
        <v>332</v>
      </c>
      <c r="L61" s="184" t="s">
        <v>334</v>
      </c>
    </row>
    <row r="62" spans="1:12" s="25" customFormat="1" ht="16" customHeight="1" x14ac:dyDescent="0.25">
      <c r="A62" s="176" t="s">
        <v>53</v>
      </c>
      <c r="B62" s="174" t="s">
        <v>111</v>
      </c>
      <c r="C62" s="171">
        <f t="shared" si="5"/>
        <v>2</v>
      </c>
      <c r="D62" s="171"/>
      <c r="E62" s="171"/>
      <c r="F62" s="172">
        <f t="shared" si="0"/>
        <v>2</v>
      </c>
      <c r="G62" s="171" t="s">
        <v>188</v>
      </c>
      <c r="H62" s="171" t="s">
        <v>188</v>
      </c>
      <c r="I62" s="171" t="s">
        <v>188</v>
      </c>
      <c r="J62" s="174" t="s">
        <v>601</v>
      </c>
      <c r="K62" s="184" t="s">
        <v>340</v>
      </c>
      <c r="L62" s="185" t="s">
        <v>195</v>
      </c>
    </row>
    <row r="63" spans="1:12" s="25" customFormat="1" ht="16" customHeight="1" x14ac:dyDescent="0.25">
      <c r="A63" s="176" t="s">
        <v>54</v>
      </c>
      <c r="B63" s="174" t="s">
        <v>111</v>
      </c>
      <c r="C63" s="171">
        <f t="shared" si="5"/>
        <v>2</v>
      </c>
      <c r="D63" s="171"/>
      <c r="E63" s="171"/>
      <c r="F63" s="172">
        <f t="shared" si="0"/>
        <v>2</v>
      </c>
      <c r="G63" s="171" t="s">
        <v>188</v>
      </c>
      <c r="H63" s="171" t="s">
        <v>188</v>
      </c>
      <c r="I63" s="171" t="s">
        <v>188</v>
      </c>
      <c r="J63" s="173" t="s">
        <v>566</v>
      </c>
      <c r="K63" s="184" t="s">
        <v>343</v>
      </c>
      <c r="L63" s="185" t="s">
        <v>193</v>
      </c>
    </row>
    <row r="64" spans="1:12" s="25" customFormat="1" ht="16" customHeight="1" x14ac:dyDescent="0.25">
      <c r="A64" s="176" t="s">
        <v>55</v>
      </c>
      <c r="B64" s="174" t="s">
        <v>111</v>
      </c>
      <c r="C64" s="171">
        <f t="shared" si="5"/>
        <v>2</v>
      </c>
      <c r="D64" s="171"/>
      <c r="E64" s="171"/>
      <c r="F64" s="172">
        <f t="shared" si="0"/>
        <v>2</v>
      </c>
      <c r="G64" s="171" t="s">
        <v>188</v>
      </c>
      <c r="H64" s="171" t="s">
        <v>188</v>
      </c>
      <c r="I64" s="171" t="s">
        <v>188</v>
      </c>
      <c r="J64" s="173" t="s">
        <v>566</v>
      </c>
      <c r="K64" s="184" t="s">
        <v>346</v>
      </c>
      <c r="L64" s="185" t="s">
        <v>193</v>
      </c>
    </row>
    <row r="65" spans="1:12" s="25" customFormat="1" ht="16" customHeight="1" x14ac:dyDescent="0.25">
      <c r="A65" s="176" t="s">
        <v>56</v>
      </c>
      <c r="B65" s="174" t="s">
        <v>111</v>
      </c>
      <c r="C65" s="171">
        <f t="shared" si="5"/>
        <v>2</v>
      </c>
      <c r="D65" s="171"/>
      <c r="E65" s="171"/>
      <c r="F65" s="172">
        <f t="shared" si="0"/>
        <v>2</v>
      </c>
      <c r="G65" s="171" t="s">
        <v>188</v>
      </c>
      <c r="H65" s="171" t="s">
        <v>188</v>
      </c>
      <c r="I65" s="171" t="s">
        <v>188</v>
      </c>
      <c r="J65" s="173" t="s">
        <v>566</v>
      </c>
      <c r="K65" s="184" t="s">
        <v>351</v>
      </c>
      <c r="L65" s="185" t="s">
        <v>195</v>
      </c>
    </row>
    <row r="66" spans="1:12" s="25" customFormat="1" ht="16" customHeight="1" x14ac:dyDescent="0.25">
      <c r="A66" s="176" t="s">
        <v>57</v>
      </c>
      <c r="B66" s="174" t="s">
        <v>111</v>
      </c>
      <c r="C66" s="171">
        <f t="shared" si="5"/>
        <v>2</v>
      </c>
      <c r="D66" s="171"/>
      <c r="E66" s="171"/>
      <c r="F66" s="172">
        <f t="shared" si="0"/>
        <v>2</v>
      </c>
      <c r="G66" s="171" t="s">
        <v>188</v>
      </c>
      <c r="H66" s="171" t="s">
        <v>188</v>
      </c>
      <c r="I66" s="171" t="s">
        <v>188</v>
      </c>
      <c r="J66" s="173" t="s">
        <v>566</v>
      </c>
      <c r="K66" s="184" t="s">
        <v>355</v>
      </c>
      <c r="L66" s="185" t="s">
        <v>193</v>
      </c>
    </row>
    <row r="67" spans="1:12" s="25" customFormat="1" ht="16" customHeight="1" x14ac:dyDescent="0.25">
      <c r="A67" s="176" t="s">
        <v>58</v>
      </c>
      <c r="B67" s="174" t="s">
        <v>111</v>
      </c>
      <c r="C67" s="171">
        <f t="shared" si="5"/>
        <v>2</v>
      </c>
      <c r="D67" s="172"/>
      <c r="E67" s="172"/>
      <c r="F67" s="172">
        <f t="shared" si="0"/>
        <v>2</v>
      </c>
      <c r="G67" s="171" t="s">
        <v>188</v>
      </c>
      <c r="H67" s="171" t="s">
        <v>188</v>
      </c>
      <c r="I67" s="171" t="s">
        <v>188</v>
      </c>
      <c r="J67" s="173" t="s">
        <v>566</v>
      </c>
      <c r="K67" s="184" t="s">
        <v>361</v>
      </c>
      <c r="L67" s="185" t="s">
        <v>189</v>
      </c>
    </row>
    <row r="68" spans="1:12" s="25" customFormat="1" ht="16" customHeight="1" x14ac:dyDescent="0.25">
      <c r="A68" s="176" t="s">
        <v>59</v>
      </c>
      <c r="B68" s="174" t="s">
        <v>111</v>
      </c>
      <c r="C68" s="171">
        <f t="shared" si="5"/>
        <v>2</v>
      </c>
      <c r="D68" s="171"/>
      <c r="E68" s="171"/>
      <c r="F68" s="172">
        <f t="shared" si="0"/>
        <v>2</v>
      </c>
      <c r="G68" s="171" t="s">
        <v>188</v>
      </c>
      <c r="H68" s="171" t="s">
        <v>188</v>
      </c>
      <c r="I68" s="171" t="s">
        <v>188</v>
      </c>
      <c r="J68" s="173" t="s">
        <v>566</v>
      </c>
      <c r="K68" s="184" t="s">
        <v>365</v>
      </c>
      <c r="L68" s="184" t="s">
        <v>368</v>
      </c>
    </row>
    <row r="69" spans="1:12" ht="16" customHeight="1" x14ac:dyDescent="0.25">
      <c r="A69" s="193" t="s">
        <v>60</v>
      </c>
      <c r="B69" s="191"/>
      <c r="C69" s="195"/>
      <c r="D69" s="229"/>
      <c r="E69" s="195"/>
      <c r="F69" s="195"/>
      <c r="G69" s="195"/>
      <c r="H69" s="194"/>
      <c r="I69" s="194"/>
      <c r="J69" s="191"/>
      <c r="K69" s="191"/>
      <c r="L69" s="85"/>
    </row>
    <row r="70" spans="1:12" s="25" customFormat="1" ht="16" customHeight="1" x14ac:dyDescent="0.25">
      <c r="A70" s="176" t="s">
        <v>61</v>
      </c>
      <c r="B70" s="174" t="s">
        <v>111</v>
      </c>
      <c r="C70" s="171">
        <f t="shared" ref="C70:C75" si="6">IF(B70=$B$4,2,0)</f>
        <v>2</v>
      </c>
      <c r="D70" s="171"/>
      <c r="E70" s="171"/>
      <c r="F70" s="172">
        <f t="shared" si="0"/>
        <v>2</v>
      </c>
      <c r="G70" s="171" t="s">
        <v>188</v>
      </c>
      <c r="H70" s="171" t="s">
        <v>188</v>
      </c>
      <c r="I70" s="171" t="s">
        <v>188</v>
      </c>
      <c r="J70" s="173" t="s">
        <v>566</v>
      </c>
      <c r="K70" s="184" t="s">
        <v>369</v>
      </c>
      <c r="L70" s="185" t="s">
        <v>195</v>
      </c>
    </row>
    <row r="71" spans="1:12" s="25" customFormat="1" ht="16" customHeight="1" x14ac:dyDescent="0.25">
      <c r="A71" s="176" t="s">
        <v>62</v>
      </c>
      <c r="B71" s="174" t="s">
        <v>111</v>
      </c>
      <c r="C71" s="171">
        <f t="shared" si="6"/>
        <v>2</v>
      </c>
      <c r="D71" s="171"/>
      <c r="E71" s="171"/>
      <c r="F71" s="172">
        <f t="shared" ref="F71:F98" si="7">C71*(1-D71)*(1-E71)</f>
        <v>2</v>
      </c>
      <c r="G71" s="171" t="s">
        <v>188</v>
      </c>
      <c r="H71" s="171" t="s">
        <v>188</v>
      </c>
      <c r="I71" s="171" t="s">
        <v>188</v>
      </c>
      <c r="J71" s="173" t="s">
        <v>566</v>
      </c>
      <c r="K71" s="184" t="s">
        <v>370</v>
      </c>
      <c r="L71" s="185" t="s">
        <v>193</v>
      </c>
    </row>
    <row r="72" spans="1:12" s="25" customFormat="1" ht="16" customHeight="1" x14ac:dyDescent="0.25">
      <c r="A72" s="176" t="s">
        <v>63</v>
      </c>
      <c r="B72" s="174" t="s">
        <v>111</v>
      </c>
      <c r="C72" s="171">
        <f t="shared" si="6"/>
        <v>2</v>
      </c>
      <c r="D72" s="171"/>
      <c r="E72" s="171"/>
      <c r="F72" s="172">
        <f t="shared" si="7"/>
        <v>2</v>
      </c>
      <c r="G72" s="171" t="s">
        <v>188</v>
      </c>
      <c r="H72" s="171" t="s">
        <v>188</v>
      </c>
      <c r="I72" s="171" t="s">
        <v>188</v>
      </c>
      <c r="J72" s="173" t="s">
        <v>566</v>
      </c>
      <c r="K72" s="184" t="s">
        <v>505</v>
      </c>
      <c r="L72" s="185" t="s">
        <v>195</v>
      </c>
    </row>
    <row r="73" spans="1:12" s="25" customFormat="1" ht="16" customHeight="1" x14ac:dyDescent="0.25">
      <c r="A73" s="200" t="s">
        <v>64</v>
      </c>
      <c r="B73" s="198" t="s">
        <v>111</v>
      </c>
      <c r="C73" s="179">
        <f t="shared" si="6"/>
        <v>2</v>
      </c>
      <c r="D73" s="179"/>
      <c r="E73" s="179"/>
      <c r="F73" s="199">
        <f t="shared" si="7"/>
        <v>2</v>
      </c>
      <c r="G73" s="179" t="s">
        <v>188</v>
      </c>
      <c r="H73" s="179" t="s">
        <v>188</v>
      </c>
      <c r="I73" s="179" t="s">
        <v>188</v>
      </c>
      <c r="J73" s="173" t="s">
        <v>566</v>
      </c>
      <c r="K73" s="186" t="s">
        <v>506</v>
      </c>
      <c r="L73" s="185" t="s">
        <v>193</v>
      </c>
    </row>
    <row r="74" spans="1:12" s="25" customFormat="1" ht="16" customHeight="1" x14ac:dyDescent="0.25">
      <c r="A74" s="174" t="s">
        <v>65</v>
      </c>
      <c r="B74" s="174" t="s">
        <v>111</v>
      </c>
      <c r="C74" s="171">
        <f t="shared" si="6"/>
        <v>2</v>
      </c>
      <c r="D74" s="172"/>
      <c r="E74" s="172"/>
      <c r="F74" s="172">
        <f t="shared" si="7"/>
        <v>2</v>
      </c>
      <c r="G74" s="171" t="s">
        <v>188</v>
      </c>
      <c r="H74" s="171" t="s">
        <v>188</v>
      </c>
      <c r="I74" s="171" t="s">
        <v>188</v>
      </c>
      <c r="J74" s="173" t="s">
        <v>566</v>
      </c>
      <c r="K74" s="184" t="s">
        <v>510</v>
      </c>
      <c r="L74" s="185" t="s">
        <v>195</v>
      </c>
    </row>
    <row r="75" spans="1:12" s="25" customFormat="1" ht="16" customHeight="1" x14ac:dyDescent="0.25">
      <c r="A75" s="176" t="s">
        <v>66</v>
      </c>
      <c r="B75" s="174" t="s">
        <v>111</v>
      </c>
      <c r="C75" s="171">
        <f t="shared" si="6"/>
        <v>2</v>
      </c>
      <c r="D75" s="171"/>
      <c r="E75" s="171"/>
      <c r="F75" s="172">
        <f t="shared" si="7"/>
        <v>2</v>
      </c>
      <c r="G75" s="171" t="s">
        <v>188</v>
      </c>
      <c r="H75" s="171" t="s">
        <v>188</v>
      </c>
      <c r="I75" s="171" t="s">
        <v>188</v>
      </c>
      <c r="J75" s="173" t="s">
        <v>566</v>
      </c>
      <c r="K75" s="184" t="s">
        <v>512</v>
      </c>
      <c r="L75" s="185" t="s">
        <v>193</v>
      </c>
    </row>
    <row r="76" spans="1:12" ht="16" customHeight="1" x14ac:dyDescent="0.25">
      <c r="A76" s="193" t="s">
        <v>67</v>
      </c>
      <c r="B76" s="191"/>
      <c r="C76" s="195"/>
      <c r="D76" s="195"/>
      <c r="E76" s="195"/>
      <c r="F76" s="195"/>
      <c r="G76" s="195"/>
      <c r="H76" s="194"/>
      <c r="I76" s="194"/>
      <c r="J76" s="191"/>
      <c r="K76" s="191"/>
      <c r="L76" s="85"/>
    </row>
    <row r="77" spans="1:12" s="25" customFormat="1" ht="16" customHeight="1" x14ac:dyDescent="0.25">
      <c r="A77" s="176" t="s">
        <v>68</v>
      </c>
      <c r="B77" s="174" t="s">
        <v>111</v>
      </c>
      <c r="C77" s="171">
        <f t="shared" ref="C77:C85" si="8">IF(B77=$B$4,2,0)</f>
        <v>2</v>
      </c>
      <c r="D77" s="171"/>
      <c r="E77" s="171"/>
      <c r="F77" s="172">
        <f t="shared" si="7"/>
        <v>2</v>
      </c>
      <c r="G77" s="171" t="s">
        <v>188</v>
      </c>
      <c r="H77" s="171" t="s">
        <v>188</v>
      </c>
      <c r="I77" s="171" t="s">
        <v>188</v>
      </c>
      <c r="J77" s="173" t="s">
        <v>566</v>
      </c>
      <c r="K77" s="184" t="s">
        <v>374</v>
      </c>
      <c r="L77" s="185" t="s">
        <v>193</v>
      </c>
    </row>
    <row r="78" spans="1:12" s="25" customFormat="1" ht="16" customHeight="1" x14ac:dyDescent="0.25">
      <c r="A78" s="176" t="s">
        <v>70</v>
      </c>
      <c r="B78" s="174" t="s">
        <v>111</v>
      </c>
      <c r="C78" s="171">
        <f t="shared" si="8"/>
        <v>2</v>
      </c>
      <c r="D78" s="171"/>
      <c r="E78" s="171"/>
      <c r="F78" s="172">
        <f t="shared" si="7"/>
        <v>2</v>
      </c>
      <c r="G78" s="171" t="s">
        <v>188</v>
      </c>
      <c r="H78" s="171" t="s">
        <v>188</v>
      </c>
      <c r="I78" s="171" t="s">
        <v>188</v>
      </c>
      <c r="J78" s="173" t="s">
        <v>566</v>
      </c>
      <c r="K78" s="190" t="s">
        <v>542</v>
      </c>
      <c r="L78" s="49" t="s">
        <v>189</v>
      </c>
    </row>
    <row r="79" spans="1:12" s="25" customFormat="1" ht="16" customHeight="1" x14ac:dyDescent="0.25">
      <c r="A79" s="176" t="s">
        <v>71</v>
      </c>
      <c r="B79" s="174" t="s">
        <v>111</v>
      </c>
      <c r="C79" s="171">
        <f t="shared" si="8"/>
        <v>2</v>
      </c>
      <c r="D79" s="171"/>
      <c r="E79" s="171"/>
      <c r="F79" s="172">
        <f t="shared" si="7"/>
        <v>2</v>
      </c>
      <c r="G79" s="171" t="s">
        <v>188</v>
      </c>
      <c r="H79" s="171" t="s">
        <v>188</v>
      </c>
      <c r="I79" s="171" t="s">
        <v>188</v>
      </c>
      <c r="J79" s="173" t="s">
        <v>566</v>
      </c>
      <c r="K79" s="184" t="s">
        <v>517</v>
      </c>
      <c r="L79" s="185" t="s">
        <v>195</v>
      </c>
    </row>
    <row r="80" spans="1:12" s="25" customFormat="1" ht="16" customHeight="1" x14ac:dyDescent="0.25">
      <c r="A80" s="176" t="s">
        <v>72</v>
      </c>
      <c r="B80" s="174" t="s">
        <v>111</v>
      </c>
      <c r="C80" s="171">
        <f t="shared" si="8"/>
        <v>2</v>
      </c>
      <c r="D80" s="171"/>
      <c r="E80" s="171"/>
      <c r="F80" s="172">
        <f t="shared" si="7"/>
        <v>2</v>
      </c>
      <c r="G80" s="171" t="s">
        <v>188</v>
      </c>
      <c r="H80" s="171" t="s">
        <v>188</v>
      </c>
      <c r="I80" s="171" t="s">
        <v>188</v>
      </c>
      <c r="J80" s="173" t="s">
        <v>566</v>
      </c>
      <c r="K80" s="190" t="s">
        <v>519</v>
      </c>
      <c r="L80" s="185" t="s">
        <v>195</v>
      </c>
    </row>
    <row r="81" spans="1:14" s="25" customFormat="1" ht="16" customHeight="1" x14ac:dyDescent="0.25">
      <c r="A81" s="176" t="s">
        <v>74</v>
      </c>
      <c r="B81" s="174" t="s">
        <v>111</v>
      </c>
      <c r="C81" s="171">
        <f t="shared" si="8"/>
        <v>2</v>
      </c>
      <c r="D81" s="171"/>
      <c r="E81" s="171"/>
      <c r="F81" s="172">
        <f t="shared" si="7"/>
        <v>2</v>
      </c>
      <c r="G81" s="171" t="s">
        <v>188</v>
      </c>
      <c r="H81" s="171" t="s">
        <v>188</v>
      </c>
      <c r="I81" s="171" t="s">
        <v>188</v>
      </c>
      <c r="J81" s="174" t="s">
        <v>566</v>
      </c>
      <c r="K81" s="190" t="s">
        <v>398</v>
      </c>
      <c r="L81" s="185" t="s">
        <v>195</v>
      </c>
    </row>
    <row r="82" spans="1:14" s="25" customFormat="1" ht="16" customHeight="1" x14ac:dyDescent="0.25">
      <c r="A82" s="176" t="s">
        <v>75</v>
      </c>
      <c r="B82" s="174" t="s">
        <v>111</v>
      </c>
      <c r="C82" s="171">
        <f t="shared" si="8"/>
        <v>2</v>
      </c>
      <c r="D82" s="171"/>
      <c r="E82" s="171"/>
      <c r="F82" s="172">
        <f t="shared" si="7"/>
        <v>2</v>
      </c>
      <c r="G82" s="171" t="s">
        <v>188</v>
      </c>
      <c r="H82" s="171" t="s">
        <v>188</v>
      </c>
      <c r="I82" s="171" t="s">
        <v>188</v>
      </c>
      <c r="J82" s="173" t="s">
        <v>566</v>
      </c>
      <c r="K82" s="184" t="s">
        <v>523</v>
      </c>
      <c r="L82" s="184" t="s">
        <v>381</v>
      </c>
    </row>
    <row r="83" spans="1:14" s="25" customFormat="1" ht="16" customHeight="1" x14ac:dyDescent="0.25">
      <c r="A83" s="176" t="s">
        <v>76</v>
      </c>
      <c r="B83" s="174" t="s">
        <v>111</v>
      </c>
      <c r="C83" s="171">
        <f t="shared" si="8"/>
        <v>2</v>
      </c>
      <c r="D83" s="171"/>
      <c r="E83" s="171"/>
      <c r="F83" s="172">
        <f t="shared" si="7"/>
        <v>2</v>
      </c>
      <c r="G83" s="171" t="s">
        <v>188</v>
      </c>
      <c r="H83" s="171" t="s">
        <v>188</v>
      </c>
      <c r="I83" s="171" t="s">
        <v>188</v>
      </c>
      <c r="J83" s="173" t="s">
        <v>566</v>
      </c>
      <c r="K83" s="184" t="s">
        <v>382</v>
      </c>
      <c r="L83" s="185" t="s">
        <v>195</v>
      </c>
    </row>
    <row r="84" spans="1:14" s="25" customFormat="1" ht="16" customHeight="1" x14ac:dyDescent="0.25">
      <c r="A84" s="176" t="s">
        <v>77</v>
      </c>
      <c r="B84" s="174" t="s">
        <v>111</v>
      </c>
      <c r="C84" s="171">
        <f t="shared" si="8"/>
        <v>2</v>
      </c>
      <c r="D84" s="171"/>
      <c r="E84" s="171"/>
      <c r="F84" s="172">
        <f t="shared" si="7"/>
        <v>2</v>
      </c>
      <c r="G84" s="171" t="s">
        <v>188</v>
      </c>
      <c r="H84" s="171" t="s">
        <v>188</v>
      </c>
      <c r="I84" s="171" t="s">
        <v>188</v>
      </c>
      <c r="J84" s="173" t="s">
        <v>566</v>
      </c>
      <c r="K84" s="184" t="s">
        <v>525</v>
      </c>
      <c r="L84" s="184" t="s">
        <v>386</v>
      </c>
    </row>
    <row r="85" spans="1:14" s="25" customFormat="1" ht="16" customHeight="1" x14ac:dyDescent="0.25">
      <c r="A85" s="176" t="s">
        <v>78</v>
      </c>
      <c r="B85" s="174" t="s">
        <v>111</v>
      </c>
      <c r="C85" s="171">
        <f t="shared" si="8"/>
        <v>2</v>
      </c>
      <c r="D85" s="172"/>
      <c r="E85" s="172"/>
      <c r="F85" s="172">
        <f t="shared" si="7"/>
        <v>2</v>
      </c>
      <c r="G85" s="171" t="s">
        <v>188</v>
      </c>
      <c r="H85" s="171" t="s">
        <v>188</v>
      </c>
      <c r="I85" s="171" t="s">
        <v>188</v>
      </c>
      <c r="J85" s="173" t="s">
        <v>566</v>
      </c>
      <c r="K85" s="184" t="s">
        <v>546</v>
      </c>
      <c r="L85" s="185" t="s">
        <v>193</v>
      </c>
    </row>
    <row r="86" spans="1:14" s="25" customFormat="1" ht="16" customHeight="1" x14ac:dyDescent="0.25">
      <c r="A86" s="176" t="s">
        <v>79</v>
      </c>
      <c r="B86" s="174" t="s">
        <v>112</v>
      </c>
      <c r="C86" s="171">
        <f>IF(B86=$B$4,2,0)</f>
        <v>0</v>
      </c>
      <c r="D86" s="171"/>
      <c r="E86" s="171"/>
      <c r="F86" s="172">
        <f>C86*(1-D86)*(1-E86)</f>
        <v>0</v>
      </c>
      <c r="G86" s="171" t="s">
        <v>190</v>
      </c>
      <c r="H86" s="171" t="s">
        <v>188</v>
      </c>
      <c r="I86" s="171" t="s">
        <v>188</v>
      </c>
      <c r="J86" s="174" t="s">
        <v>611</v>
      </c>
      <c r="K86" s="190" t="s">
        <v>445</v>
      </c>
      <c r="L86" s="185" t="s">
        <v>189</v>
      </c>
      <c r="N86" s="181"/>
    </row>
    <row r="87" spans="1:14" ht="16" customHeight="1" x14ac:dyDescent="0.25">
      <c r="A87" s="193" t="s">
        <v>80</v>
      </c>
      <c r="B87" s="191"/>
      <c r="C87" s="195"/>
      <c r="D87" s="195"/>
      <c r="E87" s="195"/>
      <c r="F87" s="195"/>
      <c r="G87" s="194"/>
      <c r="H87" s="194"/>
      <c r="I87" s="194"/>
      <c r="J87" s="191"/>
      <c r="K87" s="191"/>
      <c r="L87" s="85"/>
    </row>
    <row r="88" spans="1:14" ht="16" customHeight="1" x14ac:dyDescent="0.25">
      <c r="A88" s="176" t="s">
        <v>69</v>
      </c>
      <c r="B88" s="174" t="s">
        <v>111</v>
      </c>
      <c r="C88" s="171">
        <f t="shared" ref="C88:C98" si="9">IF(B88=$B$4,2,0)</f>
        <v>2</v>
      </c>
      <c r="D88" s="171"/>
      <c r="E88" s="171"/>
      <c r="F88" s="172">
        <f t="shared" si="7"/>
        <v>2</v>
      </c>
      <c r="G88" s="171" t="s">
        <v>188</v>
      </c>
      <c r="H88" s="171" t="s">
        <v>188</v>
      </c>
      <c r="I88" s="171" t="s">
        <v>188</v>
      </c>
      <c r="J88" s="173" t="s">
        <v>566</v>
      </c>
      <c r="K88" s="190" t="s">
        <v>440</v>
      </c>
      <c r="L88" s="190" t="s">
        <v>390</v>
      </c>
    </row>
    <row r="89" spans="1:14" s="25" customFormat="1" ht="16" customHeight="1" x14ac:dyDescent="0.25">
      <c r="A89" s="176" t="s">
        <v>81</v>
      </c>
      <c r="B89" s="174" t="s">
        <v>111</v>
      </c>
      <c r="C89" s="171">
        <f t="shared" si="9"/>
        <v>2</v>
      </c>
      <c r="D89" s="171"/>
      <c r="E89" s="171"/>
      <c r="F89" s="172">
        <f t="shared" si="7"/>
        <v>2</v>
      </c>
      <c r="G89" s="171" t="s">
        <v>188</v>
      </c>
      <c r="H89" s="171" t="s">
        <v>188</v>
      </c>
      <c r="I89" s="171" t="s">
        <v>188</v>
      </c>
      <c r="J89" s="173" t="s">
        <v>566</v>
      </c>
      <c r="K89" s="184" t="s">
        <v>528</v>
      </c>
      <c r="L89" s="185" t="s">
        <v>193</v>
      </c>
    </row>
    <row r="90" spans="1:14" s="25" customFormat="1" ht="16" customHeight="1" x14ac:dyDescent="0.25">
      <c r="A90" s="176" t="s">
        <v>73</v>
      </c>
      <c r="B90" s="174" t="s">
        <v>111</v>
      </c>
      <c r="C90" s="171">
        <f t="shared" si="9"/>
        <v>2</v>
      </c>
      <c r="D90" s="171"/>
      <c r="E90" s="171"/>
      <c r="F90" s="172">
        <f t="shared" si="7"/>
        <v>2</v>
      </c>
      <c r="G90" s="171" t="s">
        <v>188</v>
      </c>
      <c r="H90" s="171" t="s">
        <v>188</v>
      </c>
      <c r="I90" s="171" t="s">
        <v>188</v>
      </c>
      <c r="J90" s="173" t="s">
        <v>566</v>
      </c>
      <c r="K90" s="184" t="s">
        <v>530</v>
      </c>
      <c r="L90" s="184" t="s">
        <v>401</v>
      </c>
    </row>
    <row r="91" spans="1:14" s="25" customFormat="1" ht="16" customHeight="1" x14ac:dyDescent="0.25">
      <c r="A91" s="176" t="s">
        <v>82</v>
      </c>
      <c r="B91" s="174" t="s">
        <v>111</v>
      </c>
      <c r="C91" s="171">
        <f t="shared" si="9"/>
        <v>2</v>
      </c>
      <c r="D91" s="171"/>
      <c r="E91" s="171"/>
      <c r="F91" s="172">
        <f t="shared" si="7"/>
        <v>2</v>
      </c>
      <c r="G91" s="171" t="s">
        <v>188</v>
      </c>
      <c r="H91" s="171" t="s">
        <v>188</v>
      </c>
      <c r="I91" s="171" t="s">
        <v>188</v>
      </c>
      <c r="J91" s="173" t="s">
        <v>566</v>
      </c>
      <c r="K91" s="184" t="s">
        <v>402</v>
      </c>
      <c r="L91" s="185" t="s">
        <v>193</v>
      </c>
    </row>
    <row r="92" spans="1:14" s="25" customFormat="1" ht="16" customHeight="1" x14ac:dyDescent="0.25">
      <c r="A92" s="176" t="s">
        <v>83</v>
      </c>
      <c r="B92" s="174" t="s">
        <v>111</v>
      </c>
      <c r="C92" s="171">
        <f t="shared" si="9"/>
        <v>2</v>
      </c>
      <c r="D92" s="171"/>
      <c r="E92" s="171"/>
      <c r="F92" s="172">
        <f t="shared" si="7"/>
        <v>2</v>
      </c>
      <c r="G92" s="171" t="s">
        <v>188</v>
      </c>
      <c r="H92" s="171" t="s">
        <v>188</v>
      </c>
      <c r="I92" s="171" t="s">
        <v>188</v>
      </c>
      <c r="J92" s="173" t="s">
        <v>566</v>
      </c>
      <c r="K92" s="190" t="s">
        <v>413</v>
      </c>
      <c r="L92" s="190" t="s">
        <v>412</v>
      </c>
    </row>
    <row r="93" spans="1:14" s="25" customFormat="1" ht="16" customHeight="1" x14ac:dyDescent="0.25">
      <c r="A93" s="176" t="s">
        <v>84</v>
      </c>
      <c r="B93" s="174" t="s">
        <v>111</v>
      </c>
      <c r="C93" s="171">
        <f t="shared" si="9"/>
        <v>2</v>
      </c>
      <c r="D93" s="171"/>
      <c r="E93" s="171"/>
      <c r="F93" s="172">
        <f t="shared" si="7"/>
        <v>2</v>
      </c>
      <c r="G93" s="171" t="s">
        <v>188</v>
      </c>
      <c r="H93" s="171" t="s">
        <v>188</v>
      </c>
      <c r="I93" s="171" t="s">
        <v>188</v>
      </c>
      <c r="J93" s="173" t="s">
        <v>566</v>
      </c>
      <c r="K93" s="184" t="s">
        <v>417</v>
      </c>
      <c r="L93" s="185" t="s">
        <v>195</v>
      </c>
    </row>
    <row r="94" spans="1:14" s="25" customFormat="1" ht="16" customHeight="1" x14ac:dyDescent="0.25">
      <c r="A94" s="176" t="s">
        <v>85</v>
      </c>
      <c r="B94" s="174" t="s">
        <v>111</v>
      </c>
      <c r="C94" s="171">
        <f t="shared" si="9"/>
        <v>2</v>
      </c>
      <c r="D94" s="171"/>
      <c r="E94" s="171"/>
      <c r="F94" s="172">
        <f t="shared" si="7"/>
        <v>2</v>
      </c>
      <c r="G94" s="171" t="s">
        <v>188</v>
      </c>
      <c r="H94" s="171" t="s">
        <v>188</v>
      </c>
      <c r="I94" s="171" t="s">
        <v>188</v>
      </c>
      <c r="J94" s="173" t="s">
        <v>566</v>
      </c>
      <c r="K94" s="184" t="s">
        <v>421</v>
      </c>
      <c r="L94" s="185" t="s">
        <v>195</v>
      </c>
    </row>
    <row r="95" spans="1:14" s="25" customFormat="1" ht="16" customHeight="1" x14ac:dyDescent="0.25">
      <c r="A95" s="176" t="s">
        <v>86</v>
      </c>
      <c r="B95" s="174" t="s">
        <v>111</v>
      </c>
      <c r="C95" s="171">
        <f t="shared" si="9"/>
        <v>2</v>
      </c>
      <c r="D95" s="171"/>
      <c r="E95" s="171">
        <v>0.5</v>
      </c>
      <c r="F95" s="172">
        <f t="shared" si="7"/>
        <v>1</v>
      </c>
      <c r="G95" s="171" t="s">
        <v>188</v>
      </c>
      <c r="H95" s="171" t="s">
        <v>188</v>
      </c>
      <c r="I95" s="171" t="s">
        <v>188</v>
      </c>
      <c r="J95" s="173" t="s">
        <v>599</v>
      </c>
      <c r="K95" s="190" t="s">
        <v>556</v>
      </c>
      <c r="L95" s="190" t="s">
        <v>425</v>
      </c>
    </row>
    <row r="96" spans="1:14" s="25" customFormat="1" ht="16" customHeight="1" x14ac:dyDescent="0.25">
      <c r="A96" s="176" t="s">
        <v>87</v>
      </c>
      <c r="B96" s="174" t="s">
        <v>111</v>
      </c>
      <c r="C96" s="171">
        <f t="shared" si="9"/>
        <v>2</v>
      </c>
      <c r="D96" s="171"/>
      <c r="E96" s="171"/>
      <c r="F96" s="172">
        <f t="shared" si="7"/>
        <v>2</v>
      </c>
      <c r="G96" s="171" t="s">
        <v>188</v>
      </c>
      <c r="H96" s="171" t="s">
        <v>188</v>
      </c>
      <c r="I96" s="171" t="s">
        <v>188</v>
      </c>
      <c r="J96" s="173" t="s">
        <v>566</v>
      </c>
      <c r="K96" s="186" t="s">
        <v>534</v>
      </c>
      <c r="L96" s="190" t="s">
        <v>428</v>
      </c>
    </row>
    <row r="97" spans="1:12" s="26" customFormat="1" ht="16" customHeight="1" x14ac:dyDescent="0.35">
      <c r="A97" s="176" t="s">
        <v>88</v>
      </c>
      <c r="B97" s="174" t="s">
        <v>111</v>
      </c>
      <c r="C97" s="171">
        <f t="shared" si="9"/>
        <v>2</v>
      </c>
      <c r="D97" s="205"/>
      <c r="E97" s="205"/>
      <c r="F97" s="172">
        <f t="shared" si="7"/>
        <v>2</v>
      </c>
      <c r="G97" s="171" t="s">
        <v>188</v>
      </c>
      <c r="H97" s="171" t="s">
        <v>188</v>
      </c>
      <c r="I97" s="171" t="s">
        <v>188</v>
      </c>
      <c r="J97" s="173" t="s">
        <v>566</v>
      </c>
      <c r="K97" s="184" t="s">
        <v>435</v>
      </c>
      <c r="L97" s="185" t="s">
        <v>195</v>
      </c>
    </row>
    <row r="98" spans="1:12" s="26" customFormat="1" ht="16" customHeight="1" x14ac:dyDescent="0.35">
      <c r="A98" s="176" t="s">
        <v>89</v>
      </c>
      <c r="B98" s="174" t="s">
        <v>111</v>
      </c>
      <c r="C98" s="171">
        <f t="shared" si="9"/>
        <v>2</v>
      </c>
      <c r="D98" s="171"/>
      <c r="E98" s="171"/>
      <c r="F98" s="172">
        <f t="shared" si="7"/>
        <v>2</v>
      </c>
      <c r="G98" s="171" t="s">
        <v>188</v>
      </c>
      <c r="H98" s="171" t="s">
        <v>188</v>
      </c>
      <c r="I98" s="171" t="s">
        <v>188</v>
      </c>
      <c r="J98" s="173" t="s">
        <v>566</v>
      </c>
      <c r="K98" s="184" t="s">
        <v>438</v>
      </c>
      <c r="L98" s="184" t="s">
        <v>195</v>
      </c>
    </row>
    <row r="99" spans="1:12" ht="15" customHeight="1" x14ac:dyDescent="0.25">
      <c r="A99" s="13"/>
      <c r="B99" s="27"/>
      <c r="C99" s="13"/>
      <c r="D99" s="13"/>
      <c r="E99" s="13"/>
      <c r="F99" s="28"/>
      <c r="G99" s="28"/>
      <c r="H99" s="28"/>
      <c r="I99" s="28"/>
      <c r="K99" s="158"/>
    </row>
    <row r="100" spans="1:12" x14ac:dyDescent="0.25">
      <c r="K100" s="158"/>
    </row>
    <row r="101" spans="1:12" ht="15" customHeight="1" x14ac:dyDescent="0.25">
      <c r="K101" s="158"/>
    </row>
    <row r="102" spans="1:12" x14ac:dyDescent="0.25">
      <c r="K102" s="158"/>
    </row>
    <row r="103" spans="1:12" ht="15" customHeight="1" x14ac:dyDescent="0.25">
      <c r="K103" s="158"/>
    </row>
    <row r="104" spans="1:12" x14ac:dyDescent="0.25">
      <c r="K104" s="158"/>
    </row>
    <row r="105" spans="1:12" ht="15" customHeight="1" x14ac:dyDescent="0.25">
      <c r="A105" s="30"/>
      <c r="B105" s="31"/>
      <c r="C105" s="30"/>
      <c r="D105" s="30"/>
      <c r="E105" s="30"/>
      <c r="F105" s="32"/>
      <c r="H105" s="33"/>
      <c r="I105" s="33"/>
      <c r="K105" s="158"/>
    </row>
    <row r="106" spans="1:12" x14ac:dyDescent="0.25">
      <c r="K106" s="158"/>
    </row>
    <row r="107" spans="1:12" ht="15" customHeight="1" x14ac:dyDescent="0.25">
      <c r="K107" s="158"/>
    </row>
    <row r="108" spans="1:12" x14ac:dyDescent="0.25">
      <c r="K108" s="158"/>
    </row>
    <row r="109" spans="1:12" ht="15" customHeight="1" x14ac:dyDescent="0.25">
      <c r="A109" s="30"/>
      <c r="B109" s="31"/>
      <c r="C109" s="30"/>
      <c r="D109" s="30"/>
      <c r="E109" s="30"/>
      <c r="F109" s="32"/>
      <c r="H109" s="33"/>
      <c r="I109" s="33"/>
      <c r="K109" s="158"/>
    </row>
    <row r="110" spans="1:12" x14ac:dyDescent="0.25">
      <c r="K110" s="158"/>
    </row>
    <row r="111" spans="1:12" ht="15" customHeight="1" x14ac:dyDescent="0.25">
      <c r="K111" s="158"/>
    </row>
    <row r="112" spans="1:12" x14ac:dyDescent="0.25">
      <c r="A112" s="30"/>
      <c r="B112" s="31"/>
      <c r="C112" s="30"/>
      <c r="D112" s="30"/>
      <c r="E112" s="30"/>
      <c r="F112" s="32"/>
      <c r="H112" s="33"/>
      <c r="I112" s="33"/>
      <c r="K112" s="158"/>
    </row>
    <row r="113" spans="1:11" ht="15" customHeight="1" x14ac:dyDescent="0.25">
      <c r="K113" s="158"/>
    </row>
    <row r="115" spans="1:11" ht="15" customHeight="1" x14ac:dyDescent="0.25"/>
    <row r="116" spans="1:11" x14ac:dyDescent="0.25">
      <c r="A116" s="30"/>
      <c r="B116" s="31"/>
      <c r="C116" s="30"/>
      <c r="D116" s="30"/>
      <c r="E116" s="30"/>
      <c r="F116" s="32"/>
      <c r="H116" s="33"/>
      <c r="I116" s="33"/>
    </row>
    <row r="117" spans="1:11" ht="15" customHeight="1" x14ac:dyDescent="0.25"/>
    <row r="119" spans="1:11" ht="15" customHeight="1" x14ac:dyDescent="0.25">
      <c r="A119" s="30"/>
      <c r="B119" s="31"/>
      <c r="C119" s="30"/>
      <c r="D119" s="30"/>
      <c r="E119" s="30"/>
      <c r="F119" s="32"/>
      <c r="H119" s="33"/>
      <c r="I119" s="33"/>
    </row>
    <row r="121" spans="1:11" ht="15" customHeight="1" x14ac:dyDescent="0.25"/>
    <row r="123" spans="1:11" ht="15" customHeight="1" x14ac:dyDescent="0.25">
      <c r="A123" s="30"/>
      <c r="B123" s="31"/>
      <c r="C123" s="30"/>
      <c r="D123" s="30"/>
      <c r="E123" s="30"/>
      <c r="F123" s="32"/>
      <c r="H123" s="33"/>
      <c r="I123" s="33"/>
    </row>
  </sheetData>
  <autoFilter ref="A6:L98" xr:uid="{00000000-0009-0000-0000-000005000000}"/>
  <mergeCells count="15">
    <mergeCell ref="A1:L1"/>
    <mergeCell ref="A2:L2"/>
    <mergeCell ref="J3:J5"/>
    <mergeCell ref="K3:K5"/>
    <mergeCell ref="A3:A5"/>
    <mergeCell ref="F4:F5"/>
    <mergeCell ref="H4:H5"/>
    <mergeCell ref="I4:I5"/>
    <mergeCell ref="L3:L5"/>
    <mergeCell ref="C4:C5"/>
    <mergeCell ref="C3:F3"/>
    <mergeCell ref="E4:E5"/>
    <mergeCell ref="D4:D5"/>
    <mergeCell ref="G3:I3"/>
    <mergeCell ref="G4:G5"/>
  </mergeCells>
  <dataValidations count="3">
    <dataValidation type="list" allowBlank="1" showInputMessage="1" showErrorMessage="1" sqref="C87 C25 C37 C46 C69:D69 C76 B7:B98" xr:uid="{00000000-0002-0000-0500-000000000000}">
      <formula1>$B$4:$B$5</formula1>
    </dataValidation>
    <dataValidation type="list" allowBlank="1" showInputMessage="1" showErrorMessage="1" sqref="J6:K6" xr:uid="{00000000-0002-0000-0500-000001000000}">
      <formula1>#REF!</formula1>
    </dataValidation>
    <dataValidation type="list" allowBlank="1" showInputMessage="1" showErrorMessage="1" sqref="B6:I6" xr:uid="{00000000-0002-0000-0500-000002000000}">
      <formula1>$B$5:$B$5</formula1>
    </dataValidation>
  </dataValidations>
  <hyperlinks>
    <hyperlink ref="K7" r:id="rId1" xr:uid="{00000000-0004-0000-0500-000000000000}"/>
    <hyperlink ref="K10" r:id="rId2" xr:uid="{00000000-0004-0000-0500-000001000000}"/>
    <hyperlink ref="K11" r:id="rId3" xr:uid="{00000000-0004-0000-0500-000002000000}"/>
    <hyperlink ref="K12" r:id="rId4" location="/upload/minfin/finances/budget/2019_Ikv/3.4." display="http://admoblkaluga.ru/main/work/finances/budget/reports.php - /upload/minfin/finances/budget/2019_Ikv/3.4." xr:uid="{00000000-0004-0000-0500-000003000000}"/>
    <hyperlink ref="K13" r:id="rId5" xr:uid="{00000000-0004-0000-0500-000004000000}"/>
    <hyperlink ref="K15" r:id="rId6" xr:uid="{00000000-0004-0000-0500-000005000000}"/>
    <hyperlink ref="L16" r:id="rId7" xr:uid="{00000000-0004-0000-0500-000006000000}"/>
    <hyperlink ref="K18" r:id="rId8" xr:uid="{00000000-0004-0000-0500-000007000000}"/>
    <hyperlink ref="K19" r:id="rId9" xr:uid="{00000000-0004-0000-0500-000008000000}"/>
    <hyperlink ref="K20" r:id="rId10" xr:uid="{00000000-0004-0000-0500-000009000000}"/>
    <hyperlink ref="L21" r:id="rId11" xr:uid="{00000000-0004-0000-0500-00000A000000}"/>
    <hyperlink ref="L22" r:id="rId12" xr:uid="{00000000-0004-0000-0500-00000B000000}"/>
    <hyperlink ref="K23" r:id="rId13" xr:uid="{00000000-0004-0000-0500-00000C000000}"/>
    <hyperlink ref="L23" r:id="rId14" display="http://budget76.ru/razdely/byudzhetnye-dannye/raskhody-byudzheta/struktura-raskhodov-po-razdelam-byudzhetnoj-klassifikatsii-v-razreze-gosprogramm-i-vidov-raskhodov" xr:uid="{00000000-0004-0000-0500-00000D000000}"/>
    <hyperlink ref="L24" r:id="rId15" xr:uid="{00000000-0004-0000-0500-00000E000000}"/>
    <hyperlink ref="K26" r:id="rId16" xr:uid="{00000000-0004-0000-0500-00000F000000}"/>
    <hyperlink ref="K28" r:id="rId17" xr:uid="{00000000-0004-0000-0500-000010000000}"/>
    <hyperlink ref="K30" r:id="rId18" xr:uid="{00000000-0004-0000-0500-000011000000}"/>
    <hyperlink ref="L31" r:id="rId19" xr:uid="{00000000-0004-0000-0500-000012000000}"/>
    <hyperlink ref="K32" r:id="rId20" xr:uid="{00000000-0004-0000-0500-000013000000}"/>
    <hyperlink ref="L32" r:id="rId21" display="https://b4u.gov-murman.ru/stages/" xr:uid="{00000000-0004-0000-0500-000014000000}"/>
    <hyperlink ref="K33" r:id="rId22" location="applications" display="http://novkfo.ru/documents/235.html - applications" xr:uid="{00000000-0004-0000-0500-000015000000}"/>
    <hyperlink ref="K35" r:id="rId23" xr:uid="{00000000-0004-0000-0500-000016000000}"/>
    <hyperlink ref="K36" r:id="rId24" xr:uid="{00000000-0004-0000-0500-000017000000}"/>
    <hyperlink ref="K39" r:id="rId25" xr:uid="{00000000-0004-0000-0500-000018000000}"/>
    <hyperlink ref="K41" r:id="rId26" xr:uid="{00000000-0004-0000-0500-000019000000}"/>
    <hyperlink ref="K42" r:id="rId27" xr:uid="{00000000-0004-0000-0500-00001A000000}"/>
    <hyperlink ref="L43" r:id="rId28" display="http://www.minfin34.ru/budget/budget-performance/" xr:uid="{00000000-0004-0000-0500-00001B000000}"/>
    <hyperlink ref="K44" r:id="rId29" xr:uid="{00000000-0004-0000-0500-00001C000000}"/>
    <hyperlink ref="L45" r:id="rId30" xr:uid="{00000000-0004-0000-0500-00001D000000}"/>
    <hyperlink ref="K47" r:id="rId31" xr:uid="{00000000-0004-0000-0500-00001E000000}"/>
    <hyperlink ref="K49" r:id="rId32" xr:uid="{00000000-0004-0000-0500-00001F000000}"/>
    <hyperlink ref="K50" r:id="rId33" xr:uid="{00000000-0004-0000-0500-000020000000}"/>
    <hyperlink ref="K51" r:id="rId34" xr:uid="{00000000-0004-0000-0500-000021000000}"/>
    <hyperlink ref="L52" r:id="rId35" xr:uid="{00000000-0004-0000-0500-000022000000}"/>
    <hyperlink ref="L53" r:id="rId36" xr:uid="{00000000-0004-0000-0500-000023000000}"/>
    <hyperlink ref="K57" r:id="rId37" xr:uid="{00000000-0004-0000-0500-000024000000}"/>
    <hyperlink ref="K58" r:id="rId38" xr:uid="{00000000-0004-0000-0500-000025000000}"/>
    <hyperlink ref="K59" r:id="rId39" xr:uid="{00000000-0004-0000-0500-000026000000}"/>
    <hyperlink ref="L60" r:id="rId40" xr:uid="{00000000-0004-0000-0500-000027000000}"/>
    <hyperlink ref="K61" r:id="rId41" xr:uid="{00000000-0004-0000-0500-000028000000}"/>
    <hyperlink ref="L61" r:id="rId42" display="http://budget.permkrai.ru/budget_execution/expenses_types" xr:uid="{00000000-0004-0000-0500-000029000000}"/>
    <hyperlink ref="K62" r:id="rId43" xr:uid="{00000000-0004-0000-0500-00002A000000}"/>
    <hyperlink ref="K63" r:id="rId44" xr:uid="{00000000-0004-0000-0500-00002B000000}"/>
    <hyperlink ref="K64" r:id="rId45" xr:uid="{00000000-0004-0000-0500-00002C000000}"/>
    <hyperlink ref="K65" r:id="rId46" xr:uid="{00000000-0004-0000-0500-00002D000000}"/>
    <hyperlink ref="K66" r:id="rId47" xr:uid="{00000000-0004-0000-0500-00002E000000}"/>
    <hyperlink ref="K68" r:id="rId48" xr:uid="{00000000-0004-0000-0500-00002F000000}"/>
    <hyperlink ref="K70" r:id="rId49" xr:uid="{00000000-0004-0000-0500-000030000000}"/>
    <hyperlink ref="K71" r:id="rId50" location="document_list" display="document_list" xr:uid="{00000000-0004-0000-0500-000031000000}"/>
    <hyperlink ref="K77" r:id="rId51" xr:uid="{00000000-0004-0000-0500-000032000000}"/>
    <hyperlink ref="L82" r:id="rId52" xr:uid="{00000000-0004-0000-0500-000033000000}"/>
    <hyperlink ref="K83" r:id="rId53" xr:uid="{00000000-0004-0000-0500-000034000000}"/>
    <hyperlink ref="L84" r:id="rId54" xr:uid="{00000000-0004-0000-0500-000035000000}"/>
    <hyperlink ref="K86" r:id="rId55" xr:uid="{00000000-0004-0000-0500-000036000000}"/>
    <hyperlink ref="K81" r:id="rId56" xr:uid="{00000000-0004-0000-0500-000037000000}"/>
    <hyperlink ref="L90" r:id="rId57" xr:uid="{00000000-0004-0000-0500-000038000000}"/>
    <hyperlink ref="K91" r:id="rId58" xr:uid="{00000000-0004-0000-0500-000039000000}"/>
    <hyperlink ref="K92" r:id="rId59" xr:uid="{00000000-0004-0000-0500-00003A000000}"/>
    <hyperlink ref="L92" r:id="rId60" xr:uid="{00000000-0004-0000-0500-00003B000000}"/>
    <hyperlink ref="K93" r:id="rId61" xr:uid="{00000000-0004-0000-0500-00003C000000}"/>
    <hyperlink ref="K94" r:id="rId62" xr:uid="{00000000-0004-0000-0500-00003D000000}"/>
    <hyperlink ref="L95" r:id="rId63" xr:uid="{00000000-0004-0000-0500-00003E000000}"/>
    <hyperlink ref="L96" r:id="rId64" xr:uid="{00000000-0004-0000-0500-00003F000000}"/>
    <hyperlink ref="K97" r:id="rId65" xr:uid="{00000000-0004-0000-0500-000040000000}"/>
    <hyperlink ref="K98" r:id="rId66" display="http://чукотка.рф/vlast/organy-vlasti/depfin/" xr:uid="{00000000-0004-0000-0500-000041000000}"/>
    <hyperlink ref="K73" r:id="rId67" xr:uid="{00000000-0004-0000-0500-000042000000}"/>
    <hyperlink ref="K8" r:id="rId68" xr:uid="{00000000-0004-0000-0500-000043000000}"/>
    <hyperlink ref="K9" r:id="rId69" xr:uid="{00000000-0004-0000-0500-000044000000}"/>
    <hyperlink ref="K14" r:id="rId70" xr:uid="{00000000-0004-0000-0500-000045000000}"/>
    <hyperlink ref="K17" r:id="rId71" xr:uid="{00000000-0004-0000-0500-000046000000}"/>
    <hyperlink ref="K21" r:id="rId72" display="https://www.tverfin.ru/deyatelnost-ministerstva/" xr:uid="{00000000-0004-0000-0500-000047000000}"/>
    <hyperlink ref="K22" r:id="rId73" display="https://minfin.tularegion.ru/" xr:uid="{00000000-0004-0000-0500-000048000000}"/>
    <hyperlink ref="K24" r:id="rId74" display="https://www.mos.ru/findep/function/napravleniia-deyatelnosti/itogi-ispolneniia-biudzheta-goroda-moskvy/ " xr:uid="{00000000-0004-0000-0500-000049000000}"/>
    <hyperlink ref="K29" r:id="rId75" xr:uid="{00000000-0004-0000-0500-00004A000000}"/>
    <hyperlink ref="K31" r:id="rId76" display="http://finance.lenobl.ru/" xr:uid="{00000000-0004-0000-0500-00004B000000}"/>
    <hyperlink ref="L33" r:id="rId77" display="http://portal.novkfo.ru/Menu/Page/1" xr:uid="{00000000-0004-0000-0500-00004C000000}"/>
    <hyperlink ref="L34" r:id="rId78" xr:uid="{00000000-0004-0000-0500-00004D000000}"/>
    <hyperlink ref="K40" r:id="rId79" xr:uid="{00000000-0004-0000-0500-00004E000000}"/>
    <hyperlink ref="K16" r:id="rId80" display="http://mef.mosreg.ru/ " xr:uid="{00000000-0004-0000-0500-00004F000000}"/>
    <hyperlink ref="K34" r:id="rId81" display="http://finance.pskov.ru/" xr:uid="{00000000-0004-0000-0500-000050000000}"/>
    <hyperlink ref="L47" r:id="rId82" display="http://portal.minfinrd.ru/Show/Category/26?ItemId=111" xr:uid="{00000000-0004-0000-0500-000051000000}"/>
    <hyperlink ref="K48" r:id="rId83" xr:uid="{00000000-0004-0000-0500-000052000000}"/>
    <hyperlink ref="K52" display="http://www.minfinchr.ru/deyatelnost-3/otchety-ministerstva-finansov-chechenskoj-respubliki/jnchet428/45-news/913-otchet-ob-ispolnenii-konsolidirovannogo-byudzheta-sub-ekta-rossijskoj-federatsii-i-byudzheta-territorialnogo-gosudarstvennogo-vnebyudzhetnogo-" xr:uid="{00000000-0004-0000-0500-000053000000}"/>
    <hyperlink ref="K53" r:id="rId84" xr:uid="{00000000-0004-0000-0500-000054000000}"/>
    <hyperlink ref="K55" r:id="rId85" xr:uid="{00000000-0004-0000-0500-000055000000}"/>
    <hyperlink ref="K56" r:id="rId86" xr:uid="{00000000-0004-0000-0500-000056000000}"/>
    <hyperlink ref="K60" r:id="rId87" display="http://minfin.cap.ru/action/activity/byudzhet/itogi-ispolneniya-respublikanskogo-i-konsolidirova/2019-god" xr:uid="{00000000-0004-0000-0500-000057000000}"/>
    <hyperlink ref="K67" r:id="rId88" xr:uid="{00000000-0004-0000-0500-000058000000}"/>
    <hyperlink ref="K72" r:id="rId89" xr:uid="{00000000-0004-0000-0500-000059000000}"/>
    <hyperlink ref="K74" r:id="rId90" xr:uid="{00000000-0004-0000-0500-00005A000000}"/>
    <hyperlink ref="K75" r:id="rId91" xr:uid="{00000000-0004-0000-0500-00005B000000}"/>
    <hyperlink ref="K79" r:id="rId92" xr:uid="{00000000-0004-0000-0500-00005C000000}"/>
    <hyperlink ref="K80" r:id="rId93" xr:uid="{00000000-0004-0000-0500-00005D000000}"/>
    <hyperlink ref="K82" r:id="rId94" xr:uid="{00000000-0004-0000-0500-00005E000000}"/>
    <hyperlink ref="K84" r:id="rId95" xr:uid="{00000000-0004-0000-0500-00005F000000}"/>
    <hyperlink ref="K88" r:id="rId96" xr:uid="{00000000-0004-0000-0500-000060000000}"/>
    <hyperlink ref="L88" r:id="rId97" xr:uid="{00000000-0004-0000-0500-000061000000}"/>
    <hyperlink ref="K89" r:id="rId98" xr:uid="{00000000-0004-0000-0500-000062000000}"/>
    <hyperlink ref="K90" r:id="rId99" xr:uid="{00000000-0004-0000-0500-000063000000}"/>
    <hyperlink ref="K96" r:id="rId100" display="http://sakhminfin.ru/ " xr:uid="{00000000-0004-0000-0500-000064000000}"/>
    <hyperlink ref="K27" r:id="rId101" xr:uid="{00000000-0004-0000-0500-000065000000}"/>
    <hyperlink ref="K38" r:id="rId102" xr:uid="{00000000-0004-0000-0500-000066000000}"/>
    <hyperlink ref="K45" r:id="rId103" xr:uid="{00000000-0004-0000-0500-000067000000}"/>
    <hyperlink ref="L68" r:id="rId104" xr:uid="{00000000-0004-0000-0500-000068000000}"/>
    <hyperlink ref="K78" r:id="rId105" xr:uid="{00000000-0004-0000-0500-000069000000}"/>
    <hyperlink ref="K85" r:id="rId106" xr:uid="{00000000-0004-0000-0500-00006A000000}"/>
    <hyperlink ref="K95" r:id="rId107" xr:uid="{00000000-0004-0000-0500-00006B000000}"/>
    <hyperlink ref="K43" r:id="rId108" xr:uid="{00000000-0004-0000-0500-00006C000000}"/>
  </hyperlinks>
  <pageMargins left="0.70866141732283472" right="0.70866141732283472" top="0.74803149606299213" bottom="0.74803149606299213" header="0.31496062992125984" footer="0.31496062992125984"/>
  <pageSetup paperSize="9" scale="62" fitToHeight="3" orientation="landscape" r:id="rId109"/>
  <headerFooter>
    <oddFooter>&amp;C&amp;"Times New Roman,обычный"&amp;8&amp;A&amp;R&amp;P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20"/>
  <sheetViews>
    <sheetView zoomScaleNormal="100" workbookViewId="0">
      <pane ySplit="6" topLeftCell="A7" activePane="bottomLeft" state="frozen"/>
      <selection pane="bottomLeft" activeCell="A86" sqref="A86:J86"/>
    </sheetView>
  </sheetViews>
  <sheetFormatPr defaultColWidth="8.81640625" defaultRowHeight="11.5" x14ac:dyDescent="0.25"/>
  <cols>
    <col min="1" max="1" width="33.1796875" style="62" customWidth="1"/>
    <col min="2" max="2" width="38.7265625" style="66" customWidth="1"/>
    <col min="3" max="3" width="6.7265625" style="62" customWidth="1"/>
    <col min="4" max="5" width="5.7265625" style="62" customWidth="1"/>
    <col min="6" max="6" width="6.7265625" style="67" customWidth="1"/>
    <col min="7" max="7" width="8.7265625" style="62" customWidth="1"/>
    <col min="8" max="9" width="8.7265625" style="64" customWidth="1"/>
    <col min="10" max="10" width="18.7265625" style="149" customWidth="1"/>
    <col min="11" max="11" width="18.7265625" style="161" customWidth="1"/>
    <col min="12" max="12" width="18.7265625" style="126" customWidth="1"/>
    <col min="13" max="16384" width="8.81640625" style="62"/>
  </cols>
  <sheetData>
    <row r="1" spans="1:12" ht="28" customHeight="1" x14ac:dyDescent="0.25">
      <c r="A1" s="244" t="s">
        <v>159</v>
      </c>
      <c r="B1" s="257"/>
      <c r="C1" s="257"/>
      <c r="D1" s="257"/>
      <c r="E1" s="257"/>
      <c r="F1" s="257"/>
      <c r="G1" s="257"/>
      <c r="H1" s="257"/>
      <c r="I1" s="257"/>
      <c r="J1" s="257"/>
      <c r="K1" s="257"/>
      <c r="L1" s="258"/>
    </row>
    <row r="2" spans="1:12" s="21" customFormat="1" ht="15" customHeight="1" x14ac:dyDescent="0.25">
      <c r="A2" s="260" t="s">
        <v>564</v>
      </c>
      <c r="B2" s="260"/>
      <c r="C2" s="260"/>
      <c r="D2" s="260"/>
      <c r="E2" s="260"/>
      <c r="F2" s="260"/>
      <c r="G2" s="260"/>
      <c r="H2" s="260"/>
      <c r="I2" s="260"/>
      <c r="J2" s="260"/>
      <c r="K2" s="260"/>
      <c r="L2" s="261"/>
    </row>
    <row r="3" spans="1:12" ht="74.25" customHeight="1" x14ac:dyDescent="0.25">
      <c r="A3" s="252" t="s">
        <v>99</v>
      </c>
      <c r="B3" s="180" t="s">
        <v>550</v>
      </c>
      <c r="C3" s="254" t="s">
        <v>133</v>
      </c>
      <c r="D3" s="255"/>
      <c r="E3" s="255"/>
      <c r="F3" s="255"/>
      <c r="G3" s="252" t="s">
        <v>565</v>
      </c>
      <c r="H3" s="252"/>
      <c r="I3" s="253"/>
      <c r="J3" s="252" t="s">
        <v>105</v>
      </c>
      <c r="K3" s="252" t="s">
        <v>144</v>
      </c>
      <c r="L3" s="252" t="s">
        <v>143</v>
      </c>
    </row>
    <row r="4" spans="1:12" ht="15" customHeight="1" x14ac:dyDescent="0.25">
      <c r="A4" s="252"/>
      <c r="B4" s="143" t="s">
        <v>111</v>
      </c>
      <c r="C4" s="252" t="s">
        <v>95</v>
      </c>
      <c r="D4" s="252" t="s">
        <v>152</v>
      </c>
      <c r="E4" s="252" t="s">
        <v>151</v>
      </c>
      <c r="F4" s="254" t="s">
        <v>100</v>
      </c>
      <c r="G4" s="252" t="s">
        <v>145</v>
      </c>
      <c r="H4" s="252" t="s">
        <v>146</v>
      </c>
      <c r="I4" s="252" t="s">
        <v>147</v>
      </c>
      <c r="J4" s="252"/>
      <c r="K4" s="252"/>
      <c r="L4" s="252"/>
    </row>
    <row r="5" spans="1:12" ht="39" customHeight="1" x14ac:dyDescent="0.25">
      <c r="A5" s="253"/>
      <c r="B5" s="143" t="s">
        <v>112</v>
      </c>
      <c r="C5" s="253"/>
      <c r="D5" s="252"/>
      <c r="E5" s="252"/>
      <c r="F5" s="255"/>
      <c r="G5" s="253"/>
      <c r="H5" s="253"/>
      <c r="I5" s="253"/>
      <c r="J5" s="252"/>
      <c r="K5" s="252"/>
      <c r="L5" s="252"/>
    </row>
    <row r="6" spans="1:12" s="63" customFormat="1" ht="15" customHeight="1" x14ac:dyDescent="0.25">
      <c r="A6" s="134" t="s">
        <v>0</v>
      </c>
      <c r="B6" s="135"/>
      <c r="C6" s="136"/>
      <c r="D6" s="136"/>
      <c r="E6" s="136"/>
      <c r="F6" s="136"/>
      <c r="G6" s="145"/>
      <c r="H6" s="145"/>
      <c r="I6" s="145"/>
      <c r="J6" s="134"/>
      <c r="K6" s="134"/>
      <c r="L6" s="136"/>
    </row>
    <row r="7" spans="1:12" s="63" customFormat="1" ht="15" customHeight="1" x14ac:dyDescent="0.25">
      <c r="A7" s="176" t="s">
        <v>1</v>
      </c>
      <c r="B7" s="174" t="s">
        <v>111</v>
      </c>
      <c r="C7" s="171">
        <f>IF(B7=$B$4,2,0)</f>
        <v>2</v>
      </c>
      <c r="D7" s="171"/>
      <c r="E7" s="171"/>
      <c r="F7" s="172">
        <f t="shared" ref="F7:F70" si="0">C7*(1-D7)*(1-E7)</f>
        <v>2</v>
      </c>
      <c r="G7" s="171" t="s">
        <v>188</v>
      </c>
      <c r="H7" s="171" t="s">
        <v>188</v>
      </c>
      <c r="I7" s="171" t="s">
        <v>188</v>
      </c>
      <c r="J7" s="173" t="s">
        <v>566</v>
      </c>
      <c r="K7" s="207" t="s">
        <v>191</v>
      </c>
      <c r="L7" s="185" t="s">
        <v>189</v>
      </c>
    </row>
    <row r="8" spans="1:12" s="63" customFormat="1" ht="15" customHeight="1" x14ac:dyDescent="0.25">
      <c r="A8" s="176" t="s">
        <v>2</v>
      </c>
      <c r="B8" s="174" t="s">
        <v>111</v>
      </c>
      <c r="C8" s="171">
        <f t="shared" ref="C8:C24" si="1">IF(B8=$B$4,2,0)</f>
        <v>2</v>
      </c>
      <c r="D8" s="171"/>
      <c r="E8" s="171"/>
      <c r="F8" s="172">
        <f t="shared" si="0"/>
        <v>2</v>
      </c>
      <c r="G8" s="171" t="s">
        <v>188</v>
      </c>
      <c r="H8" s="171" t="s">
        <v>188</v>
      </c>
      <c r="I8" s="171" t="s">
        <v>188</v>
      </c>
      <c r="J8" s="173" t="s">
        <v>566</v>
      </c>
      <c r="K8" s="207" t="s">
        <v>446</v>
      </c>
      <c r="L8" s="185" t="s">
        <v>193</v>
      </c>
    </row>
    <row r="9" spans="1:12" s="63" customFormat="1" ht="15" customHeight="1" x14ac:dyDescent="0.25">
      <c r="A9" s="176" t="s">
        <v>3</v>
      </c>
      <c r="B9" s="174" t="s">
        <v>111</v>
      </c>
      <c r="C9" s="171">
        <f t="shared" si="1"/>
        <v>2</v>
      </c>
      <c r="D9" s="171"/>
      <c r="E9" s="171"/>
      <c r="F9" s="172">
        <f t="shared" si="0"/>
        <v>2</v>
      </c>
      <c r="G9" s="171" t="s">
        <v>188</v>
      </c>
      <c r="H9" s="171" t="s">
        <v>188</v>
      </c>
      <c r="I9" s="171" t="s">
        <v>188</v>
      </c>
      <c r="J9" s="173" t="s">
        <v>566</v>
      </c>
      <c r="K9" s="207" t="s">
        <v>197</v>
      </c>
      <c r="L9" s="185" t="s">
        <v>195</v>
      </c>
    </row>
    <row r="10" spans="1:12" s="63" customFormat="1" ht="15" customHeight="1" x14ac:dyDescent="0.25">
      <c r="A10" s="176" t="s">
        <v>4</v>
      </c>
      <c r="B10" s="174" t="s">
        <v>111</v>
      </c>
      <c r="C10" s="171">
        <f t="shared" si="1"/>
        <v>2</v>
      </c>
      <c r="D10" s="171"/>
      <c r="E10" s="171"/>
      <c r="F10" s="172">
        <f t="shared" si="0"/>
        <v>2</v>
      </c>
      <c r="G10" s="171" t="s">
        <v>188</v>
      </c>
      <c r="H10" s="171" t="s">
        <v>188</v>
      </c>
      <c r="I10" s="171" t="s">
        <v>188</v>
      </c>
      <c r="J10" s="173" t="s">
        <v>566</v>
      </c>
      <c r="K10" s="207" t="s">
        <v>201</v>
      </c>
      <c r="L10" s="185" t="s">
        <v>195</v>
      </c>
    </row>
    <row r="11" spans="1:12" s="63" customFormat="1" ht="15" customHeight="1" x14ac:dyDescent="0.25">
      <c r="A11" s="176" t="s">
        <v>5</v>
      </c>
      <c r="B11" s="174" t="s">
        <v>111</v>
      </c>
      <c r="C11" s="171">
        <f t="shared" si="1"/>
        <v>2</v>
      </c>
      <c r="D11" s="171"/>
      <c r="E11" s="171"/>
      <c r="F11" s="172">
        <f t="shared" si="0"/>
        <v>2</v>
      </c>
      <c r="G11" s="171" t="s">
        <v>188</v>
      </c>
      <c r="H11" s="171" t="s">
        <v>188</v>
      </c>
      <c r="I11" s="171" t="s">
        <v>188</v>
      </c>
      <c r="J11" s="173" t="s">
        <v>566</v>
      </c>
      <c r="K11" s="207" t="s">
        <v>205</v>
      </c>
      <c r="L11" s="185" t="s">
        <v>195</v>
      </c>
    </row>
    <row r="12" spans="1:12" s="63" customFormat="1" ht="15" customHeight="1" x14ac:dyDescent="0.25">
      <c r="A12" s="176" t="s">
        <v>6</v>
      </c>
      <c r="B12" s="174" t="s">
        <v>111</v>
      </c>
      <c r="C12" s="171">
        <f t="shared" si="1"/>
        <v>2</v>
      </c>
      <c r="D12" s="171"/>
      <c r="E12" s="171"/>
      <c r="F12" s="172">
        <f t="shared" si="0"/>
        <v>2</v>
      </c>
      <c r="G12" s="171" t="s">
        <v>188</v>
      </c>
      <c r="H12" s="171" t="s">
        <v>188</v>
      </c>
      <c r="I12" s="171" t="s">
        <v>188</v>
      </c>
      <c r="J12" s="173" t="s">
        <v>566</v>
      </c>
      <c r="K12" s="207" t="s">
        <v>207</v>
      </c>
      <c r="L12" s="185" t="s">
        <v>195</v>
      </c>
    </row>
    <row r="13" spans="1:12" s="63" customFormat="1" ht="15" customHeight="1" x14ac:dyDescent="0.25">
      <c r="A13" s="176" t="s">
        <v>7</v>
      </c>
      <c r="B13" s="174" t="s">
        <v>112</v>
      </c>
      <c r="C13" s="171">
        <f t="shared" si="1"/>
        <v>0</v>
      </c>
      <c r="D13" s="171"/>
      <c r="E13" s="171"/>
      <c r="F13" s="172">
        <f t="shared" si="0"/>
        <v>0</v>
      </c>
      <c r="G13" s="171" t="s">
        <v>188</v>
      </c>
      <c r="H13" s="171" t="s">
        <v>190</v>
      </c>
      <c r="I13" s="171" t="s">
        <v>188</v>
      </c>
      <c r="J13" s="174" t="s">
        <v>604</v>
      </c>
      <c r="K13" s="207" t="s">
        <v>442</v>
      </c>
      <c r="L13" s="185" t="s">
        <v>189</v>
      </c>
    </row>
    <row r="14" spans="1:12" s="63" customFormat="1" ht="15" customHeight="1" x14ac:dyDescent="0.25">
      <c r="A14" s="176" t="s">
        <v>8</v>
      </c>
      <c r="B14" s="174" t="s">
        <v>111</v>
      </c>
      <c r="C14" s="171">
        <f t="shared" si="1"/>
        <v>2</v>
      </c>
      <c r="D14" s="171"/>
      <c r="E14" s="171"/>
      <c r="F14" s="172">
        <f t="shared" si="0"/>
        <v>2</v>
      </c>
      <c r="G14" s="171" t="s">
        <v>188</v>
      </c>
      <c r="H14" s="171" t="s">
        <v>188</v>
      </c>
      <c r="I14" s="171" t="s">
        <v>188</v>
      </c>
      <c r="J14" s="173" t="s">
        <v>566</v>
      </c>
      <c r="K14" s="207" t="s">
        <v>449</v>
      </c>
      <c r="L14" s="185" t="s">
        <v>195</v>
      </c>
    </row>
    <row r="15" spans="1:12" s="63" customFormat="1" ht="15" customHeight="1" x14ac:dyDescent="0.25">
      <c r="A15" s="176" t="s">
        <v>9</v>
      </c>
      <c r="B15" s="174" t="s">
        <v>111</v>
      </c>
      <c r="C15" s="171">
        <f t="shared" si="1"/>
        <v>2</v>
      </c>
      <c r="D15" s="171"/>
      <c r="E15" s="171"/>
      <c r="F15" s="172">
        <f t="shared" si="0"/>
        <v>2</v>
      </c>
      <c r="G15" s="171" t="s">
        <v>188</v>
      </c>
      <c r="H15" s="171" t="s">
        <v>188</v>
      </c>
      <c r="I15" s="171" t="s">
        <v>188</v>
      </c>
      <c r="J15" s="173" t="s">
        <v>566</v>
      </c>
      <c r="K15" s="207" t="s">
        <v>210</v>
      </c>
      <c r="L15" s="185" t="s">
        <v>195</v>
      </c>
    </row>
    <row r="16" spans="1:12" s="63" customFormat="1" ht="15" customHeight="1" x14ac:dyDescent="0.25">
      <c r="A16" s="176" t="s">
        <v>10</v>
      </c>
      <c r="B16" s="174" t="s">
        <v>111</v>
      </c>
      <c r="C16" s="171">
        <f t="shared" si="1"/>
        <v>2</v>
      </c>
      <c r="D16" s="171"/>
      <c r="E16" s="171"/>
      <c r="F16" s="172">
        <f t="shared" si="0"/>
        <v>2</v>
      </c>
      <c r="G16" s="171" t="s">
        <v>188</v>
      </c>
      <c r="H16" s="171" t="s">
        <v>188</v>
      </c>
      <c r="I16" s="171" t="s">
        <v>188</v>
      </c>
      <c r="J16" s="173" t="s">
        <v>566</v>
      </c>
      <c r="K16" s="186" t="s">
        <v>474</v>
      </c>
      <c r="L16" s="207" t="s">
        <v>211</v>
      </c>
    </row>
    <row r="17" spans="1:12" s="63" customFormat="1" ht="15" customHeight="1" x14ac:dyDescent="0.25">
      <c r="A17" s="176" t="s">
        <v>11</v>
      </c>
      <c r="B17" s="174" t="s">
        <v>112</v>
      </c>
      <c r="C17" s="171">
        <f t="shared" si="1"/>
        <v>0</v>
      </c>
      <c r="D17" s="171"/>
      <c r="E17" s="171"/>
      <c r="F17" s="172">
        <f t="shared" si="0"/>
        <v>0</v>
      </c>
      <c r="G17" s="171" t="s">
        <v>188</v>
      </c>
      <c r="H17" s="171" t="s">
        <v>188</v>
      </c>
      <c r="I17" s="171" t="s">
        <v>190</v>
      </c>
      <c r="J17" s="173" t="s">
        <v>597</v>
      </c>
      <c r="K17" s="207" t="s">
        <v>212</v>
      </c>
      <c r="L17" s="185" t="s">
        <v>189</v>
      </c>
    </row>
    <row r="18" spans="1:12" s="63" customFormat="1" ht="15" customHeight="1" x14ac:dyDescent="0.25">
      <c r="A18" s="176" t="s">
        <v>12</v>
      </c>
      <c r="B18" s="174" t="s">
        <v>111</v>
      </c>
      <c r="C18" s="171">
        <f t="shared" si="1"/>
        <v>2</v>
      </c>
      <c r="D18" s="171"/>
      <c r="E18" s="171"/>
      <c r="F18" s="172">
        <f t="shared" si="0"/>
        <v>2</v>
      </c>
      <c r="G18" s="171" t="s">
        <v>188</v>
      </c>
      <c r="H18" s="171" t="s">
        <v>188</v>
      </c>
      <c r="I18" s="171" t="s">
        <v>188</v>
      </c>
      <c r="J18" s="173" t="s">
        <v>566</v>
      </c>
      <c r="K18" s="207" t="s">
        <v>215</v>
      </c>
      <c r="L18" s="185" t="s">
        <v>193</v>
      </c>
    </row>
    <row r="19" spans="1:12" s="63" customFormat="1" ht="15" customHeight="1" x14ac:dyDescent="0.25">
      <c r="A19" s="176" t="s">
        <v>13</v>
      </c>
      <c r="B19" s="174" t="s">
        <v>112</v>
      </c>
      <c r="C19" s="171">
        <f t="shared" si="1"/>
        <v>0</v>
      </c>
      <c r="D19" s="171"/>
      <c r="E19" s="171"/>
      <c r="F19" s="172">
        <f t="shared" si="0"/>
        <v>0</v>
      </c>
      <c r="G19" s="171" t="s">
        <v>190</v>
      </c>
      <c r="H19" s="171" t="s">
        <v>190</v>
      </c>
      <c r="I19" s="171" t="s">
        <v>190</v>
      </c>
      <c r="J19" s="174" t="s">
        <v>566</v>
      </c>
      <c r="K19" s="207" t="s">
        <v>220</v>
      </c>
      <c r="L19" s="185" t="s">
        <v>195</v>
      </c>
    </row>
    <row r="20" spans="1:12" s="63" customFormat="1" ht="15" customHeight="1" x14ac:dyDescent="0.25">
      <c r="A20" s="176" t="s">
        <v>14</v>
      </c>
      <c r="B20" s="174" t="s">
        <v>111</v>
      </c>
      <c r="C20" s="171">
        <f t="shared" si="1"/>
        <v>2</v>
      </c>
      <c r="D20" s="171"/>
      <c r="E20" s="171"/>
      <c r="F20" s="172">
        <f t="shared" si="0"/>
        <v>2</v>
      </c>
      <c r="G20" s="171" t="s">
        <v>188</v>
      </c>
      <c r="H20" s="171" t="s">
        <v>188</v>
      </c>
      <c r="I20" s="171" t="s">
        <v>188</v>
      </c>
      <c r="J20" s="173" t="s">
        <v>566</v>
      </c>
      <c r="K20" s="207" t="s">
        <v>222</v>
      </c>
      <c r="L20" s="185" t="s">
        <v>195</v>
      </c>
    </row>
    <row r="21" spans="1:12" s="63" customFormat="1" ht="15" customHeight="1" x14ac:dyDescent="0.25">
      <c r="A21" s="176" t="s">
        <v>15</v>
      </c>
      <c r="B21" s="174" t="s">
        <v>111</v>
      </c>
      <c r="C21" s="171">
        <f t="shared" si="1"/>
        <v>2</v>
      </c>
      <c r="D21" s="171"/>
      <c r="E21" s="171"/>
      <c r="F21" s="172">
        <f t="shared" si="0"/>
        <v>2</v>
      </c>
      <c r="G21" s="171" t="s">
        <v>188</v>
      </c>
      <c r="H21" s="171" t="s">
        <v>188</v>
      </c>
      <c r="I21" s="171" t="s">
        <v>188</v>
      </c>
      <c r="J21" s="173" t="s">
        <v>566</v>
      </c>
      <c r="K21" s="207" t="s">
        <v>454</v>
      </c>
      <c r="L21" s="207" t="s">
        <v>226</v>
      </c>
    </row>
    <row r="22" spans="1:12" s="63" customFormat="1" ht="15" customHeight="1" x14ac:dyDescent="0.25">
      <c r="A22" s="176" t="s">
        <v>16</v>
      </c>
      <c r="B22" s="174" t="s">
        <v>112</v>
      </c>
      <c r="C22" s="171">
        <f t="shared" si="1"/>
        <v>0</v>
      </c>
      <c r="D22" s="171"/>
      <c r="E22" s="171"/>
      <c r="F22" s="172">
        <f t="shared" si="0"/>
        <v>0</v>
      </c>
      <c r="G22" s="171" t="s">
        <v>188</v>
      </c>
      <c r="H22" s="171" t="s">
        <v>190</v>
      </c>
      <c r="I22" s="171" t="s">
        <v>188</v>
      </c>
      <c r="J22" s="187" t="s">
        <v>596</v>
      </c>
      <c r="K22" s="186" t="s">
        <v>456</v>
      </c>
      <c r="L22" s="207" t="s">
        <v>227</v>
      </c>
    </row>
    <row r="23" spans="1:12" s="63" customFormat="1" ht="15" customHeight="1" x14ac:dyDescent="0.25">
      <c r="A23" s="176" t="s">
        <v>17</v>
      </c>
      <c r="B23" s="174" t="s">
        <v>111</v>
      </c>
      <c r="C23" s="171">
        <f t="shared" si="1"/>
        <v>2</v>
      </c>
      <c r="D23" s="171"/>
      <c r="E23" s="171"/>
      <c r="F23" s="172">
        <f t="shared" si="0"/>
        <v>2</v>
      </c>
      <c r="G23" s="171" t="s">
        <v>188</v>
      </c>
      <c r="H23" s="171" t="s">
        <v>188</v>
      </c>
      <c r="I23" s="171" t="s">
        <v>188</v>
      </c>
      <c r="J23" s="173" t="s">
        <v>566</v>
      </c>
      <c r="K23" s="207" t="s">
        <v>457</v>
      </c>
      <c r="L23" s="207" t="s">
        <v>232</v>
      </c>
    </row>
    <row r="24" spans="1:12" s="63" customFormat="1" ht="15" customHeight="1" x14ac:dyDescent="0.25">
      <c r="A24" s="176" t="s">
        <v>18</v>
      </c>
      <c r="B24" s="174" t="s">
        <v>111</v>
      </c>
      <c r="C24" s="171">
        <f t="shared" si="1"/>
        <v>2</v>
      </c>
      <c r="D24" s="171"/>
      <c r="E24" s="171"/>
      <c r="F24" s="172">
        <f t="shared" si="0"/>
        <v>2</v>
      </c>
      <c r="G24" s="171" t="s">
        <v>188</v>
      </c>
      <c r="H24" s="171" t="s">
        <v>188</v>
      </c>
      <c r="I24" s="171" t="s">
        <v>188</v>
      </c>
      <c r="J24" s="173" t="s">
        <v>566</v>
      </c>
      <c r="K24" s="188" t="s">
        <v>458</v>
      </c>
      <c r="L24" s="207" t="s">
        <v>236</v>
      </c>
    </row>
    <row r="25" spans="1:12" s="63" customFormat="1" ht="15" customHeight="1" x14ac:dyDescent="0.25">
      <c r="A25" s="193" t="s">
        <v>19</v>
      </c>
      <c r="B25" s="189"/>
      <c r="C25" s="194"/>
      <c r="D25" s="194"/>
      <c r="E25" s="194"/>
      <c r="F25" s="194"/>
      <c r="G25" s="194"/>
      <c r="H25" s="194"/>
      <c r="I25" s="194"/>
      <c r="J25" s="189"/>
      <c r="K25" s="189"/>
      <c r="L25" s="85"/>
    </row>
    <row r="26" spans="1:12" s="63" customFormat="1" ht="15" customHeight="1" x14ac:dyDescent="0.25">
      <c r="A26" s="176" t="s">
        <v>20</v>
      </c>
      <c r="B26" s="174" t="s">
        <v>111</v>
      </c>
      <c r="C26" s="171">
        <f t="shared" ref="C26:C36" si="2">IF(B26=$B$4,2,0)</f>
        <v>2</v>
      </c>
      <c r="D26" s="171"/>
      <c r="E26" s="171"/>
      <c r="F26" s="172">
        <f t="shared" si="0"/>
        <v>2</v>
      </c>
      <c r="G26" s="171" t="s">
        <v>188</v>
      </c>
      <c r="H26" s="171" t="s">
        <v>188</v>
      </c>
      <c r="I26" s="171" t="s">
        <v>188</v>
      </c>
      <c r="J26" s="173" t="s">
        <v>566</v>
      </c>
      <c r="K26" s="185" t="s">
        <v>239</v>
      </c>
      <c r="L26" s="49" t="s">
        <v>193</v>
      </c>
    </row>
    <row r="27" spans="1:12" s="63" customFormat="1" ht="15" customHeight="1" x14ac:dyDescent="0.25">
      <c r="A27" s="176" t="s">
        <v>21</v>
      </c>
      <c r="B27" s="174" t="s">
        <v>111</v>
      </c>
      <c r="C27" s="171">
        <f t="shared" si="2"/>
        <v>2</v>
      </c>
      <c r="D27" s="171"/>
      <c r="E27" s="171"/>
      <c r="F27" s="172">
        <f t="shared" si="0"/>
        <v>2</v>
      </c>
      <c r="G27" s="171" t="s">
        <v>188</v>
      </c>
      <c r="H27" s="171" t="s">
        <v>188</v>
      </c>
      <c r="I27" s="171" t="s">
        <v>188</v>
      </c>
      <c r="J27" s="173" t="s">
        <v>566</v>
      </c>
      <c r="K27" s="207" t="s">
        <v>535</v>
      </c>
      <c r="L27" s="185" t="s">
        <v>195</v>
      </c>
    </row>
    <row r="28" spans="1:12" s="63" customFormat="1" ht="15" customHeight="1" x14ac:dyDescent="0.25">
      <c r="A28" s="176" t="s">
        <v>22</v>
      </c>
      <c r="B28" s="174" t="s">
        <v>111</v>
      </c>
      <c r="C28" s="171">
        <f t="shared" si="2"/>
        <v>2</v>
      </c>
      <c r="D28" s="171"/>
      <c r="E28" s="171"/>
      <c r="F28" s="172">
        <f t="shared" si="0"/>
        <v>2</v>
      </c>
      <c r="G28" s="171" t="s">
        <v>188</v>
      </c>
      <c r="H28" s="171" t="s">
        <v>188</v>
      </c>
      <c r="I28" s="171" t="s">
        <v>188</v>
      </c>
      <c r="J28" s="173" t="s">
        <v>566</v>
      </c>
      <c r="K28" s="207" t="s">
        <v>246</v>
      </c>
      <c r="L28" s="185" t="s">
        <v>195</v>
      </c>
    </row>
    <row r="29" spans="1:12" s="63" customFormat="1" ht="15" customHeight="1" x14ac:dyDescent="0.25">
      <c r="A29" s="176" t="s">
        <v>23</v>
      </c>
      <c r="B29" s="174" t="s">
        <v>112</v>
      </c>
      <c r="C29" s="171">
        <f t="shared" si="2"/>
        <v>0</v>
      </c>
      <c r="D29" s="171"/>
      <c r="E29" s="171"/>
      <c r="F29" s="172">
        <f t="shared" si="0"/>
        <v>0</v>
      </c>
      <c r="G29" s="171" t="s">
        <v>188</v>
      </c>
      <c r="H29" s="171" t="s">
        <v>188</v>
      </c>
      <c r="I29" s="171" t="s">
        <v>190</v>
      </c>
      <c r="J29" s="174" t="s">
        <v>605</v>
      </c>
      <c r="K29" s="185" t="s">
        <v>461</v>
      </c>
      <c r="L29" s="185" t="s">
        <v>195</v>
      </c>
    </row>
    <row r="30" spans="1:12" s="63" customFormat="1" ht="15" customHeight="1" x14ac:dyDescent="0.25">
      <c r="A30" s="176" t="s">
        <v>24</v>
      </c>
      <c r="B30" s="174" t="s">
        <v>111</v>
      </c>
      <c r="C30" s="171">
        <f t="shared" si="2"/>
        <v>2</v>
      </c>
      <c r="D30" s="171"/>
      <c r="E30" s="171"/>
      <c r="F30" s="172">
        <f t="shared" si="0"/>
        <v>2</v>
      </c>
      <c r="G30" s="171" t="s">
        <v>188</v>
      </c>
      <c r="H30" s="171" t="s">
        <v>188</v>
      </c>
      <c r="I30" s="171" t="s">
        <v>188</v>
      </c>
      <c r="J30" s="173" t="s">
        <v>566</v>
      </c>
      <c r="K30" s="207" t="s">
        <v>462</v>
      </c>
      <c r="L30" s="185" t="s">
        <v>195</v>
      </c>
    </row>
    <row r="31" spans="1:12" s="63" customFormat="1" ht="15" customHeight="1" x14ac:dyDescent="0.25">
      <c r="A31" s="176" t="s">
        <v>25</v>
      </c>
      <c r="B31" s="174" t="s">
        <v>111</v>
      </c>
      <c r="C31" s="171">
        <f t="shared" si="2"/>
        <v>2</v>
      </c>
      <c r="D31" s="171"/>
      <c r="E31" s="171"/>
      <c r="F31" s="172">
        <f t="shared" si="0"/>
        <v>2</v>
      </c>
      <c r="G31" s="171" t="s">
        <v>188</v>
      </c>
      <c r="H31" s="171" t="s">
        <v>188</v>
      </c>
      <c r="I31" s="171" t="s">
        <v>188</v>
      </c>
      <c r="J31" s="173" t="s">
        <v>566</v>
      </c>
      <c r="K31" s="207" t="s">
        <v>463</v>
      </c>
      <c r="L31" s="207" t="s">
        <v>247</v>
      </c>
    </row>
    <row r="32" spans="1:12" s="63" customFormat="1" ht="15" customHeight="1" x14ac:dyDescent="0.25">
      <c r="A32" s="176" t="s">
        <v>26</v>
      </c>
      <c r="B32" s="174" t="s">
        <v>111</v>
      </c>
      <c r="C32" s="171">
        <f t="shared" si="2"/>
        <v>2</v>
      </c>
      <c r="D32" s="171"/>
      <c r="E32" s="171"/>
      <c r="F32" s="172">
        <f t="shared" si="0"/>
        <v>2</v>
      </c>
      <c r="G32" s="171" t="s">
        <v>188</v>
      </c>
      <c r="H32" s="171" t="s">
        <v>188</v>
      </c>
      <c r="I32" s="171" t="s">
        <v>188</v>
      </c>
      <c r="J32" s="173" t="s">
        <v>566</v>
      </c>
      <c r="K32" s="207" t="s">
        <v>249</v>
      </c>
      <c r="L32" s="186" t="s">
        <v>193</v>
      </c>
    </row>
    <row r="33" spans="1:12" s="63" customFormat="1" ht="15" customHeight="1" x14ac:dyDescent="0.25">
      <c r="A33" s="176" t="s">
        <v>27</v>
      </c>
      <c r="B33" s="174" t="s">
        <v>111</v>
      </c>
      <c r="C33" s="171">
        <f t="shared" si="2"/>
        <v>2</v>
      </c>
      <c r="D33" s="171"/>
      <c r="E33" s="171"/>
      <c r="F33" s="172">
        <f t="shared" si="0"/>
        <v>2</v>
      </c>
      <c r="G33" s="171" t="s">
        <v>188</v>
      </c>
      <c r="H33" s="171" t="s">
        <v>188</v>
      </c>
      <c r="I33" s="171" t="s">
        <v>188</v>
      </c>
      <c r="J33" s="173" t="s">
        <v>566</v>
      </c>
      <c r="K33" s="207" t="s">
        <v>252</v>
      </c>
      <c r="L33" s="207" t="s">
        <v>465</v>
      </c>
    </row>
    <row r="34" spans="1:12" s="63" customFormat="1" ht="15" customHeight="1" x14ac:dyDescent="0.25">
      <c r="A34" s="176" t="s">
        <v>28</v>
      </c>
      <c r="B34" s="174" t="s">
        <v>111</v>
      </c>
      <c r="C34" s="171">
        <f t="shared" si="2"/>
        <v>2</v>
      </c>
      <c r="D34" s="171"/>
      <c r="E34" s="171"/>
      <c r="F34" s="172">
        <f t="shared" si="0"/>
        <v>2</v>
      </c>
      <c r="G34" s="171" t="s">
        <v>188</v>
      </c>
      <c r="H34" s="171" t="s">
        <v>188</v>
      </c>
      <c r="I34" s="171" t="s">
        <v>188</v>
      </c>
      <c r="J34" s="173" t="s">
        <v>566</v>
      </c>
      <c r="K34" s="207" t="s">
        <v>475</v>
      </c>
      <c r="L34" s="207" t="s">
        <v>466</v>
      </c>
    </row>
    <row r="35" spans="1:12" s="63" customFormat="1" ht="15" customHeight="1" x14ac:dyDescent="0.25">
      <c r="A35" s="176" t="s">
        <v>29</v>
      </c>
      <c r="B35" s="174" t="s">
        <v>111</v>
      </c>
      <c r="C35" s="171">
        <f t="shared" si="2"/>
        <v>2</v>
      </c>
      <c r="D35" s="171"/>
      <c r="E35" s="171"/>
      <c r="F35" s="172">
        <f t="shared" si="0"/>
        <v>2</v>
      </c>
      <c r="G35" s="171" t="s">
        <v>188</v>
      </c>
      <c r="H35" s="171" t="s">
        <v>188</v>
      </c>
      <c r="I35" s="171" t="s">
        <v>188</v>
      </c>
      <c r="J35" s="173" t="s">
        <v>566</v>
      </c>
      <c r="K35" s="207" t="s">
        <v>258</v>
      </c>
      <c r="L35" s="185" t="s">
        <v>195</v>
      </c>
    </row>
    <row r="36" spans="1:12" s="63" customFormat="1" ht="15" customHeight="1" x14ac:dyDescent="0.25">
      <c r="A36" s="176" t="s">
        <v>30</v>
      </c>
      <c r="B36" s="174" t="s">
        <v>111</v>
      </c>
      <c r="C36" s="171">
        <f t="shared" si="2"/>
        <v>2</v>
      </c>
      <c r="D36" s="171"/>
      <c r="E36" s="171"/>
      <c r="F36" s="172">
        <f t="shared" si="0"/>
        <v>2</v>
      </c>
      <c r="G36" s="171" t="s">
        <v>188</v>
      </c>
      <c r="H36" s="171" t="s">
        <v>188</v>
      </c>
      <c r="I36" s="171" t="s">
        <v>188</v>
      </c>
      <c r="J36" s="173" t="s">
        <v>566</v>
      </c>
      <c r="K36" s="207" t="s">
        <v>260</v>
      </c>
      <c r="L36" s="185" t="s">
        <v>195</v>
      </c>
    </row>
    <row r="37" spans="1:12" s="63" customFormat="1" ht="15" customHeight="1" x14ac:dyDescent="0.25">
      <c r="A37" s="193" t="s">
        <v>31</v>
      </c>
      <c r="B37" s="189"/>
      <c r="C37" s="194"/>
      <c r="D37" s="194"/>
      <c r="E37" s="194"/>
      <c r="F37" s="194"/>
      <c r="G37" s="194"/>
      <c r="H37" s="194"/>
      <c r="I37" s="194"/>
      <c r="J37" s="189"/>
      <c r="K37" s="189"/>
      <c r="L37" s="85"/>
    </row>
    <row r="38" spans="1:12" s="63" customFormat="1" ht="15" customHeight="1" x14ac:dyDescent="0.25">
      <c r="A38" s="176" t="s">
        <v>32</v>
      </c>
      <c r="B38" s="174" t="s">
        <v>111</v>
      </c>
      <c r="C38" s="171">
        <f t="shared" ref="C38:C45" si="3">IF(B38=$B$4,2,0)</f>
        <v>2</v>
      </c>
      <c r="D38" s="171"/>
      <c r="E38" s="171"/>
      <c r="F38" s="172">
        <f t="shared" si="0"/>
        <v>2</v>
      </c>
      <c r="G38" s="171" t="s">
        <v>188</v>
      </c>
      <c r="H38" s="171" t="s">
        <v>188</v>
      </c>
      <c r="I38" s="171" t="s">
        <v>188</v>
      </c>
      <c r="J38" s="173" t="s">
        <v>566</v>
      </c>
      <c r="K38" s="207" t="s">
        <v>264</v>
      </c>
      <c r="L38" s="185" t="s">
        <v>195</v>
      </c>
    </row>
    <row r="39" spans="1:12" s="63" customFormat="1" ht="15" customHeight="1" x14ac:dyDescent="0.25">
      <c r="A39" s="176" t="s">
        <v>33</v>
      </c>
      <c r="B39" s="174" t="s">
        <v>111</v>
      </c>
      <c r="C39" s="171">
        <f t="shared" si="3"/>
        <v>2</v>
      </c>
      <c r="D39" s="171"/>
      <c r="E39" s="171"/>
      <c r="F39" s="172">
        <f t="shared" si="0"/>
        <v>2</v>
      </c>
      <c r="G39" s="171" t="s">
        <v>188</v>
      </c>
      <c r="H39" s="171" t="s">
        <v>188</v>
      </c>
      <c r="I39" s="171" t="s">
        <v>188</v>
      </c>
      <c r="J39" s="173" t="s">
        <v>566</v>
      </c>
      <c r="K39" s="207" t="s">
        <v>266</v>
      </c>
      <c r="L39" s="185" t="s">
        <v>195</v>
      </c>
    </row>
    <row r="40" spans="1:12" s="63" customFormat="1" ht="15" customHeight="1" x14ac:dyDescent="0.25">
      <c r="A40" s="176" t="s">
        <v>97</v>
      </c>
      <c r="B40" s="174" t="s">
        <v>111</v>
      </c>
      <c r="C40" s="171">
        <f t="shared" si="3"/>
        <v>2</v>
      </c>
      <c r="D40" s="171"/>
      <c r="E40" s="171"/>
      <c r="F40" s="172">
        <f t="shared" si="0"/>
        <v>2</v>
      </c>
      <c r="G40" s="171" t="s">
        <v>188</v>
      </c>
      <c r="H40" s="171" t="s">
        <v>188</v>
      </c>
      <c r="I40" s="171" t="s">
        <v>188</v>
      </c>
      <c r="J40" s="173" t="s">
        <v>566</v>
      </c>
      <c r="K40" s="207" t="s">
        <v>268</v>
      </c>
      <c r="L40" s="161" t="s">
        <v>193</v>
      </c>
    </row>
    <row r="41" spans="1:12" s="63" customFormat="1" ht="15" customHeight="1" x14ac:dyDescent="0.25">
      <c r="A41" s="176" t="s">
        <v>34</v>
      </c>
      <c r="B41" s="174" t="s">
        <v>111</v>
      </c>
      <c r="C41" s="171">
        <f>IF(B41=$B$4,2,0)</f>
        <v>2</v>
      </c>
      <c r="D41" s="171"/>
      <c r="E41" s="171"/>
      <c r="F41" s="172">
        <f>C41*(1-D41)*(1-E41)</f>
        <v>2</v>
      </c>
      <c r="G41" s="171" t="s">
        <v>188</v>
      </c>
      <c r="H41" s="171" t="s">
        <v>188</v>
      </c>
      <c r="I41" s="171" t="s">
        <v>188</v>
      </c>
      <c r="J41" s="173" t="s">
        <v>566</v>
      </c>
      <c r="K41" s="207" t="s">
        <v>270</v>
      </c>
      <c r="L41" s="185" t="s">
        <v>193</v>
      </c>
    </row>
    <row r="42" spans="1:12" s="63" customFormat="1" ht="15" customHeight="1" x14ac:dyDescent="0.25">
      <c r="A42" s="176" t="s">
        <v>35</v>
      </c>
      <c r="B42" s="174" t="s">
        <v>112</v>
      </c>
      <c r="C42" s="171">
        <f>IF(B42=$B$4,2,0)</f>
        <v>0</v>
      </c>
      <c r="D42" s="171"/>
      <c r="E42" s="171"/>
      <c r="F42" s="172">
        <f>C42*(1-D42)*(1-E42)</f>
        <v>0</v>
      </c>
      <c r="G42" s="171" t="s">
        <v>188</v>
      </c>
      <c r="H42" s="171" t="s">
        <v>188</v>
      </c>
      <c r="I42" s="171" t="s">
        <v>190</v>
      </c>
      <c r="J42" s="173" t="s">
        <v>606</v>
      </c>
      <c r="K42" s="185" t="s">
        <v>271</v>
      </c>
      <c r="L42" s="185" t="s">
        <v>195</v>
      </c>
    </row>
    <row r="43" spans="1:12" s="63" customFormat="1" ht="15" customHeight="1" x14ac:dyDescent="0.25">
      <c r="A43" s="176" t="s">
        <v>36</v>
      </c>
      <c r="B43" s="174" t="s">
        <v>112</v>
      </c>
      <c r="C43" s="171">
        <f t="shared" si="3"/>
        <v>0</v>
      </c>
      <c r="D43" s="171"/>
      <c r="E43" s="171"/>
      <c r="F43" s="172">
        <f t="shared" si="0"/>
        <v>0</v>
      </c>
      <c r="G43" s="171" t="s">
        <v>188</v>
      </c>
      <c r="H43" s="171" t="s">
        <v>188</v>
      </c>
      <c r="I43" s="171" t="s">
        <v>190</v>
      </c>
      <c r="J43" s="173" t="s">
        <v>597</v>
      </c>
      <c r="K43" s="186" t="s">
        <v>560</v>
      </c>
      <c r="L43" s="185" t="s">
        <v>274</v>
      </c>
    </row>
    <row r="44" spans="1:12" s="63" customFormat="1" ht="15" customHeight="1" x14ac:dyDescent="0.25">
      <c r="A44" s="176" t="s">
        <v>37</v>
      </c>
      <c r="B44" s="174" t="s">
        <v>111</v>
      </c>
      <c r="C44" s="171">
        <f t="shared" si="3"/>
        <v>2</v>
      </c>
      <c r="D44" s="172"/>
      <c r="E44" s="172"/>
      <c r="F44" s="172">
        <f t="shared" si="0"/>
        <v>2</v>
      </c>
      <c r="G44" s="171" t="s">
        <v>188</v>
      </c>
      <c r="H44" s="171" t="s">
        <v>188</v>
      </c>
      <c r="I44" s="171" t="s">
        <v>188</v>
      </c>
      <c r="J44" s="173" t="s">
        <v>566</v>
      </c>
      <c r="K44" s="207" t="s">
        <v>278</v>
      </c>
      <c r="L44" s="185" t="s">
        <v>189</v>
      </c>
    </row>
    <row r="45" spans="1:12" s="63" customFormat="1" ht="15" customHeight="1" x14ac:dyDescent="0.25">
      <c r="A45" s="176" t="s">
        <v>98</v>
      </c>
      <c r="B45" s="174" t="s">
        <v>111</v>
      </c>
      <c r="C45" s="171">
        <f t="shared" si="3"/>
        <v>2</v>
      </c>
      <c r="D45" s="171"/>
      <c r="E45" s="171"/>
      <c r="F45" s="172">
        <f t="shared" si="0"/>
        <v>2</v>
      </c>
      <c r="G45" s="171" t="s">
        <v>188</v>
      </c>
      <c r="H45" s="171" t="s">
        <v>188</v>
      </c>
      <c r="I45" s="171" t="s">
        <v>188</v>
      </c>
      <c r="J45" s="173" t="s">
        <v>566</v>
      </c>
      <c r="K45" s="207" t="s">
        <v>473</v>
      </c>
      <c r="L45" s="207" t="s">
        <v>279</v>
      </c>
    </row>
    <row r="46" spans="1:12" ht="15" customHeight="1" x14ac:dyDescent="0.25">
      <c r="A46" s="189" t="s">
        <v>38</v>
      </c>
      <c r="B46" s="191"/>
      <c r="C46" s="195"/>
      <c r="D46" s="195"/>
      <c r="E46" s="195"/>
      <c r="F46" s="195"/>
      <c r="G46" s="194"/>
      <c r="H46" s="194"/>
      <c r="I46" s="194"/>
      <c r="J46" s="191"/>
      <c r="K46" s="191"/>
      <c r="L46" s="85"/>
    </row>
    <row r="47" spans="1:12" s="63" customFormat="1" ht="15" customHeight="1" x14ac:dyDescent="0.25">
      <c r="A47" s="176" t="s">
        <v>39</v>
      </c>
      <c r="B47" s="174" t="s">
        <v>112</v>
      </c>
      <c r="C47" s="171">
        <f t="shared" ref="C47:C53" si="4">IF(B47=$B$4,2,0)</f>
        <v>0</v>
      </c>
      <c r="D47" s="171"/>
      <c r="E47" s="171"/>
      <c r="F47" s="172">
        <f t="shared" si="0"/>
        <v>0</v>
      </c>
      <c r="G47" s="171" t="s">
        <v>190</v>
      </c>
      <c r="H47" s="171" t="s">
        <v>190</v>
      </c>
      <c r="I47" s="171" t="s">
        <v>190</v>
      </c>
      <c r="J47" s="174" t="s">
        <v>566</v>
      </c>
      <c r="K47" s="207" t="s">
        <v>285</v>
      </c>
      <c r="L47" s="207" t="s">
        <v>476</v>
      </c>
    </row>
    <row r="48" spans="1:12" s="63" customFormat="1" ht="15" customHeight="1" x14ac:dyDescent="0.25">
      <c r="A48" s="176" t="s">
        <v>40</v>
      </c>
      <c r="B48" s="174" t="s">
        <v>111</v>
      </c>
      <c r="C48" s="171">
        <f t="shared" si="4"/>
        <v>2</v>
      </c>
      <c r="D48" s="171"/>
      <c r="E48" s="171"/>
      <c r="F48" s="172">
        <f t="shared" si="0"/>
        <v>2</v>
      </c>
      <c r="G48" s="171" t="s">
        <v>188</v>
      </c>
      <c r="H48" s="171" t="s">
        <v>188</v>
      </c>
      <c r="I48" s="171" t="s">
        <v>188</v>
      </c>
      <c r="J48" s="174" t="s">
        <v>566</v>
      </c>
      <c r="K48" s="207" t="s">
        <v>477</v>
      </c>
      <c r="L48" s="185" t="s">
        <v>195</v>
      </c>
    </row>
    <row r="49" spans="1:12" s="63" customFormat="1" ht="15" customHeight="1" x14ac:dyDescent="0.25">
      <c r="A49" s="176" t="s">
        <v>41</v>
      </c>
      <c r="B49" s="174" t="s">
        <v>111</v>
      </c>
      <c r="C49" s="171">
        <f t="shared" si="4"/>
        <v>2</v>
      </c>
      <c r="D49" s="171"/>
      <c r="E49" s="171"/>
      <c r="F49" s="172">
        <f t="shared" si="0"/>
        <v>2</v>
      </c>
      <c r="G49" s="171" t="s">
        <v>188</v>
      </c>
      <c r="H49" s="171" t="s">
        <v>188</v>
      </c>
      <c r="I49" s="171" t="s">
        <v>188</v>
      </c>
      <c r="J49" s="174" t="s">
        <v>566</v>
      </c>
      <c r="K49" s="207" t="s">
        <v>288</v>
      </c>
      <c r="L49" s="185" t="s">
        <v>195</v>
      </c>
    </row>
    <row r="50" spans="1:12" s="63" customFormat="1" ht="15" customHeight="1" x14ac:dyDescent="0.25">
      <c r="A50" s="176" t="s">
        <v>42</v>
      </c>
      <c r="B50" s="174" t="s">
        <v>111</v>
      </c>
      <c r="C50" s="171">
        <f t="shared" si="4"/>
        <v>2</v>
      </c>
      <c r="D50" s="171"/>
      <c r="E50" s="171"/>
      <c r="F50" s="172">
        <f t="shared" si="0"/>
        <v>2</v>
      </c>
      <c r="G50" s="171" t="s">
        <v>188</v>
      </c>
      <c r="H50" s="171" t="s">
        <v>188</v>
      </c>
      <c r="I50" s="171" t="s">
        <v>188</v>
      </c>
      <c r="J50" s="174" t="s">
        <v>566</v>
      </c>
      <c r="K50" s="207" t="s">
        <v>292</v>
      </c>
      <c r="L50" s="185" t="s">
        <v>195</v>
      </c>
    </row>
    <row r="51" spans="1:12" s="63" customFormat="1" ht="15" customHeight="1" x14ac:dyDescent="0.25">
      <c r="A51" s="176" t="s">
        <v>92</v>
      </c>
      <c r="B51" s="174" t="s">
        <v>112</v>
      </c>
      <c r="C51" s="171">
        <f t="shared" si="4"/>
        <v>0</v>
      </c>
      <c r="D51" s="171"/>
      <c r="E51" s="171"/>
      <c r="F51" s="172">
        <f t="shared" si="0"/>
        <v>0</v>
      </c>
      <c r="G51" s="171" t="s">
        <v>190</v>
      </c>
      <c r="H51" s="171" t="s">
        <v>190</v>
      </c>
      <c r="I51" s="171" t="s">
        <v>190</v>
      </c>
      <c r="J51" s="174" t="s">
        <v>566</v>
      </c>
      <c r="K51" s="207" t="s">
        <v>296</v>
      </c>
      <c r="L51" s="185" t="s">
        <v>195</v>
      </c>
    </row>
    <row r="52" spans="1:12" s="63" customFormat="1" ht="15" customHeight="1" x14ac:dyDescent="0.25">
      <c r="A52" s="176" t="s">
        <v>43</v>
      </c>
      <c r="B52" s="174" t="s">
        <v>111</v>
      </c>
      <c r="C52" s="171">
        <f t="shared" si="4"/>
        <v>2</v>
      </c>
      <c r="D52" s="172"/>
      <c r="E52" s="172"/>
      <c r="F52" s="172">
        <f t="shared" si="0"/>
        <v>2</v>
      </c>
      <c r="G52" s="171" t="s">
        <v>188</v>
      </c>
      <c r="H52" s="171" t="s">
        <v>188</v>
      </c>
      <c r="I52" s="171" t="s">
        <v>188</v>
      </c>
      <c r="J52" s="174" t="s">
        <v>566</v>
      </c>
      <c r="K52" s="207" t="s">
        <v>480</v>
      </c>
      <c r="L52" s="207" t="s">
        <v>297</v>
      </c>
    </row>
    <row r="53" spans="1:12" s="63" customFormat="1" ht="15" customHeight="1" x14ac:dyDescent="0.25">
      <c r="A53" s="176" t="s">
        <v>44</v>
      </c>
      <c r="B53" s="174" t="s">
        <v>111</v>
      </c>
      <c r="C53" s="171">
        <f t="shared" si="4"/>
        <v>2</v>
      </c>
      <c r="D53" s="171"/>
      <c r="E53" s="171"/>
      <c r="F53" s="172">
        <f t="shared" si="0"/>
        <v>2</v>
      </c>
      <c r="G53" s="171" t="s">
        <v>188</v>
      </c>
      <c r="H53" s="171" t="s">
        <v>188</v>
      </c>
      <c r="I53" s="171" t="s">
        <v>188</v>
      </c>
      <c r="J53" s="174" t="s">
        <v>566</v>
      </c>
      <c r="K53" s="207" t="s">
        <v>482</v>
      </c>
      <c r="L53" s="207" t="s">
        <v>306</v>
      </c>
    </row>
    <row r="54" spans="1:12" ht="15" customHeight="1" x14ac:dyDescent="0.25">
      <c r="A54" s="193" t="s">
        <v>45</v>
      </c>
      <c r="B54" s="206"/>
      <c r="C54" s="195"/>
      <c r="D54" s="195"/>
      <c r="E54" s="195"/>
      <c r="F54" s="195"/>
      <c r="G54" s="194"/>
      <c r="H54" s="194"/>
      <c r="I54" s="194"/>
      <c r="J54" s="191"/>
      <c r="K54" s="191"/>
      <c r="L54" s="85"/>
    </row>
    <row r="55" spans="1:12" s="63" customFormat="1" ht="15" customHeight="1" x14ac:dyDescent="0.25">
      <c r="A55" s="176" t="s">
        <v>46</v>
      </c>
      <c r="B55" s="174" t="s">
        <v>111</v>
      </c>
      <c r="C55" s="171">
        <f t="shared" ref="C55:C68" si="5">IF(B55=$B$4,2,0)</f>
        <v>2</v>
      </c>
      <c r="D55" s="171"/>
      <c r="E55" s="171"/>
      <c r="F55" s="172">
        <f t="shared" si="0"/>
        <v>2</v>
      </c>
      <c r="G55" s="171" t="s">
        <v>188</v>
      </c>
      <c r="H55" s="171" t="s">
        <v>188</v>
      </c>
      <c r="I55" s="171" t="s">
        <v>188</v>
      </c>
      <c r="J55" s="174" t="s">
        <v>566</v>
      </c>
      <c r="K55" s="207" t="s">
        <v>486</v>
      </c>
      <c r="L55" s="185" t="s">
        <v>195</v>
      </c>
    </row>
    <row r="56" spans="1:12" s="63" customFormat="1" ht="15" customHeight="1" x14ac:dyDescent="0.25">
      <c r="A56" s="176" t="s">
        <v>47</v>
      </c>
      <c r="B56" s="174" t="s">
        <v>112</v>
      </c>
      <c r="C56" s="171">
        <f t="shared" si="5"/>
        <v>0</v>
      </c>
      <c r="D56" s="171"/>
      <c r="E56" s="171"/>
      <c r="F56" s="172">
        <f t="shared" si="0"/>
        <v>0</v>
      </c>
      <c r="G56" s="171" t="s">
        <v>190</v>
      </c>
      <c r="H56" s="171" t="s">
        <v>190</v>
      </c>
      <c r="I56" s="171" t="s">
        <v>190</v>
      </c>
      <c r="J56" s="174" t="s">
        <v>566</v>
      </c>
      <c r="K56" s="207" t="s">
        <v>311</v>
      </c>
      <c r="L56" s="185" t="s">
        <v>195</v>
      </c>
    </row>
    <row r="57" spans="1:12" s="63" customFormat="1" ht="15" customHeight="1" x14ac:dyDescent="0.25">
      <c r="A57" s="176" t="s">
        <v>48</v>
      </c>
      <c r="B57" s="174" t="s">
        <v>112</v>
      </c>
      <c r="C57" s="171">
        <f t="shared" si="5"/>
        <v>0</v>
      </c>
      <c r="D57" s="171"/>
      <c r="E57" s="171"/>
      <c r="F57" s="172">
        <f t="shared" si="0"/>
        <v>0</v>
      </c>
      <c r="G57" s="171" t="s">
        <v>190</v>
      </c>
      <c r="H57" s="171" t="s">
        <v>190</v>
      </c>
      <c r="I57" s="171" t="s">
        <v>190</v>
      </c>
      <c r="J57" s="174" t="s">
        <v>566</v>
      </c>
      <c r="K57" s="207" t="s">
        <v>313</v>
      </c>
      <c r="L57" s="185" t="s">
        <v>195</v>
      </c>
    </row>
    <row r="58" spans="1:12" s="63" customFormat="1" ht="15" customHeight="1" x14ac:dyDescent="0.25">
      <c r="A58" s="176" t="s">
        <v>49</v>
      </c>
      <c r="B58" s="174" t="s">
        <v>111</v>
      </c>
      <c r="C58" s="171">
        <f t="shared" si="5"/>
        <v>2</v>
      </c>
      <c r="D58" s="171"/>
      <c r="E58" s="171"/>
      <c r="F58" s="172">
        <f t="shared" si="0"/>
        <v>2</v>
      </c>
      <c r="G58" s="171" t="s">
        <v>188</v>
      </c>
      <c r="H58" s="171" t="s">
        <v>188</v>
      </c>
      <c r="I58" s="171" t="s">
        <v>188</v>
      </c>
      <c r="J58" s="174" t="s">
        <v>566</v>
      </c>
      <c r="K58" s="185" t="s">
        <v>489</v>
      </c>
      <c r="L58" s="185" t="s">
        <v>195</v>
      </c>
    </row>
    <row r="59" spans="1:12" s="63" customFormat="1" ht="15" customHeight="1" x14ac:dyDescent="0.25">
      <c r="A59" s="176" t="s">
        <v>50</v>
      </c>
      <c r="B59" s="174" t="s">
        <v>111</v>
      </c>
      <c r="C59" s="171">
        <f t="shared" si="5"/>
        <v>2</v>
      </c>
      <c r="D59" s="171"/>
      <c r="E59" s="171"/>
      <c r="F59" s="172">
        <f t="shared" si="0"/>
        <v>2</v>
      </c>
      <c r="G59" s="171" t="s">
        <v>188</v>
      </c>
      <c r="H59" s="171" t="s">
        <v>188</v>
      </c>
      <c r="I59" s="171" t="s">
        <v>188</v>
      </c>
      <c r="J59" s="174" t="s">
        <v>566</v>
      </c>
      <c r="K59" s="207" t="s">
        <v>321</v>
      </c>
      <c r="L59" s="185" t="s">
        <v>195</v>
      </c>
    </row>
    <row r="60" spans="1:12" s="63" customFormat="1" ht="15" customHeight="1" x14ac:dyDescent="0.25">
      <c r="A60" s="176" t="s">
        <v>51</v>
      </c>
      <c r="B60" s="174" t="s">
        <v>111</v>
      </c>
      <c r="C60" s="171">
        <f t="shared" si="5"/>
        <v>2</v>
      </c>
      <c r="D60" s="171"/>
      <c r="E60" s="171"/>
      <c r="F60" s="172">
        <f t="shared" si="0"/>
        <v>2</v>
      </c>
      <c r="G60" s="171" t="s">
        <v>188</v>
      </c>
      <c r="H60" s="171" t="s">
        <v>188</v>
      </c>
      <c r="I60" s="171" t="s">
        <v>188</v>
      </c>
      <c r="J60" s="174" t="s">
        <v>566</v>
      </c>
      <c r="K60" s="207" t="s">
        <v>491</v>
      </c>
      <c r="L60" s="207" t="s">
        <v>326</v>
      </c>
    </row>
    <row r="61" spans="1:12" s="63" customFormat="1" ht="15" customHeight="1" x14ac:dyDescent="0.25">
      <c r="A61" s="176" t="s">
        <v>52</v>
      </c>
      <c r="B61" s="174" t="s">
        <v>111</v>
      </c>
      <c r="C61" s="171">
        <f t="shared" si="5"/>
        <v>2</v>
      </c>
      <c r="D61" s="171"/>
      <c r="E61" s="171"/>
      <c r="F61" s="172">
        <f t="shared" si="0"/>
        <v>2</v>
      </c>
      <c r="G61" s="171" t="s">
        <v>188</v>
      </c>
      <c r="H61" s="171" t="s">
        <v>188</v>
      </c>
      <c r="I61" s="171" t="s">
        <v>188</v>
      </c>
      <c r="J61" s="174" t="s">
        <v>566</v>
      </c>
      <c r="K61" s="207" t="s">
        <v>332</v>
      </c>
      <c r="L61" s="207" t="s">
        <v>335</v>
      </c>
    </row>
    <row r="62" spans="1:12" s="63" customFormat="1" ht="15" customHeight="1" x14ac:dyDescent="0.25">
      <c r="A62" s="176" t="s">
        <v>53</v>
      </c>
      <c r="B62" s="174" t="s">
        <v>111</v>
      </c>
      <c r="C62" s="171">
        <f t="shared" si="5"/>
        <v>2</v>
      </c>
      <c r="D62" s="171"/>
      <c r="E62" s="171"/>
      <c r="F62" s="172">
        <f t="shared" si="0"/>
        <v>2</v>
      </c>
      <c r="G62" s="171" t="s">
        <v>188</v>
      </c>
      <c r="H62" s="171" t="s">
        <v>188</v>
      </c>
      <c r="I62" s="171" t="s">
        <v>188</v>
      </c>
      <c r="J62" s="174" t="s">
        <v>566</v>
      </c>
      <c r="K62" s="207" t="s">
        <v>340</v>
      </c>
      <c r="L62" s="185" t="s">
        <v>195</v>
      </c>
    </row>
    <row r="63" spans="1:12" s="63" customFormat="1" ht="15" customHeight="1" x14ac:dyDescent="0.25">
      <c r="A63" s="176" t="s">
        <v>54</v>
      </c>
      <c r="B63" s="174" t="s">
        <v>111</v>
      </c>
      <c r="C63" s="171">
        <f t="shared" si="5"/>
        <v>2</v>
      </c>
      <c r="D63" s="171"/>
      <c r="E63" s="171"/>
      <c r="F63" s="172">
        <f t="shared" si="0"/>
        <v>2</v>
      </c>
      <c r="G63" s="171" t="s">
        <v>188</v>
      </c>
      <c r="H63" s="171" t="s">
        <v>188</v>
      </c>
      <c r="I63" s="171" t="s">
        <v>188</v>
      </c>
      <c r="J63" s="174" t="s">
        <v>566</v>
      </c>
      <c r="K63" s="207" t="s">
        <v>343</v>
      </c>
      <c r="L63" s="185" t="s">
        <v>193</v>
      </c>
    </row>
    <row r="64" spans="1:12" s="63" customFormat="1" ht="15" customHeight="1" x14ac:dyDescent="0.25">
      <c r="A64" s="176" t="s">
        <v>55</v>
      </c>
      <c r="B64" s="174" t="s">
        <v>111</v>
      </c>
      <c r="C64" s="171">
        <f t="shared" si="5"/>
        <v>2</v>
      </c>
      <c r="D64" s="171"/>
      <c r="E64" s="171"/>
      <c r="F64" s="172">
        <f t="shared" si="0"/>
        <v>2</v>
      </c>
      <c r="G64" s="171" t="s">
        <v>188</v>
      </c>
      <c r="H64" s="171" t="s">
        <v>188</v>
      </c>
      <c r="I64" s="171" t="s">
        <v>188</v>
      </c>
      <c r="J64" s="174" t="s">
        <v>566</v>
      </c>
      <c r="K64" s="185" t="s">
        <v>347</v>
      </c>
      <c r="L64" s="185" t="s">
        <v>193</v>
      </c>
    </row>
    <row r="65" spans="1:12" s="63" customFormat="1" ht="15" customHeight="1" x14ac:dyDescent="0.25">
      <c r="A65" s="176" t="s">
        <v>56</v>
      </c>
      <c r="B65" s="174" t="s">
        <v>112</v>
      </c>
      <c r="C65" s="171">
        <f t="shared" si="5"/>
        <v>0</v>
      </c>
      <c r="D65" s="171"/>
      <c r="E65" s="171"/>
      <c r="F65" s="172">
        <f t="shared" si="0"/>
        <v>0</v>
      </c>
      <c r="G65" s="171" t="s">
        <v>190</v>
      </c>
      <c r="H65" s="171" t="s">
        <v>190</v>
      </c>
      <c r="I65" s="171" t="s">
        <v>190</v>
      </c>
      <c r="J65" s="174" t="s">
        <v>566</v>
      </c>
      <c r="K65" s="207" t="s">
        <v>540</v>
      </c>
      <c r="L65" s="185" t="s">
        <v>195</v>
      </c>
    </row>
    <row r="66" spans="1:12" s="63" customFormat="1" ht="15" customHeight="1" x14ac:dyDescent="0.25">
      <c r="A66" s="176" t="s">
        <v>57</v>
      </c>
      <c r="B66" s="174" t="s">
        <v>111</v>
      </c>
      <c r="C66" s="171">
        <f t="shared" si="5"/>
        <v>2</v>
      </c>
      <c r="D66" s="171"/>
      <c r="E66" s="171"/>
      <c r="F66" s="172">
        <f t="shared" si="0"/>
        <v>2</v>
      </c>
      <c r="G66" s="171" t="s">
        <v>188</v>
      </c>
      <c r="H66" s="171" t="s">
        <v>188</v>
      </c>
      <c r="I66" s="171" t="s">
        <v>188</v>
      </c>
      <c r="J66" s="174" t="s">
        <v>566</v>
      </c>
      <c r="K66" s="207" t="s">
        <v>356</v>
      </c>
      <c r="L66" s="207" t="s">
        <v>357</v>
      </c>
    </row>
    <row r="67" spans="1:12" s="63" customFormat="1" ht="15" customHeight="1" x14ac:dyDescent="0.25">
      <c r="A67" s="176" t="s">
        <v>58</v>
      </c>
      <c r="B67" s="174" t="s">
        <v>111</v>
      </c>
      <c r="C67" s="171">
        <f t="shared" si="5"/>
        <v>2</v>
      </c>
      <c r="D67" s="172"/>
      <c r="E67" s="172"/>
      <c r="F67" s="172">
        <f t="shared" si="0"/>
        <v>2</v>
      </c>
      <c r="G67" s="171" t="s">
        <v>188</v>
      </c>
      <c r="H67" s="171" t="s">
        <v>188</v>
      </c>
      <c r="I67" s="171" t="s">
        <v>188</v>
      </c>
      <c r="J67" s="174" t="s">
        <v>607</v>
      </c>
      <c r="K67" s="207" t="s">
        <v>362</v>
      </c>
      <c r="L67" s="161" t="s">
        <v>189</v>
      </c>
    </row>
    <row r="68" spans="1:12" s="63" customFormat="1" ht="15" customHeight="1" x14ac:dyDescent="0.25">
      <c r="A68" s="176" t="s">
        <v>59</v>
      </c>
      <c r="B68" s="174" t="s">
        <v>111</v>
      </c>
      <c r="C68" s="171">
        <f t="shared" si="5"/>
        <v>2</v>
      </c>
      <c r="D68" s="171"/>
      <c r="E68" s="171"/>
      <c r="F68" s="172">
        <f t="shared" si="0"/>
        <v>2</v>
      </c>
      <c r="G68" s="171" t="s">
        <v>188</v>
      </c>
      <c r="H68" s="171" t="s">
        <v>188</v>
      </c>
      <c r="I68" s="171" t="s">
        <v>188</v>
      </c>
      <c r="J68" s="174" t="s">
        <v>566</v>
      </c>
      <c r="K68" s="207" t="s">
        <v>367</v>
      </c>
      <c r="L68" s="207" t="s">
        <v>368</v>
      </c>
    </row>
    <row r="69" spans="1:12" ht="15" customHeight="1" x14ac:dyDescent="0.25">
      <c r="A69" s="193" t="s">
        <v>60</v>
      </c>
      <c r="B69" s="206"/>
      <c r="C69" s="195"/>
      <c r="D69" s="195"/>
      <c r="E69" s="195"/>
      <c r="F69" s="195"/>
      <c r="G69" s="194"/>
      <c r="H69" s="194"/>
      <c r="I69" s="194"/>
      <c r="J69" s="191"/>
      <c r="K69" s="191"/>
      <c r="L69" s="85"/>
    </row>
    <row r="70" spans="1:12" s="63" customFormat="1" ht="15" customHeight="1" x14ac:dyDescent="0.25">
      <c r="A70" s="176" t="s">
        <v>61</v>
      </c>
      <c r="B70" s="174" t="s">
        <v>111</v>
      </c>
      <c r="C70" s="171">
        <f t="shared" ref="C70:C75" si="6">IF(B70=$B$4,2,0)</f>
        <v>2</v>
      </c>
      <c r="D70" s="171"/>
      <c r="E70" s="171"/>
      <c r="F70" s="172">
        <f t="shared" si="0"/>
        <v>2</v>
      </c>
      <c r="G70" s="171" t="s">
        <v>188</v>
      </c>
      <c r="H70" s="171" t="s">
        <v>188</v>
      </c>
      <c r="I70" s="171" t="s">
        <v>188</v>
      </c>
      <c r="J70" s="174" t="s">
        <v>566</v>
      </c>
      <c r="K70" s="207" t="s">
        <v>369</v>
      </c>
      <c r="L70" s="185" t="s">
        <v>195</v>
      </c>
    </row>
    <row r="71" spans="1:12" s="63" customFormat="1" ht="15" customHeight="1" x14ac:dyDescent="0.25">
      <c r="A71" s="176" t="s">
        <v>62</v>
      </c>
      <c r="B71" s="174" t="s">
        <v>111</v>
      </c>
      <c r="C71" s="171">
        <f t="shared" si="6"/>
        <v>2</v>
      </c>
      <c r="D71" s="171"/>
      <c r="E71" s="171"/>
      <c r="F71" s="172">
        <f t="shared" ref="F71:F98" si="7">C71*(1-D71)*(1-E71)</f>
        <v>2</v>
      </c>
      <c r="G71" s="171" t="s">
        <v>188</v>
      </c>
      <c r="H71" s="171" t="s">
        <v>188</v>
      </c>
      <c r="I71" s="171" t="s">
        <v>188</v>
      </c>
      <c r="J71" s="174" t="s">
        <v>566</v>
      </c>
      <c r="K71" s="207" t="s">
        <v>370</v>
      </c>
      <c r="L71" s="185" t="s">
        <v>193</v>
      </c>
    </row>
    <row r="72" spans="1:12" s="63" customFormat="1" ht="15" customHeight="1" x14ac:dyDescent="0.25">
      <c r="A72" s="176" t="s">
        <v>63</v>
      </c>
      <c r="B72" s="174" t="s">
        <v>111</v>
      </c>
      <c r="C72" s="171">
        <f t="shared" si="6"/>
        <v>2</v>
      </c>
      <c r="D72" s="171"/>
      <c r="E72" s="171"/>
      <c r="F72" s="172">
        <f t="shared" si="7"/>
        <v>2</v>
      </c>
      <c r="G72" s="171" t="s">
        <v>188</v>
      </c>
      <c r="H72" s="171" t="s">
        <v>188</v>
      </c>
      <c r="I72" s="171" t="s">
        <v>188</v>
      </c>
      <c r="J72" s="174" t="s">
        <v>566</v>
      </c>
      <c r="K72" s="207" t="s">
        <v>505</v>
      </c>
      <c r="L72" s="185" t="s">
        <v>195</v>
      </c>
    </row>
    <row r="73" spans="1:12" s="63" customFormat="1" ht="15" customHeight="1" x14ac:dyDescent="0.25">
      <c r="A73" s="176" t="s">
        <v>64</v>
      </c>
      <c r="B73" s="174" t="s">
        <v>111</v>
      </c>
      <c r="C73" s="171">
        <f t="shared" si="6"/>
        <v>2</v>
      </c>
      <c r="D73" s="171"/>
      <c r="E73" s="171"/>
      <c r="F73" s="172">
        <f t="shared" si="7"/>
        <v>2</v>
      </c>
      <c r="G73" s="171" t="s">
        <v>188</v>
      </c>
      <c r="H73" s="171" t="s">
        <v>188</v>
      </c>
      <c r="I73" s="171" t="s">
        <v>188</v>
      </c>
      <c r="J73" s="174" t="s">
        <v>566</v>
      </c>
      <c r="K73" s="185" t="s">
        <v>507</v>
      </c>
      <c r="L73" s="185" t="s">
        <v>193</v>
      </c>
    </row>
    <row r="74" spans="1:12" s="63" customFormat="1" ht="15" customHeight="1" x14ac:dyDescent="0.25">
      <c r="A74" s="174" t="s">
        <v>65</v>
      </c>
      <c r="B74" s="174" t="s">
        <v>111</v>
      </c>
      <c r="C74" s="171">
        <f t="shared" si="6"/>
        <v>2</v>
      </c>
      <c r="D74" s="172"/>
      <c r="E74" s="172"/>
      <c r="F74" s="172">
        <f t="shared" si="7"/>
        <v>2</v>
      </c>
      <c r="G74" s="171" t="s">
        <v>188</v>
      </c>
      <c r="H74" s="171" t="s">
        <v>188</v>
      </c>
      <c r="I74" s="171" t="s">
        <v>188</v>
      </c>
      <c r="J74" s="174" t="s">
        <v>566</v>
      </c>
      <c r="K74" s="207" t="s">
        <v>510</v>
      </c>
      <c r="L74" s="185" t="s">
        <v>195</v>
      </c>
    </row>
    <row r="75" spans="1:12" s="63" customFormat="1" ht="15" customHeight="1" x14ac:dyDescent="0.25">
      <c r="A75" s="176" t="s">
        <v>66</v>
      </c>
      <c r="B75" s="174" t="s">
        <v>111</v>
      </c>
      <c r="C75" s="171">
        <f t="shared" si="6"/>
        <v>2</v>
      </c>
      <c r="D75" s="171"/>
      <c r="E75" s="171"/>
      <c r="F75" s="172">
        <f t="shared" si="7"/>
        <v>2</v>
      </c>
      <c r="G75" s="171" t="s">
        <v>188</v>
      </c>
      <c r="H75" s="171" t="s">
        <v>188</v>
      </c>
      <c r="I75" s="171" t="s">
        <v>188</v>
      </c>
      <c r="J75" s="174" t="s">
        <v>566</v>
      </c>
      <c r="K75" s="207" t="s">
        <v>512</v>
      </c>
      <c r="L75" s="185" t="s">
        <v>193</v>
      </c>
    </row>
    <row r="76" spans="1:12" ht="15" customHeight="1" x14ac:dyDescent="0.25">
      <c r="A76" s="193" t="s">
        <v>67</v>
      </c>
      <c r="B76" s="206"/>
      <c r="C76" s="195"/>
      <c r="D76" s="195"/>
      <c r="E76" s="195"/>
      <c r="F76" s="195"/>
      <c r="G76" s="194"/>
      <c r="H76" s="194"/>
      <c r="I76" s="194"/>
      <c r="J76" s="191"/>
      <c r="K76" s="191"/>
      <c r="L76" s="85"/>
    </row>
    <row r="77" spans="1:12" s="63" customFormat="1" ht="15" customHeight="1" x14ac:dyDescent="0.25">
      <c r="A77" s="176" t="s">
        <v>68</v>
      </c>
      <c r="B77" s="174" t="s">
        <v>111</v>
      </c>
      <c r="C77" s="171">
        <f t="shared" ref="C77:C86" si="8">IF(B77=$B$4,2,0)</f>
        <v>2</v>
      </c>
      <c r="D77" s="171"/>
      <c r="E77" s="171"/>
      <c r="F77" s="172">
        <f t="shared" si="7"/>
        <v>2</v>
      </c>
      <c r="G77" s="171" t="s">
        <v>188</v>
      </c>
      <c r="H77" s="171" t="s">
        <v>188</v>
      </c>
      <c r="I77" s="171" t="s">
        <v>188</v>
      </c>
      <c r="J77" s="174" t="s">
        <v>566</v>
      </c>
      <c r="K77" s="207" t="s">
        <v>374</v>
      </c>
      <c r="L77" s="185" t="s">
        <v>193</v>
      </c>
    </row>
    <row r="78" spans="1:12" s="63" customFormat="1" ht="15" customHeight="1" x14ac:dyDescent="0.25">
      <c r="A78" s="176" t="s">
        <v>70</v>
      </c>
      <c r="B78" s="174" t="s">
        <v>112</v>
      </c>
      <c r="C78" s="171">
        <f t="shared" si="8"/>
        <v>0</v>
      </c>
      <c r="D78" s="171"/>
      <c r="E78" s="171"/>
      <c r="F78" s="172">
        <f t="shared" si="7"/>
        <v>0</v>
      </c>
      <c r="G78" s="171" t="s">
        <v>190</v>
      </c>
      <c r="H78" s="171" t="s">
        <v>188</v>
      </c>
      <c r="I78" s="171" t="s">
        <v>190</v>
      </c>
      <c r="J78" s="174" t="s">
        <v>608</v>
      </c>
      <c r="K78" s="207" t="s">
        <v>514</v>
      </c>
      <c r="L78" s="185" t="s">
        <v>189</v>
      </c>
    </row>
    <row r="79" spans="1:12" s="63" customFormat="1" ht="15" customHeight="1" x14ac:dyDescent="0.25">
      <c r="A79" s="176" t="s">
        <v>71</v>
      </c>
      <c r="B79" s="174" t="s">
        <v>111</v>
      </c>
      <c r="C79" s="171">
        <f t="shared" si="8"/>
        <v>2</v>
      </c>
      <c r="D79" s="171"/>
      <c r="E79" s="171">
        <v>0.5</v>
      </c>
      <c r="F79" s="172">
        <f t="shared" si="7"/>
        <v>1</v>
      </c>
      <c r="G79" s="171" t="s">
        <v>188</v>
      </c>
      <c r="H79" s="171" t="s">
        <v>188</v>
      </c>
      <c r="I79" s="171" t="s">
        <v>188</v>
      </c>
      <c r="J79" s="174" t="s">
        <v>609</v>
      </c>
      <c r="K79" s="207" t="s">
        <v>516</v>
      </c>
      <c r="L79" s="185" t="s">
        <v>195</v>
      </c>
    </row>
    <row r="80" spans="1:12" s="63" customFormat="1" ht="15" customHeight="1" x14ac:dyDescent="0.25">
      <c r="A80" s="176" t="s">
        <v>72</v>
      </c>
      <c r="B80" s="174" t="s">
        <v>111</v>
      </c>
      <c r="C80" s="171">
        <f t="shared" si="8"/>
        <v>2</v>
      </c>
      <c r="D80" s="171"/>
      <c r="E80" s="171"/>
      <c r="F80" s="172">
        <f t="shared" si="7"/>
        <v>2</v>
      </c>
      <c r="G80" s="171" t="s">
        <v>188</v>
      </c>
      <c r="H80" s="171" t="s">
        <v>188</v>
      </c>
      <c r="I80" s="171" t="s">
        <v>188</v>
      </c>
      <c r="J80" s="174" t="s">
        <v>566</v>
      </c>
      <c r="K80" s="185" t="s">
        <v>520</v>
      </c>
      <c r="L80" s="185" t="s">
        <v>195</v>
      </c>
    </row>
    <row r="81" spans="1:12" s="63" customFormat="1" ht="15" customHeight="1" x14ac:dyDescent="0.25">
      <c r="A81" s="176" t="s">
        <v>74</v>
      </c>
      <c r="B81" s="174" t="s">
        <v>111</v>
      </c>
      <c r="C81" s="171">
        <f t="shared" si="8"/>
        <v>2</v>
      </c>
      <c r="D81" s="171"/>
      <c r="E81" s="171"/>
      <c r="F81" s="172">
        <f t="shared" si="7"/>
        <v>2</v>
      </c>
      <c r="G81" s="171" t="s">
        <v>188</v>
      </c>
      <c r="H81" s="171" t="s">
        <v>188</v>
      </c>
      <c r="I81" s="171" t="s">
        <v>188</v>
      </c>
      <c r="J81" s="174" t="s">
        <v>566</v>
      </c>
      <c r="K81" s="185" t="s">
        <v>398</v>
      </c>
      <c r="L81" s="185" t="s">
        <v>195</v>
      </c>
    </row>
    <row r="82" spans="1:12" s="63" customFormat="1" ht="15" customHeight="1" x14ac:dyDescent="0.25">
      <c r="A82" s="176" t="s">
        <v>75</v>
      </c>
      <c r="B82" s="174" t="s">
        <v>111</v>
      </c>
      <c r="C82" s="171">
        <f t="shared" si="8"/>
        <v>2</v>
      </c>
      <c r="D82" s="171"/>
      <c r="E82" s="171"/>
      <c r="F82" s="172">
        <f t="shared" si="7"/>
        <v>2</v>
      </c>
      <c r="G82" s="171" t="s">
        <v>188</v>
      </c>
      <c r="H82" s="171" t="s">
        <v>188</v>
      </c>
      <c r="I82" s="171" t="s">
        <v>188</v>
      </c>
      <c r="J82" s="174" t="s">
        <v>566</v>
      </c>
      <c r="K82" s="207" t="s">
        <v>523</v>
      </c>
      <c r="L82" s="207" t="s">
        <v>381</v>
      </c>
    </row>
    <row r="83" spans="1:12" s="63" customFormat="1" ht="15" customHeight="1" x14ac:dyDescent="0.25">
      <c r="A83" s="176" t="s">
        <v>76</v>
      </c>
      <c r="B83" s="174" t="s">
        <v>111</v>
      </c>
      <c r="C83" s="171">
        <f t="shared" si="8"/>
        <v>2</v>
      </c>
      <c r="D83" s="171"/>
      <c r="E83" s="171"/>
      <c r="F83" s="172">
        <f t="shared" si="7"/>
        <v>2</v>
      </c>
      <c r="G83" s="171" t="s">
        <v>188</v>
      </c>
      <c r="H83" s="171" t="s">
        <v>188</v>
      </c>
      <c r="I83" s="171" t="s">
        <v>188</v>
      </c>
      <c r="J83" s="174" t="s">
        <v>566</v>
      </c>
      <c r="K83" s="207" t="s">
        <v>383</v>
      </c>
      <c r="L83" s="185" t="s">
        <v>195</v>
      </c>
    </row>
    <row r="84" spans="1:12" s="63" customFormat="1" ht="15" customHeight="1" x14ac:dyDescent="0.25">
      <c r="A84" s="176" t="s">
        <v>77</v>
      </c>
      <c r="B84" s="174" t="s">
        <v>111</v>
      </c>
      <c r="C84" s="171">
        <f t="shared" si="8"/>
        <v>2</v>
      </c>
      <c r="D84" s="171"/>
      <c r="E84" s="171"/>
      <c r="F84" s="172">
        <f t="shared" si="7"/>
        <v>2</v>
      </c>
      <c r="G84" s="171" t="s">
        <v>188</v>
      </c>
      <c r="H84" s="171" t="s">
        <v>188</v>
      </c>
      <c r="I84" s="171" t="s">
        <v>188</v>
      </c>
      <c r="J84" s="174" t="s">
        <v>566</v>
      </c>
      <c r="K84" s="207" t="s">
        <v>525</v>
      </c>
      <c r="L84" s="207" t="s">
        <v>386</v>
      </c>
    </row>
    <row r="85" spans="1:12" s="63" customFormat="1" ht="15" customHeight="1" x14ac:dyDescent="0.25">
      <c r="A85" s="176" t="s">
        <v>78</v>
      </c>
      <c r="B85" s="174" t="s">
        <v>111</v>
      </c>
      <c r="C85" s="171">
        <f t="shared" si="8"/>
        <v>2</v>
      </c>
      <c r="D85" s="172"/>
      <c r="E85" s="172"/>
      <c r="F85" s="172">
        <f t="shared" si="7"/>
        <v>2</v>
      </c>
      <c r="G85" s="171" t="s">
        <v>188</v>
      </c>
      <c r="H85" s="171" t="s">
        <v>188</v>
      </c>
      <c r="I85" s="171" t="s">
        <v>188</v>
      </c>
      <c r="J85" s="174" t="s">
        <v>566</v>
      </c>
      <c r="K85" s="207" t="s">
        <v>546</v>
      </c>
      <c r="L85" s="185" t="s">
        <v>193</v>
      </c>
    </row>
    <row r="86" spans="1:12" s="63" customFormat="1" ht="15" customHeight="1" x14ac:dyDescent="0.25">
      <c r="A86" s="176" t="s">
        <v>79</v>
      </c>
      <c r="B86" s="174" t="s">
        <v>112</v>
      </c>
      <c r="C86" s="171">
        <f t="shared" si="8"/>
        <v>0</v>
      </c>
      <c r="D86" s="171"/>
      <c r="E86" s="171"/>
      <c r="F86" s="172">
        <f t="shared" si="7"/>
        <v>0</v>
      </c>
      <c r="G86" s="171" t="s">
        <v>190</v>
      </c>
      <c r="H86" s="171" t="s">
        <v>190</v>
      </c>
      <c r="I86" s="171" t="s">
        <v>188</v>
      </c>
      <c r="J86" s="173" t="s">
        <v>610</v>
      </c>
      <c r="K86" s="185" t="s">
        <v>388</v>
      </c>
      <c r="L86" s="185" t="s">
        <v>189</v>
      </c>
    </row>
    <row r="87" spans="1:12" ht="15" customHeight="1" x14ac:dyDescent="0.25">
      <c r="A87" s="193" t="s">
        <v>80</v>
      </c>
      <c r="B87" s="191"/>
      <c r="C87" s="195"/>
      <c r="D87" s="195"/>
      <c r="E87" s="195"/>
      <c r="F87" s="195"/>
      <c r="G87" s="194"/>
      <c r="H87" s="194"/>
      <c r="I87" s="194"/>
      <c r="J87" s="191"/>
      <c r="K87" s="191"/>
      <c r="L87" s="85"/>
    </row>
    <row r="88" spans="1:12" ht="15" customHeight="1" x14ac:dyDescent="0.25">
      <c r="A88" s="176" t="s">
        <v>69</v>
      </c>
      <c r="B88" s="174" t="s">
        <v>111</v>
      </c>
      <c r="C88" s="171">
        <f t="shared" ref="C88:C98" si="9">IF(B88=$B$4,2,0)</f>
        <v>2</v>
      </c>
      <c r="D88" s="171"/>
      <c r="E88" s="171"/>
      <c r="F88" s="172">
        <f t="shared" si="7"/>
        <v>2</v>
      </c>
      <c r="G88" s="171" t="s">
        <v>188</v>
      </c>
      <c r="H88" s="171" t="s">
        <v>188</v>
      </c>
      <c r="I88" s="171" t="s">
        <v>188</v>
      </c>
      <c r="J88" s="174" t="s">
        <v>566</v>
      </c>
      <c r="K88" s="185" t="s">
        <v>440</v>
      </c>
      <c r="L88" s="185" t="s">
        <v>390</v>
      </c>
    </row>
    <row r="89" spans="1:12" s="63" customFormat="1" ht="15" customHeight="1" x14ac:dyDescent="0.25">
      <c r="A89" s="176" t="s">
        <v>81</v>
      </c>
      <c r="B89" s="174" t="s">
        <v>111</v>
      </c>
      <c r="C89" s="171">
        <f t="shared" si="9"/>
        <v>2</v>
      </c>
      <c r="D89" s="171"/>
      <c r="E89" s="171"/>
      <c r="F89" s="172">
        <f t="shared" si="7"/>
        <v>2</v>
      </c>
      <c r="G89" s="171" t="s">
        <v>188</v>
      </c>
      <c r="H89" s="171" t="s">
        <v>188</v>
      </c>
      <c r="I89" s="171" t="s">
        <v>188</v>
      </c>
      <c r="J89" s="174" t="s">
        <v>566</v>
      </c>
      <c r="K89" s="207" t="s">
        <v>528</v>
      </c>
      <c r="L89" s="185" t="s">
        <v>193</v>
      </c>
    </row>
    <row r="90" spans="1:12" s="63" customFormat="1" ht="15" customHeight="1" x14ac:dyDescent="0.25">
      <c r="A90" s="176" t="s">
        <v>73</v>
      </c>
      <c r="B90" s="174" t="s">
        <v>111</v>
      </c>
      <c r="C90" s="171">
        <f t="shared" si="9"/>
        <v>2</v>
      </c>
      <c r="D90" s="171"/>
      <c r="E90" s="171"/>
      <c r="F90" s="172">
        <f t="shared" si="7"/>
        <v>2</v>
      </c>
      <c r="G90" s="171" t="s">
        <v>188</v>
      </c>
      <c r="H90" s="171" t="s">
        <v>188</v>
      </c>
      <c r="I90" s="171" t="s">
        <v>188</v>
      </c>
      <c r="J90" s="174" t="s">
        <v>566</v>
      </c>
      <c r="K90" s="207" t="s">
        <v>530</v>
      </c>
      <c r="L90" s="207" t="s">
        <v>401</v>
      </c>
    </row>
    <row r="91" spans="1:12" s="63" customFormat="1" ht="15" customHeight="1" x14ac:dyDescent="0.25">
      <c r="A91" s="176" t="s">
        <v>82</v>
      </c>
      <c r="B91" s="174" t="s">
        <v>112</v>
      </c>
      <c r="C91" s="171">
        <f t="shared" si="9"/>
        <v>0</v>
      </c>
      <c r="D91" s="171"/>
      <c r="E91" s="171"/>
      <c r="F91" s="172">
        <f t="shared" si="7"/>
        <v>0</v>
      </c>
      <c r="G91" s="171" t="s">
        <v>188</v>
      </c>
      <c r="H91" s="171" t="s">
        <v>188</v>
      </c>
      <c r="I91" s="171" t="s">
        <v>190</v>
      </c>
      <c r="J91" s="173" t="s">
        <v>612</v>
      </c>
      <c r="K91" s="185" t="s">
        <v>402</v>
      </c>
      <c r="L91" s="185" t="s">
        <v>410</v>
      </c>
    </row>
    <row r="92" spans="1:12" s="63" customFormat="1" ht="15" customHeight="1" x14ac:dyDescent="0.25">
      <c r="A92" s="176" t="s">
        <v>83</v>
      </c>
      <c r="B92" s="174" t="s">
        <v>111</v>
      </c>
      <c r="C92" s="171">
        <f t="shared" si="9"/>
        <v>2</v>
      </c>
      <c r="D92" s="171"/>
      <c r="E92" s="171"/>
      <c r="F92" s="172">
        <f t="shared" si="7"/>
        <v>2</v>
      </c>
      <c r="G92" s="171" t="s">
        <v>188</v>
      </c>
      <c r="H92" s="171" t="s">
        <v>188</v>
      </c>
      <c r="I92" s="171" t="s">
        <v>188</v>
      </c>
      <c r="J92" s="174" t="s">
        <v>566</v>
      </c>
      <c r="K92" s="207" t="s">
        <v>411</v>
      </c>
      <c r="L92" s="207" t="s">
        <v>412</v>
      </c>
    </row>
    <row r="93" spans="1:12" s="63" customFormat="1" ht="15" customHeight="1" x14ac:dyDescent="0.25">
      <c r="A93" s="176" t="s">
        <v>84</v>
      </c>
      <c r="B93" s="174" t="s">
        <v>112</v>
      </c>
      <c r="C93" s="171">
        <f t="shared" si="9"/>
        <v>0</v>
      </c>
      <c r="D93" s="171"/>
      <c r="E93" s="171"/>
      <c r="F93" s="172">
        <f t="shared" si="7"/>
        <v>0</v>
      </c>
      <c r="G93" s="171" t="s">
        <v>190</v>
      </c>
      <c r="H93" s="171" t="s">
        <v>188</v>
      </c>
      <c r="I93" s="171" t="s">
        <v>190</v>
      </c>
      <c r="J93" s="203" t="s">
        <v>615</v>
      </c>
      <c r="K93" s="185" t="s">
        <v>417</v>
      </c>
      <c r="L93" s="185" t="s">
        <v>195</v>
      </c>
    </row>
    <row r="94" spans="1:12" s="63" customFormat="1" ht="15" customHeight="1" x14ac:dyDescent="0.25">
      <c r="A94" s="176" t="s">
        <v>85</v>
      </c>
      <c r="B94" s="174" t="s">
        <v>111</v>
      </c>
      <c r="C94" s="171">
        <f t="shared" si="9"/>
        <v>2</v>
      </c>
      <c r="D94" s="171"/>
      <c r="E94" s="171"/>
      <c r="F94" s="172">
        <f t="shared" si="7"/>
        <v>2</v>
      </c>
      <c r="G94" s="171" t="s">
        <v>188</v>
      </c>
      <c r="H94" s="171" t="s">
        <v>188</v>
      </c>
      <c r="I94" s="171" t="s">
        <v>188</v>
      </c>
      <c r="J94" s="174" t="s">
        <v>566</v>
      </c>
      <c r="K94" s="207" t="s">
        <v>421</v>
      </c>
      <c r="L94" s="185" t="s">
        <v>195</v>
      </c>
    </row>
    <row r="95" spans="1:12" s="63" customFormat="1" ht="15" customHeight="1" x14ac:dyDescent="0.25">
      <c r="A95" s="176" t="s">
        <v>86</v>
      </c>
      <c r="B95" s="174" t="s">
        <v>112</v>
      </c>
      <c r="C95" s="171">
        <f t="shared" si="9"/>
        <v>0</v>
      </c>
      <c r="D95" s="171"/>
      <c r="E95" s="171"/>
      <c r="F95" s="172">
        <f t="shared" si="7"/>
        <v>0</v>
      </c>
      <c r="G95" s="171" t="s">
        <v>188</v>
      </c>
      <c r="H95" s="171" t="s">
        <v>188</v>
      </c>
      <c r="I95" s="171" t="s">
        <v>190</v>
      </c>
      <c r="J95" s="173" t="s">
        <v>614</v>
      </c>
      <c r="K95" s="207" t="s">
        <v>424</v>
      </c>
      <c r="L95" s="207" t="s">
        <v>425</v>
      </c>
    </row>
    <row r="96" spans="1:12" s="63" customFormat="1" ht="15" customHeight="1" x14ac:dyDescent="0.25">
      <c r="A96" s="176" t="s">
        <v>87</v>
      </c>
      <c r="B96" s="174" t="s">
        <v>111</v>
      </c>
      <c r="C96" s="171">
        <f t="shared" si="9"/>
        <v>2</v>
      </c>
      <c r="D96" s="171"/>
      <c r="E96" s="171"/>
      <c r="F96" s="172">
        <f t="shared" si="7"/>
        <v>2</v>
      </c>
      <c r="G96" s="171" t="s">
        <v>188</v>
      </c>
      <c r="H96" s="171" t="s">
        <v>188</v>
      </c>
      <c r="I96" s="171" t="s">
        <v>188</v>
      </c>
      <c r="J96" s="174" t="s">
        <v>566</v>
      </c>
      <c r="K96" s="186" t="s">
        <v>534</v>
      </c>
      <c r="L96" s="185" t="s">
        <v>429</v>
      </c>
    </row>
    <row r="97" spans="1:12" s="49" customFormat="1" ht="15" customHeight="1" x14ac:dyDescent="0.35">
      <c r="A97" s="176" t="s">
        <v>88</v>
      </c>
      <c r="B97" s="174" t="s">
        <v>112</v>
      </c>
      <c r="C97" s="171">
        <f t="shared" si="9"/>
        <v>0</v>
      </c>
      <c r="D97" s="205"/>
      <c r="E97" s="205"/>
      <c r="F97" s="172">
        <f t="shared" si="7"/>
        <v>0</v>
      </c>
      <c r="G97" s="171" t="s">
        <v>190</v>
      </c>
      <c r="H97" s="171" t="s">
        <v>190</v>
      </c>
      <c r="I97" s="171" t="s">
        <v>190</v>
      </c>
      <c r="J97" s="174" t="s">
        <v>566</v>
      </c>
      <c r="K97" s="207" t="s">
        <v>436</v>
      </c>
      <c r="L97" s="185" t="s">
        <v>195</v>
      </c>
    </row>
    <row r="98" spans="1:12" s="63" customFormat="1" ht="15" customHeight="1" x14ac:dyDescent="0.25">
      <c r="A98" s="176" t="s">
        <v>89</v>
      </c>
      <c r="B98" s="174" t="s">
        <v>112</v>
      </c>
      <c r="C98" s="171">
        <f t="shared" si="9"/>
        <v>0</v>
      </c>
      <c r="D98" s="171"/>
      <c r="E98" s="171"/>
      <c r="F98" s="172">
        <f t="shared" si="7"/>
        <v>0</v>
      </c>
      <c r="G98" s="171" t="s">
        <v>190</v>
      </c>
      <c r="H98" s="171" t="s">
        <v>190</v>
      </c>
      <c r="I98" s="171" t="s">
        <v>190</v>
      </c>
      <c r="J98" s="174" t="s">
        <v>566</v>
      </c>
      <c r="K98" s="207" t="s">
        <v>438</v>
      </c>
      <c r="L98" s="207" t="s">
        <v>195</v>
      </c>
    </row>
    <row r="99" spans="1:12" x14ac:dyDescent="0.25">
      <c r="K99" s="160"/>
    </row>
    <row r="100" spans="1:12" x14ac:dyDescent="0.25">
      <c r="K100" s="160"/>
    </row>
    <row r="101" spans="1:12" x14ac:dyDescent="0.25">
      <c r="K101" s="160"/>
    </row>
    <row r="102" spans="1:12" x14ac:dyDescent="0.25">
      <c r="A102" s="68"/>
      <c r="B102" s="69"/>
      <c r="C102" s="68"/>
      <c r="D102" s="68"/>
      <c r="E102" s="68"/>
      <c r="F102" s="70"/>
      <c r="G102" s="68"/>
      <c r="K102" s="160"/>
    </row>
    <row r="103" spans="1:12" x14ac:dyDescent="0.25">
      <c r="K103" s="160"/>
    </row>
    <row r="104" spans="1:12" x14ac:dyDescent="0.25">
      <c r="K104" s="160"/>
    </row>
    <row r="105" spans="1:12" x14ac:dyDescent="0.25">
      <c r="K105" s="160"/>
    </row>
    <row r="106" spans="1:12" x14ac:dyDescent="0.25">
      <c r="A106" s="68"/>
      <c r="B106" s="69"/>
      <c r="C106" s="68"/>
      <c r="D106" s="68"/>
      <c r="E106" s="68"/>
      <c r="F106" s="70"/>
      <c r="G106" s="68"/>
      <c r="K106" s="160"/>
    </row>
    <row r="107" spans="1:12" x14ac:dyDescent="0.25">
      <c r="K107" s="160"/>
    </row>
    <row r="108" spans="1:12" x14ac:dyDescent="0.25">
      <c r="K108" s="160"/>
    </row>
    <row r="109" spans="1:12" x14ac:dyDescent="0.25">
      <c r="A109" s="68"/>
      <c r="B109" s="69"/>
      <c r="C109" s="68"/>
      <c r="D109" s="68"/>
      <c r="E109" s="68"/>
      <c r="F109" s="70"/>
      <c r="G109" s="68"/>
      <c r="K109" s="160"/>
    </row>
    <row r="110" spans="1:12" x14ac:dyDescent="0.25">
      <c r="K110" s="160"/>
    </row>
    <row r="111" spans="1:12" x14ac:dyDescent="0.25">
      <c r="K111" s="160"/>
    </row>
    <row r="112" spans="1:12" x14ac:dyDescent="0.25">
      <c r="K112" s="160"/>
    </row>
    <row r="113" spans="1:11" x14ac:dyDescent="0.25">
      <c r="A113" s="68"/>
      <c r="B113" s="69"/>
      <c r="C113" s="68"/>
      <c r="D113" s="68"/>
      <c r="E113" s="68"/>
      <c r="F113" s="70"/>
      <c r="G113" s="68"/>
      <c r="K113" s="160"/>
    </row>
    <row r="114" spans="1:11" x14ac:dyDescent="0.25">
      <c r="K114" s="160"/>
    </row>
    <row r="116" spans="1:11" x14ac:dyDescent="0.25">
      <c r="A116" s="68"/>
      <c r="B116" s="69"/>
      <c r="C116" s="68"/>
      <c r="D116" s="68"/>
      <c r="E116" s="68"/>
      <c r="F116" s="70"/>
      <c r="G116" s="68"/>
    </row>
    <row r="120" spans="1:11" x14ac:dyDescent="0.25">
      <c r="A120" s="68"/>
      <c r="B120" s="69"/>
      <c r="C120" s="68"/>
      <c r="D120" s="68"/>
      <c r="E120" s="68"/>
      <c r="F120" s="70"/>
      <c r="G120" s="68"/>
    </row>
  </sheetData>
  <autoFilter ref="A6:L98" xr:uid="{00000000-0009-0000-0000-000006000000}"/>
  <mergeCells count="15">
    <mergeCell ref="K3:K5"/>
    <mergeCell ref="A3:A5"/>
    <mergeCell ref="L3:L5"/>
    <mergeCell ref="A1:L1"/>
    <mergeCell ref="A2:L2"/>
    <mergeCell ref="C3:F3"/>
    <mergeCell ref="J3:J5"/>
    <mergeCell ref="C4:C5"/>
    <mergeCell ref="I4:I5"/>
    <mergeCell ref="G3:I3"/>
    <mergeCell ref="G4:G5"/>
    <mergeCell ref="H4:H5"/>
    <mergeCell ref="D4:D5"/>
    <mergeCell ref="E4:E5"/>
    <mergeCell ref="F4:F5"/>
  </mergeCells>
  <dataValidations count="3">
    <dataValidation type="list" allowBlank="1" showInputMessage="1" showErrorMessage="1" sqref="J6:K6" xr:uid="{00000000-0002-0000-0600-000000000000}">
      <formula1>#REF!</formula1>
    </dataValidation>
    <dataValidation type="list" allowBlank="1" showInputMessage="1" showErrorMessage="1" sqref="C46 C37 B70:B75 B55:B68 B77:B98 B7:B24 B26:B53" xr:uid="{00000000-0002-0000-0600-000001000000}">
      <formula1>$B$4:$B$5</formula1>
    </dataValidation>
    <dataValidation type="list" allowBlank="1" showInputMessage="1" showErrorMessage="1" sqref="B6:I6" xr:uid="{00000000-0002-0000-0600-000002000000}">
      <formula1>$B$5:$B$5</formula1>
    </dataValidation>
  </dataValidations>
  <hyperlinks>
    <hyperlink ref="K7" r:id="rId1" xr:uid="{00000000-0004-0000-0600-000000000000}"/>
    <hyperlink ref="K9" r:id="rId2" xr:uid="{00000000-0004-0000-0600-000001000000}"/>
    <hyperlink ref="K10" r:id="rId3" xr:uid="{00000000-0004-0000-0600-000002000000}"/>
    <hyperlink ref="K11" r:id="rId4" xr:uid="{00000000-0004-0000-0600-000003000000}"/>
    <hyperlink ref="K12" r:id="rId5" location="/upload/minfin/finances/budget/2019_Ikv/3.4." display="http://admoblkaluga.ru/main/work/finances/budget/reports.php - /upload/minfin/finances/budget/2019_Ikv/3.4." xr:uid="{00000000-0004-0000-0600-000004000000}"/>
    <hyperlink ref="K15" r:id="rId6" xr:uid="{00000000-0004-0000-0600-000005000000}"/>
    <hyperlink ref="L16" r:id="rId7" xr:uid="{00000000-0004-0000-0600-000006000000}"/>
    <hyperlink ref="K17" r:id="rId8" xr:uid="{00000000-0004-0000-0600-000007000000}"/>
    <hyperlink ref="K18" r:id="rId9" xr:uid="{00000000-0004-0000-0600-000008000000}"/>
    <hyperlink ref="K19" r:id="rId10" xr:uid="{00000000-0004-0000-0600-000009000000}"/>
    <hyperlink ref="K20" r:id="rId11" xr:uid="{00000000-0004-0000-0600-00000A000000}"/>
    <hyperlink ref="L21" r:id="rId12" xr:uid="{00000000-0004-0000-0600-00000B000000}"/>
    <hyperlink ref="L22" r:id="rId13" xr:uid="{00000000-0004-0000-0600-00000C000000}"/>
    <hyperlink ref="L23" r:id="rId14" xr:uid="{00000000-0004-0000-0600-00000D000000}"/>
    <hyperlink ref="L24" r:id="rId15" xr:uid="{00000000-0004-0000-0600-00000E000000}"/>
    <hyperlink ref="K26" r:id="rId16" xr:uid="{00000000-0004-0000-0600-00000F000000}"/>
    <hyperlink ref="K28" r:id="rId17" xr:uid="{00000000-0004-0000-0600-000010000000}"/>
    <hyperlink ref="L31" r:id="rId18" xr:uid="{00000000-0004-0000-0600-000011000000}"/>
    <hyperlink ref="K32" r:id="rId19" xr:uid="{00000000-0004-0000-0600-000012000000}"/>
    <hyperlink ref="K33" r:id="rId20" xr:uid="{00000000-0004-0000-0600-000013000000}"/>
    <hyperlink ref="K35" r:id="rId21" xr:uid="{00000000-0004-0000-0600-000014000000}"/>
    <hyperlink ref="K36" r:id="rId22" xr:uid="{00000000-0004-0000-0600-000015000000}"/>
    <hyperlink ref="K38" r:id="rId23" xr:uid="{00000000-0004-0000-0600-000016000000}"/>
    <hyperlink ref="K40" r:id="rId24" xr:uid="{00000000-0004-0000-0600-000017000000}"/>
    <hyperlink ref="K41" r:id="rId25" xr:uid="{00000000-0004-0000-0600-000018000000}"/>
    <hyperlink ref="K42" r:id="rId26" xr:uid="{00000000-0004-0000-0600-000019000000}"/>
    <hyperlink ref="L43" r:id="rId27" display="http://www.minfin34.ru/budget/budget-performance/" xr:uid="{00000000-0004-0000-0600-00001A000000}"/>
    <hyperlink ref="K44" r:id="rId28" xr:uid="{00000000-0004-0000-0600-00001B000000}"/>
    <hyperlink ref="L45" r:id="rId29" xr:uid="{00000000-0004-0000-0600-00001C000000}"/>
    <hyperlink ref="K47" r:id="rId30" display="http://minfinrd.ru/deyatelnost/statistika-i-otchety/otchety-ob-ispolnenii-byudzheta" xr:uid="{00000000-0004-0000-0600-00001D000000}"/>
    <hyperlink ref="K49" r:id="rId31" xr:uid="{00000000-0004-0000-0600-00001E000000}"/>
    <hyperlink ref="K50" r:id="rId32" xr:uid="{00000000-0004-0000-0600-00001F000000}"/>
    <hyperlink ref="K51" r:id="rId33" display="http://minfin.alania.gov.ru/activity/reporting/execution" xr:uid="{00000000-0004-0000-0600-000020000000}"/>
    <hyperlink ref="L52" r:id="rId34" xr:uid="{00000000-0004-0000-0600-000021000000}"/>
    <hyperlink ref="L53" r:id="rId35" xr:uid="{00000000-0004-0000-0600-000022000000}"/>
    <hyperlink ref="K56" r:id="rId36" display="http://mari-el.gov.ru/minfin/Pages/budget_spending.aspx" xr:uid="{00000000-0004-0000-0600-000023000000}"/>
    <hyperlink ref="K57" r:id="rId37" xr:uid="{00000000-0004-0000-0600-000024000000}"/>
    <hyperlink ref="K58" r:id="rId38" xr:uid="{00000000-0004-0000-0600-000025000000}"/>
    <hyperlink ref="K59" r:id="rId39" xr:uid="{00000000-0004-0000-0600-000026000000}"/>
    <hyperlink ref="L60" r:id="rId40" xr:uid="{00000000-0004-0000-0600-000027000000}"/>
    <hyperlink ref="L61" r:id="rId41" display="http://budget.permkrai.ru/budget_execution/expenses_programs" xr:uid="{00000000-0004-0000-0600-000028000000}"/>
    <hyperlink ref="K61" r:id="rId42" xr:uid="{00000000-0004-0000-0600-000029000000}"/>
    <hyperlink ref="K62" r:id="rId43" xr:uid="{00000000-0004-0000-0600-00002A000000}"/>
    <hyperlink ref="K63" r:id="rId44" xr:uid="{00000000-0004-0000-0600-00002B000000}"/>
    <hyperlink ref="K64" r:id="rId45" xr:uid="{00000000-0004-0000-0600-00002C000000}"/>
    <hyperlink ref="K66" r:id="rId46" display="http://minfin-samara.ru/materials-for-basic-parameters/" xr:uid="{00000000-0004-0000-0600-00002D000000}"/>
    <hyperlink ref="L66" r:id="rId47" xr:uid="{00000000-0004-0000-0600-00002E000000}"/>
    <hyperlink ref="K67" r:id="rId48" xr:uid="{00000000-0004-0000-0600-00002F000000}"/>
    <hyperlink ref="K68" r:id="rId49" display="http://ufo.ulntc.ru/index.php?mgf=budget/isp&amp;slep=net" xr:uid="{00000000-0004-0000-0600-000030000000}"/>
    <hyperlink ref="L68" r:id="rId50" xr:uid="{00000000-0004-0000-0600-000031000000}"/>
    <hyperlink ref="K70" r:id="rId51" xr:uid="{00000000-0004-0000-0600-000032000000}"/>
    <hyperlink ref="K71" r:id="rId52" location="document_list" display="document_list" xr:uid="{00000000-0004-0000-0600-000033000000}"/>
    <hyperlink ref="K77" r:id="rId53" xr:uid="{00000000-0004-0000-0600-000034000000}"/>
    <hyperlink ref="K81" r:id="rId54" xr:uid="{00000000-0004-0000-0600-000035000000}"/>
    <hyperlink ref="L82" r:id="rId55" xr:uid="{00000000-0004-0000-0600-000036000000}"/>
    <hyperlink ref="K82" r:id="rId56" xr:uid="{00000000-0004-0000-0600-000037000000}"/>
    <hyperlink ref="K83" r:id="rId57" xr:uid="{00000000-0004-0000-0600-000038000000}"/>
    <hyperlink ref="L84" r:id="rId58" xr:uid="{00000000-0004-0000-0600-000039000000}"/>
    <hyperlink ref="L90" r:id="rId59" xr:uid="{00000000-0004-0000-0600-00003A000000}"/>
    <hyperlink ref="K91" r:id="rId60" xr:uid="{00000000-0004-0000-0600-00003B000000}"/>
    <hyperlink ref="K92" r:id="rId61" xr:uid="{00000000-0004-0000-0600-00003C000000}"/>
    <hyperlink ref="L92" r:id="rId62" xr:uid="{00000000-0004-0000-0600-00003D000000}"/>
    <hyperlink ref="K93" r:id="rId63" xr:uid="{00000000-0004-0000-0600-00003E000000}"/>
    <hyperlink ref="K94" r:id="rId64" xr:uid="{00000000-0004-0000-0600-00003F000000}"/>
    <hyperlink ref="K95" r:id="rId65" display="https://minfin.49gov.ru/activities/reports/" xr:uid="{00000000-0004-0000-0600-000040000000}"/>
    <hyperlink ref="L95" r:id="rId66" xr:uid="{00000000-0004-0000-0600-000041000000}"/>
    <hyperlink ref="L96" r:id="rId67" xr:uid="{00000000-0004-0000-0600-000042000000}"/>
    <hyperlink ref="K97" r:id="rId68" display="http://www.eao.ru/isp-vlast/finansovoe-upravlenie-pravitelstva/ispolnenie-byudzheta/" xr:uid="{00000000-0004-0000-0600-000043000000}"/>
    <hyperlink ref="K98" r:id="rId69" display="http://чукотка.рф/vlast/organy-vlasti/depfin/" xr:uid="{00000000-0004-0000-0600-000044000000}"/>
    <hyperlink ref="K73" r:id="rId70" xr:uid="{00000000-0004-0000-0600-000045000000}"/>
    <hyperlink ref="K8" r:id="rId71" xr:uid="{00000000-0004-0000-0600-000046000000}"/>
    <hyperlink ref="K13" r:id="rId72" xr:uid="{00000000-0004-0000-0600-000047000000}"/>
    <hyperlink ref="K14" r:id="rId73" xr:uid="{00000000-0004-0000-0600-000048000000}"/>
    <hyperlink ref="K21" r:id="rId74" display="https://www.tverfin.ru/deyatelnost-ministerstva/" xr:uid="{00000000-0004-0000-0600-000049000000}"/>
    <hyperlink ref="K22" r:id="rId75" display="https://minfin.tularegion.ru/" xr:uid="{00000000-0004-0000-0600-00004A000000}"/>
    <hyperlink ref="K23" r:id="rId76" display="https://www.yarregion.ru/depts/depfin/tmpPages/docs.aspx" xr:uid="{00000000-0004-0000-0600-00004B000000}"/>
    <hyperlink ref="K24" r:id="rId77" display="https://www.mos.ru/findep/function/napravleniia-deyatelnosti/itogi-ispolneniia-biudzheta-goroda-moskvy/ " xr:uid="{00000000-0004-0000-0600-00004C000000}"/>
    <hyperlink ref="K29" r:id="rId78" xr:uid="{00000000-0004-0000-0600-00004D000000}"/>
    <hyperlink ref="K30" r:id="rId79" xr:uid="{00000000-0004-0000-0600-00004E000000}"/>
    <hyperlink ref="K31" r:id="rId80" display="http://finance.lenobl.ru/" xr:uid="{00000000-0004-0000-0600-00004F000000}"/>
    <hyperlink ref="L33" r:id="rId81" display="http://portal.novkfo.ru/Menu/Page/1" xr:uid="{00000000-0004-0000-0600-000050000000}"/>
    <hyperlink ref="L34" r:id="rId82" xr:uid="{00000000-0004-0000-0600-000051000000}"/>
    <hyperlink ref="K45" r:id="rId83" display="https://fin.sev.gov.ru/" xr:uid="{00000000-0004-0000-0600-000052000000}"/>
    <hyperlink ref="K16" r:id="rId84" display="http://mef.mosreg.ru/ " xr:uid="{00000000-0004-0000-0600-000053000000}"/>
    <hyperlink ref="K34" r:id="rId85" display="http://finance.pskov.ru/" xr:uid="{00000000-0004-0000-0600-000054000000}"/>
    <hyperlink ref="L47" r:id="rId86" display="http://portal.minfinrd.ru/Show/Category/26?ItemId=111" xr:uid="{00000000-0004-0000-0600-000055000000}"/>
    <hyperlink ref="K48" r:id="rId87" xr:uid="{00000000-0004-0000-0600-000056000000}"/>
    <hyperlink ref="K52" r:id="rId88" display="http://www.minfinchr.ru/" xr:uid="{00000000-0004-0000-0600-000057000000}"/>
    <hyperlink ref="K53" r:id="rId89" display="http://www.mfsk.ru/" xr:uid="{00000000-0004-0000-0600-000058000000}"/>
    <hyperlink ref="K55" r:id="rId90" xr:uid="{00000000-0004-0000-0600-000059000000}"/>
    <hyperlink ref="K60" r:id="rId91" display="http://minfin.cap.ru/action/activity/byudzhet/itogi-ispolneniya-respublikanskogo-i-konsolidirova/2019-god" xr:uid="{00000000-0004-0000-0600-00005A000000}"/>
    <hyperlink ref="K72" r:id="rId92" xr:uid="{00000000-0004-0000-0600-00005B000000}"/>
    <hyperlink ref="K74" r:id="rId93" xr:uid="{00000000-0004-0000-0600-00005C000000}"/>
    <hyperlink ref="K75" r:id="rId94" xr:uid="{00000000-0004-0000-0600-00005D000000}"/>
    <hyperlink ref="K78" r:id="rId95" xr:uid="{00000000-0004-0000-0600-00005E000000}"/>
    <hyperlink ref="K79" r:id="rId96" xr:uid="{00000000-0004-0000-0600-00005F000000}"/>
    <hyperlink ref="K80" r:id="rId97" xr:uid="{00000000-0004-0000-0600-000060000000}"/>
    <hyperlink ref="K84" r:id="rId98" xr:uid="{00000000-0004-0000-0600-000061000000}"/>
    <hyperlink ref="K88" r:id="rId99" xr:uid="{00000000-0004-0000-0600-000062000000}"/>
    <hyperlink ref="L88" r:id="rId100" xr:uid="{00000000-0004-0000-0600-000063000000}"/>
    <hyperlink ref="K89" r:id="rId101" xr:uid="{00000000-0004-0000-0600-000064000000}"/>
    <hyperlink ref="K90" r:id="rId102" xr:uid="{00000000-0004-0000-0600-000065000000}"/>
    <hyperlink ref="K96" r:id="rId103" display="http://sakhminfin.ru/ " xr:uid="{00000000-0004-0000-0600-000066000000}"/>
    <hyperlink ref="K27" r:id="rId104" xr:uid="{00000000-0004-0000-0600-000067000000}"/>
    <hyperlink ref="K39" r:id="rId105" xr:uid="{00000000-0004-0000-0600-000068000000}"/>
    <hyperlink ref="K65" r:id="rId106" display="http://finance.pnzreg.ru/docs/pokazateli-ispolneniya/" xr:uid="{00000000-0004-0000-0600-000069000000}"/>
    <hyperlink ref="K85" r:id="rId107" xr:uid="{00000000-0004-0000-0600-00006A000000}"/>
    <hyperlink ref="K86" r:id="rId108" xr:uid="{00000000-0004-0000-0600-00006B000000}"/>
    <hyperlink ref="L91" r:id="rId109" location="/budget/budget/outcome_execution/total_expenditure_execution" display="/budget/budget/outcome_execution/total_expenditure_execution" xr:uid="{00000000-0004-0000-0600-00006C000000}"/>
    <hyperlink ref="K43" r:id="rId110" xr:uid="{00000000-0004-0000-0600-00006D000000}"/>
  </hyperlinks>
  <pageMargins left="0.70866141732283472" right="0.70866141732283472" top="0.74803149606299213" bottom="0.74803149606299213" header="0.31496062992125984" footer="0.31496062992125984"/>
  <pageSetup paperSize="9" scale="73" fitToHeight="3" orientation="landscape" r:id="rId111"/>
  <headerFooter>
    <oddFooter>&amp;C&amp;"Times New Roman,обычный"&amp;8&amp;A&amp;R&amp;P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155"/>
  <sheetViews>
    <sheetView zoomScale="96" zoomScaleNormal="96" workbookViewId="0">
      <pane ySplit="6" topLeftCell="A7" activePane="bottomLeft" state="frozen"/>
      <selection pane="bottomLeft" activeCell="A7" sqref="A7"/>
    </sheetView>
  </sheetViews>
  <sheetFormatPr defaultColWidth="8.81640625" defaultRowHeight="11.5" x14ac:dyDescent="0.25"/>
  <cols>
    <col min="1" max="1" width="31" style="64" customWidth="1"/>
    <col min="2" max="2" width="40.1796875" style="64" customWidth="1"/>
    <col min="3" max="3" width="6.7265625" style="64" customWidth="1"/>
    <col min="4" max="5" width="5.7265625" style="64" customWidth="1"/>
    <col min="6" max="6" width="6.7265625" style="75" customWidth="1"/>
    <col min="7" max="9" width="9.7265625" style="64" customWidth="1"/>
    <col min="10" max="12" width="18.7265625" style="126" customWidth="1"/>
    <col min="13" max="16384" width="8.81640625" style="64"/>
  </cols>
  <sheetData>
    <row r="1" spans="1:13" ht="30" customHeight="1" x14ac:dyDescent="0.25">
      <c r="A1" s="244" t="s">
        <v>160</v>
      </c>
      <c r="B1" s="257"/>
      <c r="C1" s="257"/>
      <c r="D1" s="257"/>
      <c r="E1" s="257"/>
      <c r="F1" s="257"/>
      <c r="G1" s="257"/>
      <c r="H1" s="257"/>
      <c r="I1" s="257"/>
      <c r="J1" s="257"/>
      <c r="K1" s="257"/>
      <c r="L1" s="258"/>
      <c r="M1" s="83"/>
    </row>
    <row r="2" spans="1:13" s="21" customFormat="1" ht="15" customHeight="1" x14ac:dyDescent="0.25">
      <c r="A2" s="265" t="s">
        <v>564</v>
      </c>
      <c r="B2" s="265"/>
      <c r="C2" s="265"/>
      <c r="D2" s="265"/>
      <c r="E2" s="265"/>
      <c r="F2" s="265"/>
      <c r="G2" s="265"/>
      <c r="H2" s="265"/>
      <c r="I2" s="265"/>
      <c r="J2" s="265"/>
      <c r="K2" s="265"/>
      <c r="L2" s="266"/>
      <c r="M2" s="169"/>
    </row>
    <row r="3" spans="1:13" ht="81.75" customHeight="1" x14ac:dyDescent="0.25">
      <c r="A3" s="252" t="s">
        <v>99</v>
      </c>
      <c r="B3" s="177" t="s">
        <v>549</v>
      </c>
      <c r="C3" s="254" t="s">
        <v>134</v>
      </c>
      <c r="D3" s="255"/>
      <c r="E3" s="255"/>
      <c r="F3" s="255"/>
      <c r="G3" s="252" t="s">
        <v>565</v>
      </c>
      <c r="H3" s="252"/>
      <c r="I3" s="253"/>
      <c r="J3" s="252" t="s">
        <v>105</v>
      </c>
      <c r="K3" s="252" t="s">
        <v>144</v>
      </c>
      <c r="L3" s="252" t="s">
        <v>143</v>
      </c>
    </row>
    <row r="4" spans="1:13" ht="28" customHeight="1" x14ac:dyDescent="0.25">
      <c r="A4" s="252"/>
      <c r="B4" s="19" t="s">
        <v>120</v>
      </c>
      <c r="C4" s="252" t="s">
        <v>95</v>
      </c>
      <c r="D4" s="252" t="s">
        <v>103</v>
      </c>
      <c r="E4" s="252" t="s">
        <v>151</v>
      </c>
      <c r="F4" s="254" t="s">
        <v>100</v>
      </c>
      <c r="G4" s="252" t="s">
        <v>148</v>
      </c>
      <c r="H4" s="252" t="s">
        <v>149</v>
      </c>
      <c r="I4" s="252" t="s">
        <v>150</v>
      </c>
      <c r="J4" s="252"/>
      <c r="K4" s="252"/>
      <c r="L4" s="252"/>
    </row>
    <row r="5" spans="1:13" ht="42" customHeight="1" x14ac:dyDescent="0.25">
      <c r="A5" s="253"/>
      <c r="B5" s="19" t="s">
        <v>112</v>
      </c>
      <c r="C5" s="253"/>
      <c r="D5" s="252"/>
      <c r="E5" s="252"/>
      <c r="F5" s="255"/>
      <c r="G5" s="253"/>
      <c r="H5" s="253"/>
      <c r="I5" s="253"/>
      <c r="J5" s="252"/>
      <c r="K5" s="252"/>
      <c r="L5" s="252"/>
    </row>
    <row r="6" spans="1:13" s="61" customFormat="1" ht="15" customHeight="1" x14ac:dyDescent="0.25">
      <c r="A6" s="16" t="s">
        <v>0</v>
      </c>
      <c r="B6" s="18"/>
      <c r="C6" s="18"/>
      <c r="D6" s="18"/>
      <c r="E6" s="18"/>
      <c r="F6" s="18"/>
      <c r="G6" s="60"/>
      <c r="H6" s="60"/>
      <c r="I6" s="60"/>
      <c r="J6" s="136"/>
      <c r="K6" s="136"/>
      <c r="L6" s="136"/>
    </row>
    <row r="7" spans="1:13" s="61" customFormat="1" ht="15" customHeight="1" x14ac:dyDescent="0.25">
      <c r="A7" s="176" t="s">
        <v>1</v>
      </c>
      <c r="B7" s="174" t="s">
        <v>120</v>
      </c>
      <c r="C7" s="171">
        <f>IF(B7=$B$4,2,0)</f>
        <v>2</v>
      </c>
      <c r="D7" s="171"/>
      <c r="E7" s="171"/>
      <c r="F7" s="172">
        <f t="shared" ref="F7:F70" si="0">C7*(1-D7)*(1-E7)</f>
        <v>2</v>
      </c>
      <c r="G7" s="171" t="s">
        <v>188</v>
      </c>
      <c r="H7" s="171" t="s">
        <v>188</v>
      </c>
      <c r="I7" s="171" t="s">
        <v>188</v>
      </c>
      <c r="J7" s="230" t="s">
        <v>566</v>
      </c>
      <c r="K7" s="184" t="s">
        <v>191</v>
      </c>
      <c r="L7" s="185" t="s">
        <v>189</v>
      </c>
    </row>
    <row r="8" spans="1:13" s="61" customFormat="1" ht="15" customHeight="1" x14ac:dyDescent="0.25">
      <c r="A8" s="176" t="s">
        <v>2</v>
      </c>
      <c r="B8" s="174" t="s">
        <v>120</v>
      </c>
      <c r="C8" s="171">
        <f t="shared" ref="C8:C24" si="1">IF(B8=$B$4,2,0)</f>
        <v>2</v>
      </c>
      <c r="D8" s="171"/>
      <c r="E8" s="171"/>
      <c r="F8" s="172">
        <f t="shared" si="0"/>
        <v>2</v>
      </c>
      <c r="G8" s="171" t="s">
        <v>188</v>
      </c>
      <c r="H8" s="171" t="s">
        <v>188</v>
      </c>
      <c r="I8" s="171" t="s">
        <v>188</v>
      </c>
      <c r="J8" s="230" t="s">
        <v>616</v>
      </c>
      <c r="K8" s="184" t="s">
        <v>446</v>
      </c>
      <c r="L8" s="185" t="s">
        <v>193</v>
      </c>
    </row>
    <row r="9" spans="1:13" s="61" customFormat="1" ht="15" customHeight="1" x14ac:dyDescent="0.25">
      <c r="A9" s="176" t="s">
        <v>3</v>
      </c>
      <c r="B9" s="174" t="s">
        <v>112</v>
      </c>
      <c r="C9" s="171">
        <f t="shared" si="1"/>
        <v>0</v>
      </c>
      <c r="D9" s="171"/>
      <c r="E9" s="171"/>
      <c r="F9" s="172">
        <f t="shared" si="0"/>
        <v>0</v>
      </c>
      <c r="G9" s="171" t="s">
        <v>188</v>
      </c>
      <c r="H9" s="171" t="s">
        <v>190</v>
      </c>
      <c r="I9" s="171" t="s">
        <v>190</v>
      </c>
      <c r="J9" s="49" t="s">
        <v>627</v>
      </c>
      <c r="K9" s="190" t="s">
        <v>447</v>
      </c>
      <c r="L9" s="185" t="s">
        <v>195</v>
      </c>
    </row>
    <row r="10" spans="1:13" s="61" customFormat="1" ht="15" customHeight="1" x14ac:dyDescent="0.25">
      <c r="A10" s="176" t="s">
        <v>4</v>
      </c>
      <c r="B10" s="174" t="s">
        <v>112</v>
      </c>
      <c r="C10" s="171">
        <f t="shared" si="1"/>
        <v>0</v>
      </c>
      <c r="D10" s="171"/>
      <c r="E10" s="171"/>
      <c r="F10" s="172">
        <f t="shared" si="0"/>
        <v>0</v>
      </c>
      <c r="G10" s="218" t="s">
        <v>190</v>
      </c>
      <c r="H10" s="171" t="s">
        <v>188</v>
      </c>
      <c r="I10" s="171" t="s">
        <v>188</v>
      </c>
      <c r="J10" s="49" t="s">
        <v>626</v>
      </c>
      <c r="K10" s="184" t="s">
        <v>201</v>
      </c>
      <c r="L10" s="185" t="s">
        <v>195</v>
      </c>
    </row>
    <row r="11" spans="1:13" s="61" customFormat="1" ht="15" customHeight="1" x14ac:dyDescent="0.25">
      <c r="A11" s="176" t="s">
        <v>5</v>
      </c>
      <c r="B11" s="174" t="s">
        <v>112</v>
      </c>
      <c r="C11" s="171">
        <f t="shared" si="1"/>
        <v>0</v>
      </c>
      <c r="D11" s="171"/>
      <c r="E11" s="171"/>
      <c r="F11" s="172">
        <f t="shared" si="0"/>
        <v>0</v>
      </c>
      <c r="G11" s="171" t="s">
        <v>188</v>
      </c>
      <c r="H11" s="171" t="s">
        <v>188</v>
      </c>
      <c r="I11" s="171" t="s">
        <v>190</v>
      </c>
      <c r="J11" s="230" t="s">
        <v>628</v>
      </c>
      <c r="K11" s="184" t="s">
        <v>205</v>
      </c>
      <c r="L11" s="185" t="s">
        <v>195</v>
      </c>
    </row>
    <row r="12" spans="1:13" s="61" customFormat="1" ht="15" customHeight="1" x14ac:dyDescent="0.25">
      <c r="A12" s="176" t="s">
        <v>6</v>
      </c>
      <c r="B12" s="174" t="s">
        <v>120</v>
      </c>
      <c r="C12" s="171">
        <f t="shared" si="1"/>
        <v>2</v>
      </c>
      <c r="D12" s="171"/>
      <c r="E12" s="171"/>
      <c r="F12" s="172">
        <f t="shared" si="0"/>
        <v>2</v>
      </c>
      <c r="G12" s="171" t="s">
        <v>188</v>
      </c>
      <c r="H12" s="171" t="s">
        <v>188</v>
      </c>
      <c r="I12" s="171" t="s">
        <v>188</v>
      </c>
      <c r="J12" s="230" t="s">
        <v>617</v>
      </c>
      <c r="K12" s="184" t="s">
        <v>207</v>
      </c>
      <c r="L12" s="185" t="s">
        <v>195</v>
      </c>
    </row>
    <row r="13" spans="1:13" s="61" customFormat="1" ht="15" customHeight="1" x14ac:dyDescent="0.25">
      <c r="A13" s="176" t="s">
        <v>7</v>
      </c>
      <c r="B13" s="174" t="s">
        <v>112</v>
      </c>
      <c r="C13" s="171">
        <f t="shared" si="1"/>
        <v>0</v>
      </c>
      <c r="D13" s="171"/>
      <c r="E13" s="171"/>
      <c r="F13" s="172">
        <f t="shared" si="0"/>
        <v>0</v>
      </c>
      <c r="G13" s="218" t="s">
        <v>190</v>
      </c>
      <c r="H13" s="171" t="s">
        <v>190</v>
      </c>
      <c r="I13" s="171" t="s">
        <v>190</v>
      </c>
      <c r="J13" s="49" t="s">
        <v>566</v>
      </c>
      <c r="K13" s="184" t="s">
        <v>208</v>
      </c>
      <c r="L13" s="185" t="s">
        <v>189</v>
      </c>
    </row>
    <row r="14" spans="1:13" s="61" customFormat="1" ht="15" customHeight="1" x14ac:dyDescent="0.25">
      <c r="A14" s="200" t="s">
        <v>8</v>
      </c>
      <c r="B14" s="198" t="s">
        <v>120</v>
      </c>
      <c r="C14" s="179">
        <f t="shared" si="1"/>
        <v>2</v>
      </c>
      <c r="D14" s="179"/>
      <c r="E14" s="179"/>
      <c r="F14" s="199">
        <f t="shared" si="0"/>
        <v>2</v>
      </c>
      <c r="G14" s="179" t="s">
        <v>188</v>
      </c>
      <c r="H14" s="179" t="s">
        <v>188</v>
      </c>
      <c r="I14" s="179" t="s">
        <v>188</v>
      </c>
      <c r="J14" s="11" t="s">
        <v>566</v>
      </c>
      <c r="K14" s="184" t="s">
        <v>449</v>
      </c>
      <c r="L14" s="185" t="s">
        <v>195</v>
      </c>
    </row>
    <row r="15" spans="1:13" s="61" customFormat="1" ht="15" customHeight="1" x14ac:dyDescent="0.25">
      <c r="A15" s="176" t="s">
        <v>9</v>
      </c>
      <c r="B15" s="174" t="s">
        <v>120</v>
      </c>
      <c r="C15" s="171">
        <f t="shared" si="1"/>
        <v>2</v>
      </c>
      <c r="D15" s="171"/>
      <c r="E15" s="171"/>
      <c r="F15" s="172">
        <f t="shared" si="0"/>
        <v>2</v>
      </c>
      <c r="G15" s="171" t="s">
        <v>188</v>
      </c>
      <c r="H15" s="171" t="s">
        <v>188</v>
      </c>
      <c r="I15" s="171" t="s">
        <v>188</v>
      </c>
      <c r="J15" s="49" t="s">
        <v>566</v>
      </c>
      <c r="K15" s="190" t="s">
        <v>210</v>
      </c>
      <c r="L15" s="185" t="s">
        <v>195</v>
      </c>
    </row>
    <row r="16" spans="1:13" s="61" customFormat="1" ht="15" customHeight="1" x14ac:dyDescent="0.25">
      <c r="A16" s="200" t="s">
        <v>10</v>
      </c>
      <c r="B16" s="198" t="s">
        <v>120</v>
      </c>
      <c r="C16" s="179">
        <f t="shared" si="1"/>
        <v>2</v>
      </c>
      <c r="D16" s="179"/>
      <c r="E16" s="179"/>
      <c r="F16" s="199">
        <f t="shared" si="0"/>
        <v>2</v>
      </c>
      <c r="G16" s="179" t="s">
        <v>188</v>
      </c>
      <c r="H16" s="179" t="s">
        <v>188</v>
      </c>
      <c r="I16" s="179" t="s">
        <v>188</v>
      </c>
      <c r="J16" s="11" t="s">
        <v>566</v>
      </c>
      <c r="K16" s="186" t="s">
        <v>474</v>
      </c>
      <c r="L16" s="209" t="s">
        <v>211</v>
      </c>
    </row>
    <row r="17" spans="1:12" s="61" customFormat="1" ht="15" customHeight="1" x14ac:dyDescent="0.25">
      <c r="A17" s="176" t="s">
        <v>11</v>
      </c>
      <c r="B17" s="174" t="s">
        <v>112</v>
      </c>
      <c r="C17" s="171">
        <f t="shared" si="1"/>
        <v>0</v>
      </c>
      <c r="D17" s="171"/>
      <c r="E17" s="171"/>
      <c r="F17" s="172">
        <f t="shared" si="0"/>
        <v>0</v>
      </c>
      <c r="G17" s="171" t="s">
        <v>188</v>
      </c>
      <c r="H17" s="171" t="s">
        <v>188</v>
      </c>
      <c r="I17" s="171" t="s">
        <v>190</v>
      </c>
      <c r="J17" s="173" t="s">
        <v>597</v>
      </c>
      <c r="K17" s="184" t="s">
        <v>212</v>
      </c>
      <c r="L17" s="185" t="s">
        <v>189</v>
      </c>
    </row>
    <row r="18" spans="1:12" s="63" customFormat="1" ht="15" customHeight="1" x14ac:dyDescent="0.25">
      <c r="A18" s="176" t="s">
        <v>12</v>
      </c>
      <c r="B18" s="174" t="s">
        <v>112</v>
      </c>
      <c r="C18" s="171">
        <f t="shared" si="1"/>
        <v>0</v>
      </c>
      <c r="D18" s="171"/>
      <c r="E18" s="171"/>
      <c r="F18" s="172">
        <f t="shared" si="0"/>
        <v>0</v>
      </c>
      <c r="G18" s="175" t="s">
        <v>634</v>
      </c>
      <c r="H18" s="175" t="s">
        <v>634</v>
      </c>
      <c r="I18" s="171" t="s">
        <v>188</v>
      </c>
      <c r="J18" s="49" t="s">
        <v>637</v>
      </c>
      <c r="K18" s="190" t="s">
        <v>215</v>
      </c>
      <c r="L18" s="185" t="s">
        <v>193</v>
      </c>
    </row>
    <row r="19" spans="1:12" s="61" customFormat="1" ht="15" customHeight="1" x14ac:dyDescent="0.25">
      <c r="A19" s="176" t="s">
        <v>13</v>
      </c>
      <c r="B19" s="174" t="s">
        <v>112</v>
      </c>
      <c r="C19" s="171">
        <f t="shared" si="1"/>
        <v>0</v>
      </c>
      <c r="D19" s="171"/>
      <c r="E19" s="171"/>
      <c r="F19" s="172">
        <f t="shared" si="0"/>
        <v>0</v>
      </c>
      <c r="G19" s="218" t="s">
        <v>190</v>
      </c>
      <c r="H19" s="171" t="s">
        <v>190</v>
      </c>
      <c r="I19" s="171" t="s">
        <v>190</v>
      </c>
      <c r="J19" s="174" t="s">
        <v>566</v>
      </c>
      <c r="K19" s="184" t="s">
        <v>220</v>
      </c>
      <c r="L19" s="185" t="s">
        <v>195</v>
      </c>
    </row>
    <row r="20" spans="1:12" s="61" customFormat="1" ht="15" customHeight="1" x14ac:dyDescent="0.25">
      <c r="A20" s="176" t="s">
        <v>14</v>
      </c>
      <c r="B20" s="174" t="s">
        <v>112</v>
      </c>
      <c r="C20" s="171">
        <f t="shared" si="1"/>
        <v>0</v>
      </c>
      <c r="D20" s="171"/>
      <c r="E20" s="171">
        <v>0.5</v>
      </c>
      <c r="F20" s="172">
        <f t="shared" si="0"/>
        <v>0</v>
      </c>
      <c r="G20" s="231" t="s">
        <v>634</v>
      </c>
      <c r="H20" s="231" t="s">
        <v>634</v>
      </c>
      <c r="I20" s="231" t="s">
        <v>634</v>
      </c>
      <c r="J20" s="49" t="s">
        <v>629</v>
      </c>
      <c r="K20" s="184" t="s">
        <v>223</v>
      </c>
      <c r="L20" s="185" t="s">
        <v>195</v>
      </c>
    </row>
    <row r="21" spans="1:12" s="61" customFormat="1" ht="15" customHeight="1" x14ac:dyDescent="0.25">
      <c r="A21" s="176" t="s">
        <v>15</v>
      </c>
      <c r="B21" s="174" t="s">
        <v>112</v>
      </c>
      <c r="C21" s="171">
        <f t="shared" si="1"/>
        <v>0</v>
      </c>
      <c r="D21" s="171">
        <v>0.5</v>
      </c>
      <c r="E21" s="171"/>
      <c r="F21" s="172">
        <f t="shared" si="0"/>
        <v>0</v>
      </c>
      <c r="G21" s="171" t="s">
        <v>636</v>
      </c>
      <c r="H21" s="175" t="s">
        <v>634</v>
      </c>
      <c r="I21" s="171" t="s">
        <v>188</v>
      </c>
      <c r="J21" s="49" t="s">
        <v>704</v>
      </c>
      <c r="K21" s="190" t="s">
        <v>454</v>
      </c>
      <c r="L21" s="190" t="s">
        <v>226</v>
      </c>
    </row>
    <row r="22" spans="1:12" s="61" customFormat="1" ht="15" customHeight="1" x14ac:dyDescent="0.25">
      <c r="A22" s="176" t="s">
        <v>16</v>
      </c>
      <c r="B22" s="174" t="s">
        <v>112</v>
      </c>
      <c r="C22" s="179">
        <f t="shared" si="1"/>
        <v>0</v>
      </c>
      <c r="D22" s="179"/>
      <c r="E22" s="179"/>
      <c r="F22" s="199">
        <f t="shared" si="0"/>
        <v>0</v>
      </c>
      <c r="G22" s="179" t="s">
        <v>188</v>
      </c>
      <c r="H22" s="179" t="s">
        <v>190</v>
      </c>
      <c r="I22" s="179" t="s">
        <v>188</v>
      </c>
      <c r="J22" s="11" t="s">
        <v>630</v>
      </c>
      <c r="K22" s="186" t="s">
        <v>456</v>
      </c>
      <c r="L22" s="184" t="s">
        <v>227</v>
      </c>
    </row>
    <row r="23" spans="1:12" s="61" customFormat="1" ht="15" customHeight="1" x14ac:dyDescent="0.25">
      <c r="A23" s="176" t="s">
        <v>17</v>
      </c>
      <c r="B23" s="174" t="s">
        <v>120</v>
      </c>
      <c r="C23" s="171">
        <f t="shared" si="1"/>
        <v>2</v>
      </c>
      <c r="D23" s="171"/>
      <c r="E23" s="171"/>
      <c r="F23" s="172">
        <f t="shared" si="0"/>
        <v>2</v>
      </c>
      <c r="G23" s="171" t="s">
        <v>188</v>
      </c>
      <c r="H23" s="171" t="s">
        <v>188</v>
      </c>
      <c r="I23" s="171" t="s">
        <v>188</v>
      </c>
      <c r="J23" s="49" t="s">
        <v>618</v>
      </c>
      <c r="K23" s="190" t="s">
        <v>457</v>
      </c>
      <c r="L23" s="190" t="s">
        <v>233</v>
      </c>
    </row>
    <row r="24" spans="1:12" s="61" customFormat="1" ht="15" customHeight="1" x14ac:dyDescent="0.25">
      <c r="A24" s="176" t="s">
        <v>18</v>
      </c>
      <c r="B24" s="174" t="s">
        <v>120</v>
      </c>
      <c r="C24" s="171">
        <f t="shared" si="1"/>
        <v>2</v>
      </c>
      <c r="D24" s="171"/>
      <c r="E24" s="171"/>
      <c r="F24" s="172">
        <f t="shared" si="0"/>
        <v>2</v>
      </c>
      <c r="G24" s="171" t="s">
        <v>188</v>
      </c>
      <c r="H24" s="171" t="s">
        <v>188</v>
      </c>
      <c r="I24" s="171" t="s">
        <v>188</v>
      </c>
      <c r="J24" s="49" t="s">
        <v>566</v>
      </c>
      <c r="K24" s="188" t="s">
        <v>458</v>
      </c>
      <c r="L24" s="184" t="s">
        <v>237</v>
      </c>
    </row>
    <row r="25" spans="1:12" s="61" customFormat="1" ht="15" customHeight="1" x14ac:dyDescent="0.25">
      <c r="A25" s="189" t="s">
        <v>19</v>
      </c>
      <c r="B25" s="189"/>
      <c r="C25" s="194"/>
      <c r="D25" s="194"/>
      <c r="E25" s="194"/>
      <c r="F25" s="194"/>
      <c r="G25" s="194"/>
      <c r="H25" s="194"/>
      <c r="I25" s="194"/>
      <c r="J25" s="85"/>
      <c r="K25" s="191"/>
      <c r="L25" s="210"/>
    </row>
    <row r="26" spans="1:12" s="61" customFormat="1" ht="15" customHeight="1" x14ac:dyDescent="0.25">
      <c r="A26" s="176" t="s">
        <v>20</v>
      </c>
      <c r="B26" s="174" t="s">
        <v>120</v>
      </c>
      <c r="C26" s="171">
        <f t="shared" ref="C26:C36" si="2">IF(B26=$B$4,2,0)</f>
        <v>2</v>
      </c>
      <c r="D26" s="171"/>
      <c r="E26" s="171"/>
      <c r="F26" s="172">
        <f t="shared" si="0"/>
        <v>2</v>
      </c>
      <c r="G26" s="171" t="s">
        <v>188</v>
      </c>
      <c r="H26" s="171" t="s">
        <v>188</v>
      </c>
      <c r="I26" s="171" t="s">
        <v>188</v>
      </c>
      <c r="J26" s="49" t="s">
        <v>566</v>
      </c>
      <c r="K26" s="184" t="s">
        <v>239</v>
      </c>
      <c r="L26" s="196" t="s">
        <v>193</v>
      </c>
    </row>
    <row r="27" spans="1:12" s="61" customFormat="1" ht="15" customHeight="1" x14ac:dyDescent="0.25">
      <c r="A27" s="176" t="s">
        <v>21</v>
      </c>
      <c r="B27" s="174" t="s">
        <v>120</v>
      </c>
      <c r="C27" s="171">
        <f t="shared" si="2"/>
        <v>2</v>
      </c>
      <c r="D27" s="171"/>
      <c r="E27" s="171"/>
      <c r="F27" s="172">
        <f t="shared" si="0"/>
        <v>2</v>
      </c>
      <c r="G27" s="171" t="s">
        <v>188</v>
      </c>
      <c r="H27" s="171" t="s">
        <v>188</v>
      </c>
      <c r="I27" s="171" t="s">
        <v>188</v>
      </c>
      <c r="J27" s="49" t="s">
        <v>566</v>
      </c>
      <c r="K27" s="184" t="s">
        <v>535</v>
      </c>
      <c r="L27" s="185" t="s">
        <v>195</v>
      </c>
    </row>
    <row r="28" spans="1:12" s="61" customFormat="1" ht="15" customHeight="1" x14ac:dyDescent="0.25">
      <c r="A28" s="176" t="s">
        <v>22</v>
      </c>
      <c r="B28" s="174" t="s">
        <v>120</v>
      </c>
      <c r="C28" s="171">
        <f t="shared" si="2"/>
        <v>2</v>
      </c>
      <c r="D28" s="171"/>
      <c r="E28" s="171"/>
      <c r="F28" s="172">
        <f t="shared" si="0"/>
        <v>2</v>
      </c>
      <c r="G28" s="171" t="s">
        <v>188</v>
      </c>
      <c r="H28" s="171" t="s">
        <v>188</v>
      </c>
      <c r="I28" s="171" t="s">
        <v>188</v>
      </c>
      <c r="J28" s="49" t="s">
        <v>566</v>
      </c>
      <c r="K28" s="184" t="s">
        <v>246</v>
      </c>
      <c r="L28" s="185" t="s">
        <v>195</v>
      </c>
    </row>
    <row r="29" spans="1:12" s="61" customFormat="1" ht="15" customHeight="1" x14ac:dyDescent="0.25">
      <c r="A29" s="176" t="s">
        <v>23</v>
      </c>
      <c r="B29" s="174" t="s">
        <v>112</v>
      </c>
      <c r="C29" s="171">
        <f t="shared" si="2"/>
        <v>0</v>
      </c>
      <c r="D29" s="171"/>
      <c r="E29" s="171"/>
      <c r="F29" s="172">
        <f t="shared" si="0"/>
        <v>0</v>
      </c>
      <c r="G29" s="171" t="s">
        <v>188</v>
      </c>
      <c r="H29" s="171" t="s">
        <v>188</v>
      </c>
      <c r="I29" s="171" t="s">
        <v>190</v>
      </c>
      <c r="J29" s="230" t="s">
        <v>605</v>
      </c>
      <c r="K29" s="190" t="s">
        <v>461</v>
      </c>
      <c r="L29" s="185" t="s">
        <v>195</v>
      </c>
    </row>
    <row r="30" spans="1:12" s="61" customFormat="1" ht="15" customHeight="1" x14ac:dyDescent="0.25">
      <c r="A30" s="176" t="s">
        <v>24</v>
      </c>
      <c r="B30" s="174" t="s">
        <v>120</v>
      </c>
      <c r="C30" s="171">
        <f t="shared" si="2"/>
        <v>2</v>
      </c>
      <c r="D30" s="171"/>
      <c r="E30" s="171"/>
      <c r="F30" s="172">
        <f t="shared" si="0"/>
        <v>2</v>
      </c>
      <c r="G30" s="171" t="s">
        <v>188</v>
      </c>
      <c r="H30" s="171" t="s">
        <v>188</v>
      </c>
      <c r="I30" s="171" t="s">
        <v>188</v>
      </c>
      <c r="J30" s="230" t="s">
        <v>617</v>
      </c>
      <c r="K30" s="184" t="s">
        <v>462</v>
      </c>
      <c r="L30" s="185" t="s">
        <v>195</v>
      </c>
    </row>
    <row r="31" spans="1:12" s="61" customFormat="1" ht="15" customHeight="1" x14ac:dyDescent="0.25">
      <c r="A31" s="176" t="s">
        <v>25</v>
      </c>
      <c r="B31" s="174" t="s">
        <v>120</v>
      </c>
      <c r="C31" s="171">
        <f t="shared" si="2"/>
        <v>2</v>
      </c>
      <c r="D31" s="171"/>
      <c r="E31" s="171"/>
      <c r="F31" s="172">
        <f t="shared" si="0"/>
        <v>2</v>
      </c>
      <c r="G31" s="171" t="s">
        <v>188</v>
      </c>
      <c r="H31" s="171" t="s">
        <v>188</v>
      </c>
      <c r="I31" s="171" t="s">
        <v>188</v>
      </c>
      <c r="J31" s="11" t="s">
        <v>566</v>
      </c>
      <c r="K31" s="184" t="s">
        <v>463</v>
      </c>
      <c r="L31" s="184" t="s">
        <v>248</v>
      </c>
    </row>
    <row r="32" spans="1:12" s="61" customFormat="1" ht="15" customHeight="1" x14ac:dyDescent="0.25">
      <c r="A32" s="176" t="s">
        <v>26</v>
      </c>
      <c r="B32" s="174" t="s">
        <v>120</v>
      </c>
      <c r="C32" s="171">
        <f t="shared" si="2"/>
        <v>2</v>
      </c>
      <c r="D32" s="171"/>
      <c r="E32" s="171"/>
      <c r="F32" s="172">
        <f t="shared" si="0"/>
        <v>2</v>
      </c>
      <c r="G32" s="171" t="s">
        <v>188</v>
      </c>
      <c r="H32" s="171" t="s">
        <v>188</v>
      </c>
      <c r="I32" s="171" t="s">
        <v>188</v>
      </c>
      <c r="J32" s="11" t="s">
        <v>566</v>
      </c>
      <c r="K32" s="184" t="s">
        <v>249</v>
      </c>
      <c r="L32" s="184" t="s">
        <v>250</v>
      </c>
    </row>
    <row r="33" spans="1:12" s="61" customFormat="1" ht="15" customHeight="1" x14ac:dyDescent="0.25">
      <c r="A33" s="176" t="s">
        <v>27</v>
      </c>
      <c r="B33" s="174" t="s">
        <v>120</v>
      </c>
      <c r="C33" s="171">
        <f t="shared" si="2"/>
        <v>2</v>
      </c>
      <c r="D33" s="171"/>
      <c r="E33" s="171"/>
      <c r="F33" s="172">
        <f t="shared" si="0"/>
        <v>2</v>
      </c>
      <c r="G33" s="171" t="s">
        <v>188</v>
      </c>
      <c r="H33" s="171" t="s">
        <v>188</v>
      </c>
      <c r="I33" s="171" t="s">
        <v>188</v>
      </c>
      <c r="J33" s="11" t="s">
        <v>566</v>
      </c>
      <c r="K33" s="184" t="s">
        <v>252</v>
      </c>
      <c r="L33" s="184" t="s">
        <v>465</v>
      </c>
    </row>
    <row r="34" spans="1:12" s="61" customFormat="1" ht="15" customHeight="1" x14ac:dyDescent="0.25">
      <c r="A34" s="176" t="s">
        <v>28</v>
      </c>
      <c r="B34" s="174" t="s">
        <v>120</v>
      </c>
      <c r="C34" s="171">
        <f t="shared" si="2"/>
        <v>2</v>
      </c>
      <c r="D34" s="171">
        <v>0.5</v>
      </c>
      <c r="E34" s="171"/>
      <c r="F34" s="172">
        <f t="shared" si="0"/>
        <v>1</v>
      </c>
      <c r="G34" s="171" t="s">
        <v>188</v>
      </c>
      <c r="H34" s="171" t="s">
        <v>188</v>
      </c>
      <c r="I34" s="171" t="s">
        <v>188</v>
      </c>
      <c r="J34" s="49" t="s">
        <v>619</v>
      </c>
      <c r="K34" s="186" t="s">
        <v>467</v>
      </c>
      <c r="L34" s="190" t="s">
        <v>468</v>
      </c>
    </row>
    <row r="35" spans="1:12" s="61" customFormat="1" ht="15" customHeight="1" x14ac:dyDescent="0.25">
      <c r="A35" s="176" t="s">
        <v>29</v>
      </c>
      <c r="B35" s="174" t="s">
        <v>112</v>
      </c>
      <c r="C35" s="171">
        <f t="shared" si="2"/>
        <v>0</v>
      </c>
      <c r="D35" s="171"/>
      <c r="E35" s="171"/>
      <c r="F35" s="172">
        <f t="shared" si="0"/>
        <v>0</v>
      </c>
      <c r="G35" s="171" t="s">
        <v>190</v>
      </c>
      <c r="H35" s="171" t="s">
        <v>188</v>
      </c>
      <c r="I35" s="171" t="s">
        <v>188</v>
      </c>
      <c r="J35" s="49" t="s">
        <v>631</v>
      </c>
      <c r="K35" s="190" t="s">
        <v>257</v>
      </c>
      <c r="L35" s="185" t="s">
        <v>195</v>
      </c>
    </row>
    <row r="36" spans="1:12" s="61" customFormat="1" ht="15" customHeight="1" x14ac:dyDescent="0.25">
      <c r="A36" s="176" t="s">
        <v>30</v>
      </c>
      <c r="B36" s="174" t="s">
        <v>120</v>
      </c>
      <c r="C36" s="171">
        <f t="shared" si="2"/>
        <v>2</v>
      </c>
      <c r="D36" s="171"/>
      <c r="E36" s="171"/>
      <c r="F36" s="172">
        <f t="shared" si="0"/>
        <v>2</v>
      </c>
      <c r="G36" s="171" t="s">
        <v>188</v>
      </c>
      <c r="H36" s="171" t="s">
        <v>188</v>
      </c>
      <c r="I36" s="171" t="s">
        <v>188</v>
      </c>
      <c r="J36" s="11" t="s">
        <v>566</v>
      </c>
      <c r="K36" s="184" t="s">
        <v>260</v>
      </c>
      <c r="L36" s="185" t="s">
        <v>195</v>
      </c>
    </row>
    <row r="37" spans="1:12" s="61" customFormat="1" ht="15" customHeight="1" x14ac:dyDescent="0.25">
      <c r="A37" s="193" t="s">
        <v>31</v>
      </c>
      <c r="B37" s="189"/>
      <c r="C37" s="194"/>
      <c r="D37" s="194"/>
      <c r="E37" s="194"/>
      <c r="F37" s="194"/>
      <c r="G37" s="194"/>
      <c r="H37" s="194"/>
      <c r="I37" s="194"/>
      <c r="J37" s="85"/>
      <c r="K37" s="191"/>
      <c r="L37" s="210"/>
    </row>
    <row r="38" spans="1:12" s="61" customFormat="1" ht="15" customHeight="1" x14ac:dyDescent="0.25">
      <c r="A38" s="176" t="s">
        <v>32</v>
      </c>
      <c r="B38" s="174" t="s">
        <v>120</v>
      </c>
      <c r="C38" s="171">
        <f t="shared" ref="C38:C45" si="3">IF(B38=$B$4,2,0)</f>
        <v>2</v>
      </c>
      <c r="D38" s="171"/>
      <c r="E38" s="171"/>
      <c r="F38" s="172">
        <f t="shared" si="0"/>
        <v>2</v>
      </c>
      <c r="G38" s="171" t="s">
        <v>188</v>
      </c>
      <c r="H38" s="171" t="s">
        <v>188</v>
      </c>
      <c r="I38" s="171" t="s">
        <v>188</v>
      </c>
      <c r="J38" s="49" t="s">
        <v>620</v>
      </c>
      <c r="K38" s="190" t="s">
        <v>261</v>
      </c>
      <c r="L38" s="185" t="s">
        <v>195</v>
      </c>
    </row>
    <row r="39" spans="1:12" s="61" customFormat="1" ht="15" customHeight="1" x14ac:dyDescent="0.25">
      <c r="A39" s="176" t="s">
        <v>33</v>
      </c>
      <c r="B39" s="174" t="s">
        <v>112</v>
      </c>
      <c r="C39" s="171">
        <f t="shared" si="3"/>
        <v>0</v>
      </c>
      <c r="D39" s="171"/>
      <c r="E39" s="171"/>
      <c r="F39" s="172">
        <f t="shared" si="0"/>
        <v>0</v>
      </c>
      <c r="G39" s="175" t="s">
        <v>638</v>
      </c>
      <c r="H39" s="175" t="s">
        <v>638</v>
      </c>
      <c r="I39" s="175" t="s">
        <v>638</v>
      </c>
      <c r="J39" s="49" t="s">
        <v>632</v>
      </c>
      <c r="K39" s="190" t="s">
        <v>266</v>
      </c>
      <c r="L39" s="185" t="s">
        <v>195</v>
      </c>
    </row>
    <row r="40" spans="1:12" s="61" customFormat="1" ht="15" customHeight="1" x14ac:dyDescent="0.25">
      <c r="A40" s="176" t="s">
        <v>97</v>
      </c>
      <c r="B40" s="174" t="s">
        <v>120</v>
      </c>
      <c r="C40" s="171">
        <f t="shared" si="3"/>
        <v>2</v>
      </c>
      <c r="D40" s="171"/>
      <c r="E40" s="171"/>
      <c r="F40" s="172">
        <f t="shared" si="0"/>
        <v>2</v>
      </c>
      <c r="G40" s="171" t="s">
        <v>188</v>
      </c>
      <c r="H40" s="171" t="s">
        <v>188</v>
      </c>
      <c r="I40" s="171" t="s">
        <v>188</v>
      </c>
      <c r="J40" s="11" t="s">
        <v>566</v>
      </c>
      <c r="K40" s="184" t="s">
        <v>470</v>
      </c>
      <c r="L40" s="161" t="s">
        <v>193</v>
      </c>
    </row>
    <row r="41" spans="1:12" s="61" customFormat="1" ht="15" customHeight="1" x14ac:dyDescent="0.25">
      <c r="A41" s="176" t="s">
        <v>34</v>
      </c>
      <c r="B41" s="174" t="s">
        <v>120</v>
      </c>
      <c r="C41" s="171">
        <f t="shared" si="3"/>
        <v>2</v>
      </c>
      <c r="D41" s="171"/>
      <c r="E41" s="171"/>
      <c r="F41" s="172">
        <f t="shared" si="0"/>
        <v>2</v>
      </c>
      <c r="G41" s="171" t="s">
        <v>188</v>
      </c>
      <c r="H41" s="171" t="s">
        <v>188</v>
      </c>
      <c r="I41" s="171" t="s">
        <v>188</v>
      </c>
      <c r="J41" s="11" t="s">
        <v>566</v>
      </c>
      <c r="K41" s="184" t="s">
        <v>270</v>
      </c>
      <c r="L41" s="185" t="s">
        <v>193</v>
      </c>
    </row>
    <row r="42" spans="1:12" s="61" customFormat="1" ht="15" customHeight="1" x14ac:dyDescent="0.25">
      <c r="A42" s="176" t="s">
        <v>35</v>
      </c>
      <c r="B42" s="174" t="s">
        <v>112</v>
      </c>
      <c r="C42" s="171">
        <f t="shared" si="3"/>
        <v>0</v>
      </c>
      <c r="D42" s="171"/>
      <c r="E42" s="171"/>
      <c r="F42" s="172">
        <f t="shared" si="0"/>
        <v>0</v>
      </c>
      <c r="G42" s="171" t="s">
        <v>190</v>
      </c>
      <c r="H42" s="171" t="s">
        <v>190</v>
      </c>
      <c r="I42" s="171" t="s">
        <v>190</v>
      </c>
      <c r="J42" s="174" t="s">
        <v>566</v>
      </c>
      <c r="K42" s="184" t="s">
        <v>273</v>
      </c>
      <c r="L42" s="185" t="s">
        <v>195</v>
      </c>
    </row>
    <row r="43" spans="1:12" s="61" customFormat="1" ht="15" customHeight="1" x14ac:dyDescent="0.25">
      <c r="A43" s="176" t="s">
        <v>36</v>
      </c>
      <c r="B43" s="174" t="s">
        <v>112</v>
      </c>
      <c r="C43" s="171">
        <f t="shared" si="3"/>
        <v>0</v>
      </c>
      <c r="D43" s="171"/>
      <c r="E43" s="171"/>
      <c r="F43" s="172">
        <f t="shared" si="0"/>
        <v>0</v>
      </c>
      <c r="G43" s="171" t="s">
        <v>190</v>
      </c>
      <c r="H43" s="171" t="s">
        <v>188</v>
      </c>
      <c r="I43" s="171" t="s">
        <v>188</v>
      </c>
      <c r="J43" s="174" t="s">
        <v>633</v>
      </c>
      <c r="K43" s="184" t="s">
        <v>472</v>
      </c>
      <c r="L43" s="184" t="s">
        <v>274</v>
      </c>
    </row>
    <row r="44" spans="1:12" s="61" customFormat="1" ht="15" customHeight="1" x14ac:dyDescent="0.25">
      <c r="A44" s="176" t="s">
        <v>37</v>
      </c>
      <c r="B44" s="174" t="s">
        <v>120</v>
      </c>
      <c r="C44" s="171">
        <f t="shared" si="3"/>
        <v>2</v>
      </c>
      <c r="D44" s="172"/>
      <c r="E44" s="172"/>
      <c r="F44" s="172">
        <f t="shared" si="0"/>
        <v>2</v>
      </c>
      <c r="G44" s="171" t="s">
        <v>188</v>
      </c>
      <c r="H44" s="171" t="s">
        <v>188</v>
      </c>
      <c r="I44" s="171" t="s">
        <v>188</v>
      </c>
      <c r="J44" s="230" t="s">
        <v>566</v>
      </c>
      <c r="K44" s="184" t="s">
        <v>278</v>
      </c>
      <c r="L44" s="185" t="s">
        <v>189</v>
      </c>
    </row>
    <row r="45" spans="1:12" s="61" customFormat="1" ht="15" customHeight="1" x14ac:dyDescent="0.25">
      <c r="A45" s="176" t="s">
        <v>98</v>
      </c>
      <c r="B45" s="174" t="s">
        <v>120</v>
      </c>
      <c r="C45" s="171">
        <f t="shared" si="3"/>
        <v>2</v>
      </c>
      <c r="D45" s="171"/>
      <c r="E45" s="171"/>
      <c r="F45" s="172">
        <f t="shared" si="0"/>
        <v>2</v>
      </c>
      <c r="G45" s="171" t="s">
        <v>188</v>
      </c>
      <c r="H45" s="171" t="s">
        <v>188</v>
      </c>
      <c r="I45" s="171" t="s">
        <v>188</v>
      </c>
      <c r="J45" s="230" t="s">
        <v>566</v>
      </c>
      <c r="K45" s="184" t="s">
        <v>473</v>
      </c>
      <c r="L45" s="184" t="s">
        <v>279</v>
      </c>
    </row>
    <row r="46" spans="1:12" ht="15" customHeight="1" x14ac:dyDescent="0.25">
      <c r="A46" s="189" t="s">
        <v>38</v>
      </c>
      <c r="B46" s="191"/>
      <c r="C46" s="195"/>
      <c r="D46" s="195"/>
      <c r="E46" s="195"/>
      <c r="F46" s="195"/>
      <c r="G46" s="194"/>
      <c r="H46" s="194"/>
      <c r="I46" s="194"/>
      <c r="J46" s="210"/>
      <c r="K46" s="191"/>
      <c r="L46" s="210"/>
    </row>
    <row r="47" spans="1:12" s="61" customFormat="1" ht="15" customHeight="1" x14ac:dyDescent="0.25">
      <c r="A47" s="176" t="s">
        <v>39</v>
      </c>
      <c r="B47" s="174" t="s">
        <v>112</v>
      </c>
      <c r="C47" s="171">
        <f t="shared" ref="C47:C53" si="4">IF(B47=$B$4,2,0)</f>
        <v>0</v>
      </c>
      <c r="D47" s="171"/>
      <c r="E47" s="171"/>
      <c r="F47" s="172">
        <f t="shared" si="0"/>
        <v>0</v>
      </c>
      <c r="G47" s="171" t="s">
        <v>190</v>
      </c>
      <c r="H47" s="171" t="s">
        <v>190</v>
      </c>
      <c r="I47" s="171" t="s">
        <v>190</v>
      </c>
      <c r="J47" s="174" t="s">
        <v>566</v>
      </c>
      <c r="K47" s="184" t="s">
        <v>285</v>
      </c>
      <c r="L47" s="184" t="s">
        <v>476</v>
      </c>
    </row>
    <row r="48" spans="1:12" s="61" customFormat="1" ht="15" customHeight="1" x14ac:dyDescent="0.25">
      <c r="A48" s="176" t="s">
        <v>40</v>
      </c>
      <c r="B48" s="174" t="s">
        <v>112</v>
      </c>
      <c r="C48" s="171">
        <f t="shared" si="4"/>
        <v>0</v>
      </c>
      <c r="D48" s="171"/>
      <c r="E48" s="171"/>
      <c r="F48" s="172">
        <f t="shared" si="0"/>
        <v>0</v>
      </c>
      <c r="G48" s="175" t="s">
        <v>634</v>
      </c>
      <c r="H48" s="171" t="s">
        <v>188</v>
      </c>
      <c r="I48" s="171" t="s">
        <v>188</v>
      </c>
      <c r="J48" s="230" t="s">
        <v>635</v>
      </c>
      <c r="K48" s="184" t="s">
        <v>477</v>
      </c>
      <c r="L48" s="185" t="s">
        <v>195</v>
      </c>
    </row>
    <row r="49" spans="1:12" s="61" customFormat="1" ht="15" customHeight="1" x14ac:dyDescent="0.25">
      <c r="A49" s="176" t="s">
        <v>41</v>
      </c>
      <c r="B49" s="174" t="s">
        <v>120</v>
      </c>
      <c r="C49" s="171">
        <f t="shared" si="4"/>
        <v>2</v>
      </c>
      <c r="D49" s="171"/>
      <c r="E49" s="171"/>
      <c r="F49" s="172">
        <f t="shared" si="0"/>
        <v>2</v>
      </c>
      <c r="G49" s="171" t="s">
        <v>188</v>
      </c>
      <c r="H49" s="171" t="s">
        <v>188</v>
      </c>
      <c r="I49" s="171" t="s">
        <v>188</v>
      </c>
      <c r="J49" s="230" t="s">
        <v>566</v>
      </c>
      <c r="K49" s="184" t="s">
        <v>288</v>
      </c>
      <c r="L49" s="185" t="s">
        <v>195</v>
      </c>
    </row>
    <row r="50" spans="1:12" s="61" customFormat="1" ht="15" customHeight="1" x14ac:dyDescent="0.25">
      <c r="A50" s="176" t="s">
        <v>42</v>
      </c>
      <c r="B50" s="174" t="s">
        <v>120</v>
      </c>
      <c r="C50" s="171">
        <f t="shared" si="4"/>
        <v>2</v>
      </c>
      <c r="D50" s="171"/>
      <c r="E50" s="171"/>
      <c r="F50" s="172">
        <f t="shared" si="0"/>
        <v>2</v>
      </c>
      <c r="G50" s="171" t="s">
        <v>188</v>
      </c>
      <c r="H50" s="171" t="s">
        <v>188</v>
      </c>
      <c r="I50" s="171" t="s">
        <v>188</v>
      </c>
      <c r="J50" s="11" t="s">
        <v>566</v>
      </c>
      <c r="K50" s="192" t="s">
        <v>478</v>
      </c>
      <c r="L50" s="185" t="s">
        <v>195</v>
      </c>
    </row>
    <row r="51" spans="1:12" s="61" customFormat="1" ht="15" customHeight="1" x14ac:dyDescent="0.25">
      <c r="A51" s="176" t="s">
        <v>92</v>
      </c>
      <c r="B51" s="174" t="s">
        <v>112</v>
      </c>
      <c r="C51" s="171">
        <f t="shared" si="4"/>
        <v>0</v>
      </c>
      <c r="D51" s="171"/>
      <c r="E51" s="171"/>
      <c r="F51" s="172">
        <f t="shared" si="0"/>
        <v>0</v>
      </c>
      <c r="G51" s="171" t="s">
        <v>190</v>
      </c>
      <c r="H51" s="171" t="s">
        <v>190</v>
      </c>
      <c r="I51" s="171" t="s">
        <v>190</v>
      </c>
      <c r="J51" s="174" t="s">
        <v>566</v>
      </c>
      <c r="K51" s="184" t="s">
        <v>296</v>
      </c>
      <c r="L51" s="185" t="s">
        <v>195</v>
      </c>
    </row>
    <row r="52" spans="1:12" s="61" customFormat="1" ht="15" customHeight="1" x14ac:dyDescent="0.25">
      <c r="A52" s="176" t="s">
        <v>43</v>
      </c>
      <c r="B52" s="174" t="s">
        <v>120</v>
      </c>
      <c r="C52" s="171">
        <f t="shared" si="4"/>
        <v>2</v>
      </c>
      <c r="D52" s="172"/>
      <c r="E52" s="172"/>
      <c r="F52" s="172">
        <f t="shared" si="0"/>
        <v>2</v>
      </c>
      <c r="G52" s="171" t="s">
        <v>188</v>
      </c>
      <c r="H52" s="171" t="s">
        <v>188</v>
      </c>
      <c r="I52" s="171" t="s">
        <v>188</v>
      </c>
      <c r="J52" s="49" t="s">
        <v>566</v>
      </c>
      <c r="K52" s="190" t="s">
        <v>480</v>
      </c>
      <c r="L52" s="190" t="s">
        <v>297</v>
      </c>
    </row>
    <row r="53" spans="1:12" s="61" customFormat="1" ht="15" customHeight="1" x14ac:dyDescent="0.25">
      <c r="A53" s="176" t="s">
        <v>44</v>
      </c>
      <c r="B53" s="174" t="s">
        <v>120</v>
      </c>
      <c r="C53" s="171">
        <f t="shared" si="4"/>
        <v>2</v>
      </c>
      <c r="D53" s="171"/>
      <c r="E53" s="171"/>
      <c r="F53" s="172">
        <f t="shared" si="0"/>
        <v>2</v>
      </c>
      <c r="G53" s="171" t="s">
        <v>188</v>
      </c>
      <c r="H53" s="171" t="s">
        <v>188</v>
      </c>
      <c r="I53" s="171" t="s">
        <v>188</v>
      </c>
      <c r="J53" s="11" t="s">
        <v>566</v>
      </c>
      <c r="K53" s="184" t="s">
        <v>484</v>
      </c>
      <c r="L53" s="184" t="s">
        <v>539</v>
      </c>
    </row>
    <row r="54" spans="1:12" ht="15" customHeight="1" x14ac:dyDescent="0.25">
      <c r="A54" s="193" t="s">
        <v>45</v>
      </c>
      <c r="B54" s="191"/>
      <c r="C54" s="195"/>
      <c r="D54" s="195"/>
      <c r="E54" s="195"/>
      <c r="F54" s="195"/>
      <c r="G54" s="194"/>
      <c r="H54" s="194"/>
      <c r="I54" s="194"/>
      <c r="J54" s="210"/>
      <c r="K54" s="191"/>
      <c r="L54" s="210"/>
    </row>
    <row r="55" spans="1:12" s="61" customFormat="1" ht="15" customHeight="1" x14ac:dyDescent="0.25">
      <c r="A55" s="176" t="s">
        <v>46</v>
      </c>
      <c r="B55" s="174" t="s">
        <v>120</v>
      </c>
      <c r="C55" s="171">
        <f t="shared" ref="C55:C68" si="5">IF(B55=$B$4,2,0)</f>
        <v>2</v>
      </c>
      <c r="D55" s="171"/>
      <c r="E55" s="171"/>
      <c r="F55" s="172">
        <f t="shared" si="0"/>
        <v>2</v>
      </c>
      <c r="G55" s="171" t="s">
        <v>188</v>
      </c>
      <c r="H55" s="171" t="s">
        <v>188</v>
      </c>
      <c r="I55" s="171" t="s">
        <v>188</v>
      </c>
      <c r="J55" s="49" t="s">
        <v>566</v>
      </c>
      <c r="K55" s="184" t="s">
        <v>621</v>
      </c>
      <c r="L55" s="185" t="s">
        <v>195</v>
      </c>
    </row>
    <row r="56" spans="1:12" s="61" customFormat="1" ht="15" customHeight="1" x14ac:dyDescent="0.25">
      <c r="A56" s="176" t="s">
        <v>47</v>
      </c>
      <c r="B56" s="174" t="s">
        <v>112</v>
      </c>
      <c r="C56" s="171">
        <f t="shared" si="5"/>
        <v>0</v>
      </c>
      <c r="D56" s="171"/>
      <c r="E56" s="171"/>
      <c r="F56" s="172">
        <f t="shared" si="0"/>
        <v>0</v>
      </c>
      <c r="G56" s="171" t="s">
        <v>190</v>
      </c>
      <c r="H56" s="171" t="s">
        <v>190</v>
      </c>
      <c r="I56" s="171" t="s">
        <v>190</v>
      </c>
      <c r="J56" s="174" t="s">
        <v>566</v>
      </c>
      <c r="K56" s="184" t="s">
        <v>311</v>
      </c>
      <c r="L56" s="185" t="s">
        <v>195</v>
      </c>
    </row>
    <row r="57" spans="1:12" s="61" customFormat="1" ht="15" customHeight="1" x14ac:dyDescent="0.25">
      <c r="A57" s="176" t="s">
        <v>48</v>
      </c>
      <c r="B57" s="174" t="s">
        <v>112</v>
      </c>
      <c r="C57" s="171">
        <f t="shared" si="5"/>
        <v>0</v>
      </c>
      <c r="D57" s="171"/>
      <c r="E57" s="171"/>
      <c r="F57" s="172">
        <f t="shared" si="0"/>
        <v>0</v>
      </c>
      <c r="G57" s="171" t="s">
        <v>190</v>
      </c>
      <c r="H57" s="171" t="s">
        <v>190</v>
      </c>
      <c r="I57" s="171" t="s">
        <v>190</v>
      </c>
      <c r="J57" s="174" t="s">
        <v>566</v>
      </c>
      <c r="K57" s="184" t="s">
        <v>316</v>
      </c>
      <c r="L57" s="185" t="s">
        <v>195</v>
      </c>
    </row>
    <row r="58" spans="1:12" s="61" customFormat="1" ht="15" customHeight="1" x14ac:dyDescent="0.25">
      <c r="A58" s="176" t="s">
        <v>49</v>
      </c>
      <c r="B58" s="174" t="s">
        <v>112</v>
      </c>
      <c r="C58" s="171">
        <f t="shared" si="5"/>
        <v>0</v>
      </c>
      <c r="D58" s="171"/>
      <c r="E58" s="171"/>
      <c r="F58" s="172">
        <f t="shared" si="0"/>
        <v>0</v>
      </c>
      <c r="G58" s="171" t="s">
        <v>190</v>
      </c>
      <c r="H58" s="171" t="s">
        <v>190</v>
      </c>
      <c r="I58" s="171" t="s">
        <v>190</v>
      </c>
      <c r="J58" s="49" t="s">
        <v>639</v>
      </c>
      <c r="K58" s="184" t="s">
        <v>441</v>
      </c>
      <c r="L58" s="185" t="s">
        <v>195</v>
      </c>
    </row>
    <row r="59" spans="1:12" s="61" customFormat="1" ht="15" customHeight="1" x14ac:dyDescent="0.25">
      <c r="A59" s="176" t="s">
        <v>50</v>
      </c>
      <c r="B59" s="174" t="s">
        <v>112</v>
      </c>
      <c r="C59" s="171">
        <f t="shared" si="5"/>
        <v>0</v>
      </c>
      <c r="D59" s="171"/>
      <c r="E59" s="171"/>
      <c r="F59" s="172">
        <f t="shared" si="0"/>
        <v>0</v>
      </c>
      <c r="G59" s="171" t="s">
        <v>190</v>
      </c>
      <c r="H59" s="171" t="s">
        <v>190</v>
      </c>
      <c r="I59" s="171" t="s">
        <v>190</v>
      </c>
      <c r="J59" s="174" t="s">
        <v>566</v>
      </c>
      <c r="K59" s="184" t="s">
        <v>323</v>
      </c>
      <c r="L59" s="185" t="s">
        <v>195</v>
      </c>
    </row>
    <row r="60" spans="1:12" s="61" customFormat="1" ht="15" customHeight="1" x14ac:dyDescent="0.25">
      <c r="A60" s="176" t="s">
        <v>51</v>
      </c>
      <c r="B60" s="174" t="s">
        <v>120</v>
      </c>
      <c r="C60" s="171">
        <f t="shared" si="5"/>
        <v>2</v>
      </c>
      <c r="D60" s="171"/>
      <c r="E60" s="171"/>
      <c r="F60" s="172">
        <f t="shared" si="0"/>
        <v>2</v>
      </c>
      <c r="G60" s="171" t="s">
        <v>188</v>
      </c>
      <c r="H60" s="171" t="s">
        <v>188</v>
      </c>
      <c r="I60" s="171" t="s">
        <v>188</v>
      </c>
      <c r="J60" s="11" t="s">
        <v>566</v>
      </c>
      <c r="K60" s="184" t="s">
        <v>491</v>
      </c>
      <c r="L60" s="184" t="s">
        <v>330</v>
      </c>
    </row>
    <row r="61" spans="1:12" s="61" customFormat="1" ht="15" customHeight="1" x14ac:dyDescent="0.25">
      <c r="A61" s="176" t="s">
        <v>52</v>
      </c>
      <c r="B61" s="174" t="s">
        <v>112</v>
      </c>
      <c r="C61" s="171">
        <f t="shared" si="5"/>
        <v>0</v>
      </c>
      <c r="D61" s="171"/>
      <c r="E61" s="171"/>
      <c r="F61" s="172">
        <f t="shared" si="0"/>
        <v>0</v>
      </c>
      <c r="G61" s="171" t="s">
        <v>190</v>
      </c>
      <c r="H61" s="171" t="s">
        <v>190</v>
      </c>
      <c r="I61" s="171" t="s">
        <v>190</v>
      </c>
      <c r="J61" s="174" t="s">
        <v>566</v>
      </c>
      <c r="K61" s="184" t="s">
        <v>339</v>
      </c>
      <c r="L61" s="184" t="s">
        <v>331</v>
      </c>
    </row>
    <row r="62" spans="1:12" s="61" customFormat="1" ht="15" customHeight="1" x14ac:dyDescent="0.25">
      <c r="A62" s="176" t="s">
        <v>53</v>
      </c>
      <c r="B62" s="174" t="s">
        <v>120</v>
      </c>
      <c r="C62" s="171">
        <f t="shared" si="5"/>
        <v>2</v>
      </c>
      <c r="D62" s="171"/>
      <c r="E62" s="171"/>
      <c r="F62" s="172">
        <f t="shared" si="0"/>
        <v>2</v>
      </c>
      <c r="G62" s="171" t="s">
        <v>188</v>
      </c>
      <c r="H62" s="171" t="s">
        <v>188</v>
      </c>
      <c r="I62" s="171" t="s">
        <v>188</v>
      </c>
      <c r="J62" s="230" t="s">
        <v>622</v>
      </c>
      <c r="K62" s="184" t="s">
        <v>340</v>
      </c>
      <c r="L62" s="185" t="s">
        <v>195</v>
      </c>
    </row>
    <row r="63" spans="1:12" s="61" customFormat="1" ht="15" customHeight="1" x14ac:dyDescent="0.25">
      <c r="A63" s="176" t="s">
        <v>54</v>
      </c>
      <c r="B63" s="174" t="s">
        <v>112</v>
      </c>
      <c r="C63" s="171">
        <f t="shared" si="5"/>
        <v>0</v>
      </c>
      <c r="D63" s="171"/>
      <c r="E63" s="171"/>
      <c r="F63" s="172">
        <f t="shared" si="0"/>
        <v>0</v>
      </c>
      <c r="G63" s="171" t="s">
        <v>188</v>
      </c>
      <c r="H63" s="171" t="s">
        <v>188</v>
      </c>
      <c r="I63" s="171" t="s">
        <v>190</v>
      </c>
      <c r="J63" s="11" t="s">
        <v>639</v>
      </c>
      <c r="K63" s="184" t="s">
        <v>343</v>
      </c>
      <c r="L63" s="185" t="s">
        <v>193</v>
      </c>
    </row>
    <row r="64" spans="1:12" s="61" customFormat="1" ht="15" customHeight="1" x14ac:dyDescent="0.25">
      <c r="A64" s="176" t="s">
        <v>55</v>
      </c>
      <c r="B64" s="174" t="s">
        <v>120</v>
      </c>
      <c r="C64" s="171">
        <f t="shared" si="5"/>
        <v>2</v>
      </c>
      <c r="D64" s="171"/>
      <c r="E64" s="171"/>
      <c r="F64" s="172">
        <f t="shared" si="0"/>
        <v>2</v>
      </c>
      <c r="G64" s="171" t="s">
        <v>188</v>
      </c>
      <c r="H64" s="171" t="s">
        <v>188</v>
      </c>
      <c r="I64" s="171" t="s">
        <v>188</v>
      </c>
      <c r="J64" s="230" t="s">
        <v>566</v>
      </c>
      <c r="K64" s="184" t="s">
        <v>349</v>
      </c>
      <c r="L64" s="185" t="s">
        <v>193</v>
      </c>
    </row>
    <row r="65" spans="1:12" s="61" customFormat="1" ht="15" customHeight="1" x14ac:dyDescent="0.25">
      <c r="A65" s="176" t="s">
        <v>56</v>
      </c>
      <c r="B65" s="174" t="s">
        <v>112</v>
      </c>
      <c r="C65" s="171">
        <f t="shared" si="5"/>
        <v>0</v>
      </c>
      <c r="D65" s="171"/>
      <c r="E65" s="171"/>
      <c r="F65" s="172">
        <f t="shared" si="0"/>
        <v>0</v>
      </c>
      <c r="G65" s="171" t="s">
        <v>190</v>
      </c>
      <c r="H65" s="171" t="s">
        <v>190</v>
      </c>
      <c r="I65" s="171" t="s">
        <v>190</v>
      </c>
      <c r="J65" s="174" t="s">
        <v>566</v>
      </c>
      <c r="K65" s="184" t="s">
        <v>540</v>
      </c>
      <c r="L65" s="185" t="s">
        <v>195</v>
      </c>
    </row>
    <row r="66" spans="1:12" s="61" customFormat="1" ht="15" customHeight="1" x14ac:dyDescent="0.25">
      <c r="A66" s="176" t="s">
        <v>57</v>
      </c>
      <c r="B66" s="174" t="s">
        <v>112</v>
      </c>
      <c r="C66" s="171">
        <f t="shared" si="5"/>
        <v>0</v>
      </c>
      <c r="D66" s="171"/>
      <c r="E66" s="171"/>
      <c r="F66" s="172">
        <f t="shared" si="0"/>
        <v>0</v>
      </c>
      <c r="G66" s="175" t="s">
        <v>634</v>
      </c>
      <c r="H66" s="175" t="s">
        <v>634</v>
      </c>
      <c r="I66" s="175" t="s">
        <v>634</v>
      </c>
      <c r="J66" s="174" t="s">
        <v>640</v>
      </c>
      <c r="K66" s="184" t="s">
        <v>358</v>
      </c>
      <c r="L66" s="184" t="s">
        <v>359</v>
      </c>
    </row>
    <row r="67" spans="1:12" s="61" customFormat="1" ht="15" customHeight="1" x14ac:dyDescent="0.25">
      <c r="A67" s="176" t="s">
        <v>58</v>
      </c>
      <c r="B67" s="174" t="s">
        <v>112</v>
      </c>
      <c r="C67" s="171">
        <f t="shared" si="5"/>
        <v>0</v>
      </c>
      <c r="D67" s="172"/>
      <c r="E67" s="172"/>
      <c r="F67" s="172">
        <f t="shared" si="0"/>
        <v>0</v>
      </c>
      <c r="G67" s="171" t="s">
        <v>190</v>
      </c>
      <c r="H67" s="171" t="s">
        <v>190</v>
      </c>
      <c r="I67" s="171" t="s">
        <v>188</v>
      </c>
      <c r="J67" s="174" t="s">
        <v>641</v>
      </c>
      <c r="K67" s="190" t="s">
        <v>364</v>
      </c>
      <c r="L67" s="185" t="s">
        <v>559</v>
      </c>
    </row>
    <row r="68" spans="1:12" s="61" customFormat="1" ht="15" customHeight="1" x14ac:dyDescent="0.25">
      <c r="A68" s="176" t="s">
        <v>59</v>
      </c>
      <c r="B68" s="174" t="s">
        <v>120</v>
      </c>
      <c r="C68" s="171">
        <f t="shared" si="5"/>
        <v>2</v>
      </c>
      <c r="D68" s="171"/>
      <c r="E68" s="171"/>
      <c r="F68" s="172">
        <f t="shared" si="0"/>
        <v>2</v>
      </c>
      <c r="G68" s="171" t="s">
        <v>188</v>
      </c>
      <c r="H68" s="171" t="s">
        <v>188</v>
      </c>
      <c r="I68" s="171" t="s">
        <v>188</v>
      </c>
      <c r="J68" s="230" t="s">
        <v>566</v>
      </c>
      <c r="K68" s="184" t="s">
        <v>367</v>
      </c>
      <c r="L68" s="184" t="s">
        <v>368</v>
      </c>
    </row>
    <row r="69" spans="1:12" ht="15" customHeight="1" x14ac:dyDescent="0.25">
      <c r="A69" s="193" t="s">
        <v>60</v>
      </c>
      <c r="B69" s="191"/>
      <c r="C69" s="195"/>
      <c r="D69" s="195"/>
      <c r="E69" s="195"/>
      <c r="F69" s="195"/>
      <c r="G69" s="194"/>
      <c r="H69" s="194"/>
      <c r="I69" s="194"/>
      <c r="J69" s="210"/>
      <c r="K69" s="191"/>
      <c r="L69" s="210"/>
    </row>
    <row r="70" spans="1:12" s="61" customFormat="1" ht="15" customHeight="1" x14ac:dyDescent="0.25">
      <c r="A70" s="176" t="s">
        <v>61</v>
      </c>
      <c r="B70" s="174" t="s">
        <v>120</v>
      </c>
      <c r="C70" s="171">
        <f t="shared" ref="C70:C75" si="6">IF(B70=$B$4,2,0)</f>
        <v>2</v>
      </c>
      <c r="D70" s="171"/>
      <c r="E70" s="171"/>
      <c r="F70" s="172">
        <f t="shared" si="0"/>
        <v>2</v>
      </c>
      <c r="G70" s="171" t="s">
        <v>188</v>
      </c>
      <c r="H70" s="171" t="s">
        <v>188</v>
      </c>
      <c r="I70" s="171" t="s">
        <v>188</v>
      </c>
      <c r="J70" s="230" t="s">
        <v>566</v>
      </c>
      <c r="K70" s="184" t="s">
        <v>369</v>
      </c>
      <c r="L70" s="185" t="s">
        <v>195</v>
      </c>
    </row>
    <row r="71" spans="1:12" s="61" customFormat="1" ht="15" customHeight="1" x14ac:dyDescent="0.25">
      <c r="A71" s="176" t="s">
        <v>62</v>
      </c>
      <c r="B71" s="174" t="s">
        <v>120</v>
      </c>
      <c r="C71" s="171">
        <f t="shared" si="6"/>
        <v>2</v>
      </c>
      <c r="D71" s="171"/>
      <c r="E71" s="171"/>
      <c r="F71" s="172">
        <f t="shared" ref="F71:F98" si="7">C71*(1-D71)*(1-E71)</f>
        <v>2</v>
      </c>
      <c r="G71" s="171" t="s">
        <v>188</v>
      </c>
      <c r="H71" s="171" t="s">
        <v>188</v>
      </c>
      <c r="I71" s="171" t="s">
        <v>188</v>
      </c>
      <c r="J71" s="230" t="s">
        <v>566</v>
      </c>
      <c r="K71" s="184" t="s">
        <v>370</v>
      </c>
      <c r="L71" s="185" t="s">
        <v>193</v>
      </c>
    </row>
    <row r="72" spans="1:12" s="61" customFormat="1" ht="15" customHeight="1" x14ac:dyDescent="0.25">
      <c r="A72" s="176" t="s">
        <v>63</v>
      </c>
      <c r="B72" s="174" t="s">
        <v>112</v>
      </c>
      <c r="C72" s="171">
        <f t="shared" si="6"/>
        <v>0</v>
      </c>
      <c r="D72" s="171"/>
      <c r="E72" s="171"/>
      <c r="F72" s="172">
        <f t="shared" si="7"/>
        <v>0</v>
      </c>
      <c r="G72" s="171" t="s">
        <v>190</v>
      </c>
      <c r="H72" s="171" t="s">
        <v>190</v>
      </c>
      <c r="I72" s="171" t="s">
        <v>190</v>
      </c>
      <c r="J72" s="174" t="s">
        <v>703</v>
      </c>
      <c r="K72" s="184" t="s">
        <v>505</v>
      </c>
      <c r="L72" s="185" t="s">
        <v>195</v>
      </c>
    </row>
    <row r="73" spans="1:12" s="61" customFormat="1" ht="15" customHeight="1" x14ac:dyDescent="0.25">
      <c r="A73" s="200" t="s">
        <v>64</v>
      </c>
      <c r="B73" s="198" t="s">
        <v>120</v>
      </c>
      <c r="C73" s="179">
        <f t="shared" si="6"/>
        <v>2</v>
      </c>
      <c r="D73" s="179"/>
      <c r="E73" s="179"/>
      <c r="F73" s="199">
        <f t="shared" si="7"/>
        <v>2</v>
      </c>
      <c r="G73" s="179" t="s">
        <v>188</v>
      </c>
      <c r="H73" s="179" t="s">
        <v>188</v>
      </c>
      <c r="I73" s="179" t="s">
        <v>188</v>
      </c>
      <c r="J73" s="203" t="s">
        <v>566</v>
      </c>
      <c r="K73" s="190" t="s">
        <v>507</v>
      </c>
      <c r="L73" s="185" t="s">
        <v>193</v>
      </c>
    </row>
    <row r="74" spans="1:12" s="61" customFormat="1" ht="15" customHeight="1" x14ac:dyDescent="0.25">
      <c r="A74" s="174" t="s">
        <v>65</v>
      </c>
      <c r="B74" s="174" t="s">
        <v>120</v>
      </c>
      <c r="C74" s="171">
        <f t="shared" si="6"/>
        <v>2</v>
      </c>
      <c r="D74" s="172"/>
      <c r="E74" s="172"/>
      <c r="F74" s="172">
        <f t="shared" si="7"/>
        <v>2</v>
      </c>
      <c r="G74" s="171" t="s">
        <v>188</v>
      </c>
      <c r="H74" s="171" t="s">
        <v>188</v>
      </c>
      <c r="I74" s="171" t="s">
        <v>188</v>
      </c>
      <c r="J74" s="11" t="s">
        <v>566</v>
      </c>
      <c r="K74" s="184" t="s">
        <v>510</v>
      </c>
      <c r="L74" s="185" t="s">
        <v>195</v>
      </c>
    </row>
    <row r="75" spans="1:12" s="61" customFormat="1" ht="15" customHeight="1" x14ac:dyDescent="0.25">
      <c r="A75" s="176" t="s">
        <v>66</v>
      </c>
      <c r="B75" s="174" t="s">
        <v>120</v>
      </c>
      <c r="C75" s="171">
        <f t="shared" si="6"/>
        <v>2</v>
      </c>
      <c r="D75" s="171"/>
      <c r="E75" s="171"/>
      <c r="F75" s="172">
        <f t="shared" si="7"/>
        <v>2</v>
      </c>
      <c r="G75" s="171" t="s">
        <v>188</v>
      </c>
      <c r="H75" s="171" t="s">
        <v>188</v>
      </c>
      <c r="I75" s="171" t="s">
        <v>188</v>
      </c>
      <c r="J75" s="49" t="s">
        <v>623</v>
      </c>
      <c r="K75" s="184" t="s">
        <v>512</v>
      </c>
      <c r="L75" s="185" t="s">
        <v>193</v>
      </c>
    </row>
    <row r="76" spans="1:12" ht="15" customHeight="1" x14ac:dyDescent="0.25">
      <c r="A76" s="193" t="s">
        <v>67</v>
      </c>
      <c r="B76" s="191"/>
      <c r="C76" s="195"/>
      <c r="D76" s="195"/>
      <c r="E76" s="195"/>
      <c r="F76" s="195"/>
      <c r="G76" s="195"/>
      <c r="H76" s="194"/>
      <c r="I76" s="194"/>
      <c r="J76" s="210"/>
      <c r="K76" s="191"/>
      <c r="L76" s="210"/>
    </row>
    <row r="77" spans="1:12" s="61" customFormat="1" ht="15" customHeight="1" x14ac:dyDescent="0.25">
      <c r="A77" s="176" t="s">
        <v>68</v>
      </c>
      <c r="B77" s="174" t="s">
        <v>120</v>
      </c>
      <c r="C77" s="171">
        <f t="shared" ref="C77:C86" si="8">IF(B77=$B$4,2,0)</f>
        <v>2</v>
      </c>
      <c r="D77" s="171"/>
      <c r="E77" s="171"/>
      <c r="F77" s="172">
        <f t="shared" si="7"/>
        <v>2</v>
      </c>
      <c r="G77" s="171" t="s">
        <v>188</v>
      </c>
      <c r="H77" s="171" t="s">
        <v>188</v>
      </c>
      <c r="I77" s="171" t="s">
        <v>188</v>
      </c>
      <c r="J77" s="174" t="s">
        <v>625</v>
      </c>
      <c r="K77" s="190" t="s">
        <v>374</v>
      </c>
      <c r="L77" s="185" t="s">
        <v>193</v>
      </c>
    </row>
    <row r="78" spans="1:12" s="61" customFormat="1" ht="15" customHeight="1" x14ac:dyDescent="0.25">
      <c r="A78" s="176" t="s">
        <v>70</v>
      </c>
      <c r="B78" s="174" t="s">
        <v>112</v>
      </c>
      <c r="C78" s="171">
        <f t="shared" si="8"/>
        <v>0</v>
      </c>
      <c r="D78" s="171"/>
      <c r="E78" s="171"/>
      <c r="F78" s="172">
        <f t="shared" si="7"/>
        <v>0</v>
      </c>
      <c r="G78" s="171" t="s">
        <v>190</v>
      </c>
      <c r="H78" s="171" t="s">
        <v>188</v>
      </c>
      <c r="I78" s="171" t="s">
        <v>190</v>
      </c>
      <c r="J78" s="174" t="s">
        <v>642</v>
      </c>
      <c r="K78" s="184" t="s">
        <v>514</v>
      </c>
      <c r="L78" s="185" t="s">
        <v>189</v>
      </c>
    </row>
    <row r="79" spans="1:12" s="61" customFormat="1" ht="15" customHeight="1" x14ac:dyDescent="0.25">
      <c r="A79" s="176" t="s">
        <v>71</v>
      </c>
      <c r="B79" s="174" t="s">
        <v>112</v>
      </c>
      <c r="C79" s="171">
        <f t="shared" si="8"/>
        <v>0</v>
      </c>
      <c r="D79" s="171"/>
      <c r="E79" s="171"/>
      <c r="F79" s="172">
        <f t="shared" si="7"/>
        <v>0</v>
      </c>
      <c r="G79" s="171" t="s">
        <v>190</v>
      </c>
      <c r="H79" s="171" t="s">
        <v>190</v>
      </c>
      <c r="I79" s="171" t="s">
        <v>190</v>
      </c>
      <c r="J79" s="174" t="s">
        <v>566</v>
      </c>
      <c r="K79" s="184" t="s">
        <v>377</v>
      </c>
      <c r="L79" s="185" t="s">
        <v>195</v>
      </c>
    </row>
    <row r="80" spans="1:12" s="61" customFormat="1" ht="15" customHeight="1" x14ac:dyDescent="0.25">
      <c r="A80" s="176" t="s">
        <v>72</v>
      </c>
      <c r="B80" s="174" t="s">
        <v>120</v>
      </c>
      <c r="C80" s="171">
        <f t="shared" si="8"/>
        <v>2</v>
      </c>
      <c r="D80" s="171"/>
      <c r="E80" s="171"/>
      <c r="F80" s="172">
        <f t="shared" si="7"/>
        <v>2</v>
      </c>
      <c r="G80" s="171" t="s">
        <v>188</v>
      </c>
      <c r="H80" s="171" t="s">
        <v>188</v>
      </c>
      <c r="I80" s="171" t="s">
        <v>188</v>
      </c>
      <c r="J80" s="208" t="s">
        <v>566</v>
      </c>
      <c r="K80" s="184" t="s">
        <v>380</v>
      </c>
      <c r="L80" s="185" t="s">
        <v>195</v>
      </c>
    </row>
    <row r="81" spans="1:12" s="61" customFormat="1" ht="15" customHeight="1" x14ac:dyDescent="0.25">
      <c r="A81" s="176" t="s">
        <v>74</v>
      </c>
      <c r="B81" s="174" t="s">
        <v>112</v>
      </c>
      <c r="C81" s="171">
        <f t="shared" si="8"/>
        <v>0</v>
      </c>
      <c r="D81" s="171"/>
      <c r="E81" s="171"/>
      <c r="F81" s="172">
        <f t="shared" si="7"/>
        <v>0</v>
      </c>
      <c r="G81" s="171" t="s">
        <v>188</v>
      </c>
      <c r="H81" s="171" t="s">
        <v>190</v>
      </c>
      <c r="I81" s="171" t="s">
        <v>188</v>
      </c>
      <c r="J81" s="174" t="s">
        <v>643</v>
      </c>
      <c r="K81" s="190" t="s">
        <v>398</v>
      </c>
      <c r="L81" s="185" t="s">
        <v>195</v>
      </c>
    </row>
    <row r="82" spans="1:12" s="61" customFormat="1" ht="15" customHeight="1" x14ac:dyDescent="0.25">
      <c r="A82" s="176" t="s">
        <v>75</v>
      </c>
      <c r="B82" s="174" t="s">
        <v>112</v>
      </c>
      <c r="C82" s="171">
        <f t="shared" si="8"/>
        <v>0</v>
      </c>
      <c r="D82" s="171"/>
      <c r="E82" s="171"/>
      <c r="F82" s="172">
        <f t="shared" si="7"/>
        <v>0</v>
      </c>
      <c r="G82" s="171" t="s">
        <v>188</v>
      </c>
      <c r="H82" s="171" t="s">
        <v>188</v>
      </c>
      <c r="I82" s="171" t="s">
        <v>190</v>
      </c>
      <c r="J82" s="230" t="s">
        <v>597</v>
      </c>
      <c r="K82" s="190" t="s">
        <v>523</v>
      </c>
      <c r="L82" s="190" t="s">
        <v>381</v>
      </c>
    </row>
    <row r="83" spans="1:12" s="61" customFormat="1" ht="15" customHeight="1" x14ac:dyDescent="0.25">
      <c r="A83" s="176" t="s">
        <v>76</v>
      </c>
      <c r="B83" s="174" t="s">
        <v>112</v>
      </c>
      <c r="C83" s="171">
        <f t="shared" si="8"/>
        <v>0</v>
      </c>
      <c r="D83" s="171"/>
      <c r="E83" s="171"/>
      <c r="F83" s="172">
        <f t="shared" si="7"/>
        <v>0</v>
      </c>
      <c r="G83" s="171" t="s">
        <v>190</v>
      </c>
      <c r="H83" s="171" t="s">
        <v>190</v>
      </c>
      <c r="I83" s="171" t="s">
        <v>190</v>
      </c>
      <c r="J83" s="174" t="s">
        <v>566</v>
      </c>
      <c r="K83" s="184" t="s">
        <v>385</v>
      </c>
      <c r="L83" s="185" t="s">
        <v>195</v>
      </c>
    </row>
    <row r="84" spans="1:12" s="61" customFormat="1" ht="15" customHeight="1" x14ac:dyDescent="0.25">
      <c r="A84" s="176" t="s">
        <v>77</v>
      </c>
      <c r="B84" s="174" t="s">
        <v>120</v>
      </c>
      <c r="C84" s="171">
        <f t="shared" si="8"/>
        <v>2</v>
      </c>
      <c r="D84" s="171"/>
      <c r="E84" s="171"/>
      <c r="F84" s="172">
        <f t="shared" si="7"/>
        <v>2</v>
      </c>
      <c r="G84" s="171" t="s">
        <v>188</v>
      </c>
      <c r="H84" s="171" t="s">
        <v>188</v>
      </c>
      <c r="I84" s="171" t="s">
        <v>188</v>
      </c>
      <c r="J84" s="11" t="s">
        <v>624</v>
      </c>
      <c r="K84" s="184" t="s">
        <v>525</v>
      </c>
      <c r="L84" s="184" t="s">
        <v>386</v>
      </c>
    </row>
    <row r="85" spans="1:12" s="61" customFormat="1" ht="15" customHeight="1" x14ac:dyDescent="0.25">
      <c r="A85" s="176" t="s">
        <v>78</v>
      </c>
      <c r="B85" s="174" t="s">
        <v>120</v>
      </c>
      <c r="C85" s="171">
        <f t="shared" si="8"/>
        <v>2</v>
      </c>
      <c r="D85" s="172"/>
      <c r="E85" s="172"/>
      <c r="F85" s="172">
        <f t="shared" si="7"/>
        <v>2</v>
      </c>
      <c r="G85" s="171" t="s">
        <v>188</v>
      </c>
      <c r="H85" s="171" t="s">
        <v>188</v>
      </c>
      <c r="I85" s="171" t="s">
        <v>188</v>
      </c>
      <c r="J85" s="11" t="s">
        <v>566</v>
      </c>
      <c r="K85" s="184" t="s">
        <v>546</v>
      </c>
      <c r="L85" s="185" t="s">
        <v>193</v>
      </c>
    </row>
    <row r="86" spans="1:12" s="61" customFormat="1" ht="15" customHeight="1" x14ac:dyDescent="0.25">
      <c r="A86" s="176" t="s">
        <v>79</v>
      </c>
      <c r="B86" s="174" t="s">
        <v>112</v>
      </c>
      <c r="C86" s="171">
        <f t="shared" si="8"/>
        <v>0</v>
      </c>
      <c r="D86" s="171"/>
      <c r="E86" s="171"/>
      <c r="F86" s="172">
        <f t="shared" si="7"/>
        <v>0</v>
      </c>
      <c r="G86" s="171" t="s">
        <v>190</v>
      </c>
      <c r="H86" s="171" t="s">
        <v>190</v>
      </c>
      <c r="I86" s="171" t="s">
        <v>190</v>
      </c>
      <c r="J86" s="174" t="s">
        <v>566</v>
      </c>
      <c r="K86" s="184" t="s">
        <v>388</v>
      </c>
      <c r="L86" s="185" t="s">
        <v>189</v>
      </c>
    </row>
    <row r="87" spans="1:12" ht="15" customHeight="1" x14ac:dyDescent="0.25">
      <c r="A87" s="189" t="s">
        <v>80</v>
      </c>
      <c r="B87" s="191"/>
      <c r="C87" s="195"/>
      <c r="D87" s="195"/>
      <c r="E87" s="195"/>
      <c r="F87" s="195"/>
      <c r="G87" s="194"/>
      <c r="H87" s="194"/>
      <c r="I87" s="194"/>
      <c r="J87" s="210"/>
      <c r="K87" s="191"/>
      <c r="L87" s="210"/>
    </row>
    <row r="88" spans="1:12" ht="15" customHeight="1" x14ac:dyDescent="0.25">
      <c r="A88" s="176" t="s">
        <v>69</v>
      </c>
      <c r="B88" s="174" t="s">
        <v>120</v>
      </c>
      <c r="C88" s="171">
        <f t="shared" ref="C88:C98" si="9">IF(B88=$B$4,2,0)</f>
        <v>2</v>
      </c>
      <c r="D88" s="171"/>
      <c r="E88" s="171"/>
      <c r="F88" s="172">
        <f t="shared" si="7"/>
        <v>2</v>
      </c>
      <c r="G88" s="171" t="s">
        <v>188</v>
      </c>
      <c r="H88" s="171" t="s">
        <v>188</v>
      </c>
      <c r="I88" s="171" t="s">
        <v>188</v>
      </c>
      <c r="J88" s="230" t="s">
        <v>566</v>
      </c>
      <c r="K88" s="190" t="s">
        <v>440</v>
      </c>
      <c r="L88" s="184" t="s">
        <v>391</v>
      </c>
    </row>
    <row r="89" spans="1:12" s="61" customFormat="1" ht="15" customHeight="1" x14ac:dyDescent="0.25">
      <c r="A89" s="176" t="s">
        <v>81</v>
      </c>
      <c r="B89" s="174" t="s">
        <v>120</v>
      </c>
      <c r="C89" s="171">
        <f t="shared" si="9"/>
        <v>2</v>
      </c>
      <c r="D89" s="171"/>
      <c r="E89" s="171"/>
      <c r="F89" s="172">
        <f t="shared" si="7"/>
        <v>2</v>
      </c>
      <c r="G89" s="171" t="s">
        <v>188</v>
      </c>
      <c r="H89" s="171" t="s">
        <v>188</v>
      </c>
      <c r="I89" s="171" t="s">
        <v>188</v>
      </c>
      <c r="J89" s="173" t="s">
        <v>566</v>
      </c>
      <c r="K89" s="184" t="s">
        <v>528</v>
      </c>
      <c r="L89" s="185" t="s">
        <v>193</v>
      </c>
    </row>
    <row r="90" spans="1:12" s="61" customFormat="1" ht="15" customHeight="1" x14ac:dyDescent="0.25">
      <c r="A90" s="176" t="s">
        <v>73</v>
      </c>
      <c r="B90" s="174" t="s">
        <v>120</v>
      </c>
      <c r="C90" s="171">
        <f t="shared" si="9"/>
        <v>2</v>
      </c>
      <c r="D90" s="171"/>
      <c r="E90" s="171"/>
      <c r="F90" s="172">
        <f t="shared" si="7"/>
        <v>2</v>
      </c>
      <c r="G90" s="171" t="s">
        <v>188</v>
      </c>
      <c r="H90" s="171" t="s">
        <v>188</v>
      </c>
      <c r="I90" s="171" t="s">
        <v>188</v>
      </c>
      <c r="J90" s="230" t="s">
        <v>566</v>
      </c>
      <c r="K90" s="184" t="s">
        <v>530</v>
      </c>
      <c r="L90" s="185" t="s">
        <v>193</v>
      </c>
    </row>
    <row r="91" spans="1:12" s="61" customFormat="1" ht="15" customHeight="1" x14ac:dyDescent="0.25">
      <c r="A91" s="176" t="s">
        <v>82</v>
      </c>
      <c r="B91" s="174" t="s">
        <v>112</v>
      </c>
      <c r="C91" s="171">
        <f t="shared" si="9"/>
        <v>0</v>
      </c>
      <c r="D91" s="171"/>
      <c r="E91" s="171"/>
      <c r="F91" s="172">
        <f t="shared" si="7"/>
        <v>0</v>
      </c>
      <c r="G91" s="171" t="s">
        <v>190</v>
      </c>
      <c r="H91" s="175" t="s">
        <v>634</v>
      </c>
      <c r="I91" s="175" t="s">
        <v>634</v>
      </c>
      <c r="J91" s="49" t="s">
        <v>644</v>
      </c>
      <c r="K91" s="184" t="s">
        <v>402</v>
      </c>
      <c r="L91" s="184" t="s">
        <v>404</v>
      </c>
    </row>
    <row r="92" spans="1:12" s="61" customFormat="1" ht="15" customHeight="1" x14ac:dyDescent="0.25">
      <c r="A92" s="176" t="s">
        <v>83</v>
      </c>
      <c r="B92" s="174" t="s">
        <v>120</v>
      </c>
      <c r="C92" s="171">
        <f t="shared" si="9"/>
        <v>2</v>
      </c>
      <c r="D92" s="171"/>
      <c r="E92" s="171"/>
      <c r="F92" s="172">
        <f t="shared" si="7"/>
        <v>2</v>
      </c>
      <c r="G92" s="171" t="s">
        <v>188</v>
      </c>
      <c r="H92" s="171" t="s">
        <v>188</v>
      </c>
      <c r="I92" s="171" t="s">
        <v>188</v>
      </c>
      <c r="J92" s="230" t="s">
        <v>566</v>
      </c>
      <c r="K92" s="184" t="s">
        <v>414</v>
      </c>
      <c r="L92" s="184" t="s">
        <v>412</v>
      </c>
    </row>
    <row r="93" spans="1:12" s="61" customFormat="1" ht="15" customHeight="1" x14ac:dyDescent="0.25">
      <c r="A93" s="176" t="s">
        <v>84</v>
      </c>
      <c r="B93" s="174" t="s">
        <v>112</v>
      </c>
      <c r="C93" s="171">
        <f t="shared" si="9"/>
        <v>0</v>
      </c>
      <c r="D93" s="171"/>
      <c r="E93" s="171">
        <v>0.5</v>
      </c>
      <c r="F93" s="172">
        <f t="shared" si="7"/>
        <v>0</v>
      </c>
      <c r="G93" s="171" t="s">
        <v>190</v>
      </c>
      <c r="H93" s="171" t="s">
        <v>188</v>
      </c>
      <c r="I93" s="171" t="s">
        <v>190</v>
      </c>
      <c r="J93" s="49" t="s">
        <v>645</v>
      </c>
      <c r="K93" s="184" t="s">
        <v>417</v>
      </c>
      <c r="L93" s="185" t="s">
        <v>195</v>
      </c>
    </row>
    <row r="94" spans="1:12" s="61" customFormat="1" ht="15" customHeight="1" x14ac:dyDescent="0.25">
      <c r="A94" s="176" t="s">
        <v>85</v>
      </c>
      <c r="B94" s="174" t="s">
        <v>120</v>
      </c>
      <c r="C94" s="171">
        <f t="shared" si="9"/>
        <v>2</v>
      </c>
      <c r="D94" s="171"/>
      <c r="E94" s="171"/>
      <c r="F94" s="172">
        <f t="shared" si="7"/>
        <v>2</v>
      </c>
      <c r="G94" s="171" t="s">
        <v>188</v>
      </c>
      <c r="H94" s="171" t="s">
        <v>188</v>
      </c>
      <c r="I94" s="171" t="s">
        <v>188</v>
      </c>
      <c r="J94" s="230" t="s">
        <v>566</v>
      </c>
      <c r="K94" s="184" t="s">
        <v>423</v>
      </c>
      <c r="L94" s="185" t="s">
        <v>195</v>
      </c>
    </row>
    <row r="95" spans="1:12" s="61" customFormat="1" ht="15" customHeight="1" x14ac:dyDescent="0.25">
      <c r="A95" s="176" t="s">
        <v>86</v>
      </c>
      <c r="B95" s="174" t="s">
        <v>112</v>
      </c>
      <c r="C95" s="171">
        <f t="shared" si="9"/>
        <v>0</v>
      </c>
      <c r="D95" s="171"/>
      <c r="E95" s="171"/>
      <c r="F95" s="172">
        <f t="shared" si="7"/>
        <v>0</v>
      </c>
      <c r="G95" s="171" t="s">
        <v>188</v>
      </c>
      <c r="H95" s="171" t="s">
        <v>188</v>
      </c>
      <c r="I95" s="171" t="s">
        <v>190</v>
      </c>
      <c r="J95" s="173" t="s">
        <v>597</v>
      </c>
      <c r="K95" s="184" t="s">
        <v>424</v>
      </c>
      <c r="L95" s="184" t="s">
        <v>425</v>
      </c>
    </row>
    <row r="96" spans="1:12" s="61" customFormat="1" ht="15" customHeight="1" x14ac:dyDescent="0.25">
      <c r="A96" s="176" t="s">
        <v>87</v>
      </c>
      <c r="B96" s="174" t="s">
        <v>120</v>
      </c>
      <c r="C96" s="171">
        <f t="shared" si="9"/>
        <v>2</v>
      </c>
      <c r="D96" s="171"/>
      <c r="E96" s="171"/>
      <c r="F96" s="172">
        <f t="shared" si="7"/>
        <v>2</v>
      </c>
      <c r="G96" s="171" t="s">
        <v>188</v>
      </c>
      <c r="H96" s="171" t="s">
        <v>188</v>
      </c>
      <c r="I96" s="171" t="s">
        <v>188</v>
      </c>
      <c r="J96" s="49" t="s">
        <v>616</v>
      </c>
      <c r="K96" s="190" t="s">
        <v>433</v>
      </c>
      <c r="L96" s="190" t="s">
        <v>432</v>
      </c>
    </row>
    <row r="97" spans="1:12" s="20" customFormat="1" ht="15" customHeight="1" x14ac:dyDescent="0.35">
      <c r="A97" s="176" t="s">
        <v>88</v>
      </c>
      <c r="B97" s="174" t="s">
        <v>112</v>
      </c>
      <c r="C97" s="171">
        <f t="shared" si="9"/>
        <v>0</v>
      </c>
      <c r="D97" s="171"/>
      <c r="E97" s="205"/>
      <c r="F97" s="172">
        <f t="shared" si="7"/>
        <v>0</v>
      </c>
      <c r="G97" s="171" t="s">
        <v>190</v>
      </c>
      <c r="H97" s="171" t="s">
        <v>190</v>
      </c>
      <c r="I97" s="171" t="s">
        <v>190</v>
      </c>
      <c r="J97" s="174" t="s">
        <v>566</v>
      </c>
      <c r="K97" s="184" t="s">
        <v>436</v>
      </c>
      <c r="L97" s="185" t="s">
        <v>195</v>
      </c>
    </row>
    <row r="98" spans="1:12" s="61" customFormat="1" ht="15" customHeight="1" x14ac:dyDescent="0.25">
      <c r="A98" s="176" t="s">
        <v>89</v>
      </c>
      <c r="B98" s="174" t="s">
        <v>112</v>
      </c>
      <c r="C98" s="171">
        <f t="shared" si="9"/>
        <v>0</v>
      </c>
      <c r="D98" s="171"/>
      <c r="E98" s="171"/>
      <c r="F98" s="172">
        <f t="shared" si="7"/>
        <v>0</v>
      </c>
      <c r="G98" s="171" t="s">
        <v>190</v>
      </c>
      <c r="H98" s="171" t="s">
        <v>190</v>
      </c>
      <c r="I98" s="171" t="s">
        <v>190</v>
      </c>
      <c r="J98" s="174" t="s">
        <v>566</v>
      </c>
      <c r="K98" s="184" t="s">
        <v>438</v>
      </c>
      <c r="L98" s="184" t="s">
        <v>195</v>
      </c>
    </row>
    <row r="99" spans="1:12" ht="15" customHeight="1" x14ac:dyDescent="0.25">
      <c r="K99" s="125"/>
    </row>
    <row r="100" spans="1:12" ht="15" customHeight="1" x14ac:dyDescent="0.25">
      <c r="A100" s="35"/>
      <c r="K100" s="125"/>
    </row>
    <row r="101" spans="1:12" ht="15" customHeight="1" x14ac:dyDescent="0.25">
      <c r="A101" s="35"/>
      <c r="K101" s="125"/>
    </row>
    <row r="102" spans="1:12" ht="15" customHeight="1" x14ac:dyDescent="0.25">
      <c r="K102" s="125"/>
    </row>
    <row r="103" spans="1:12" ht="15" customHeight="1" x14ac:dyDescent="0.25"/>
    <row r="104" spans="1:12" ht="15" customHeight="1" x14ac:dyDescent="0.25"/>
    <row r="105" spans="1:12" ht="15" customHeight="1" x14ac:dyDescent="0.25"/>
    <row r="106" spans="1:12" ht="15" customHeight="1" x14ac:dyDescent="0.25"/>
    <row r="107" spans="1:12" ht="15" customHeight="1" x14ac:dyDescent="0.25"/>
    <row r="108" spans="1:12" ht="15" customHeight="1" x14ac:dyDescent="0.25"/>
    <row r="109" spans="1:12" ht="15" customHeight="1" x14ac:dyDescent="0.25"/>
    <row r="110" spans="1:12" ht="15" customHeight="1" x14ac:dyDescent="0.25"/>
    <row r="111" spans="1:12" ht="15" customHeight="1" x14ac:dyDescent="0.25"/>
    <row r="112" spans="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sheetData>
  <autoFilter ref="A6:L98" xr:uid="{00000000-0009-0000-0000-000007000000}"/>
  <mergeCells count="15">
    <mergeCell ref="A1:L1"/>
    <mergeCell ref="A2:L2"/>
    <mergeCell ref="A3:A5"/>
    <mergeCell ref="C3:F3"/>
    <mergeCell ref="J3:J5"/>
    <mergeCell ref="L3:L5"/>
    <mergeCell ref="G4:G5"/>
    <mergeCell ref="K3:K5"/>
    <mergeCell ref="I4:I5"/>
    <mergeCell ref="C4:C5"/>
    <mergeCell ref="E4:E5"/>
    <mergeCell ref="D4:D5"/>
    <mergeCell ref="H4:H5"/>
    <mergeCell ref="G3:I3"/>
    <mergeCell ref="F4:F5"/>
  </mergeCells>
  <dataValidations count="4">
    <dataValidation type="list" allowBlank="1" showInputMessage="1" showErrorMessage="1" sqref="J6:K6" xr:uid="{00000000-0002-0000-0700-000000000000}">
      <formula1>#REF!</formula1>
    </dataValidation>
    <dataValidation type="list" allowBlank="1" showInputMessage="1" showErrorMessage="1" sqref="B7:B24 B26:B98" xr:uid="{00000000-0002-0000-0700-000001000000}">
      <formula1>$B$4:$B$5</formula1>
    </dataValidation>
    <dataValidation type="list" allowBlank="1" showInputMessage="1" showErrorMessage="1" sqref="B6:F6" xr:uid="{00000000-0002-0000-0700-000002000000}">
      <formula1>$B$5:$B$5</formula1>
    </dataValidation>
    <dataValidation type="list" allowBlank="1" showInputMessage="1" showErrorMessage="1" sqref="G6:I6" xr:uid="{00000000-0002-0000-0700-000003000000}">
      <formula1>#REF!</formula1>
    </dataValidation>
  </dataValidations>
  <hyperlinks>
    <hyperlink ref="K7" r:id="rId1" xr:uid="{00000000-0004-0000-0700-000000000000}"/>
    <hyperlink ref="K9" r:id="rId2" xr:uid="{00000000-0004-0000-0700-000001000000}"/>
    <hyperlink ref="K11" r:id="rId3" xr:uid="{00000000-0004-0000-0700-000002000000}"/>
    <hyperlink ref="K12" r:id="rId4" location="/upload/minfin/finances/budget/2019_Ikv/3.4." display="http://admoblkaluga.ru/main/work/finances/budget/reports.php - /upload/minfin/finances/budget/2019_Ikv/3.4." xr:uid="{00000000-0004-0000-0700-000003000000}"/>
    <hyperlink ref="K13" r:id="rId5" xr:uid="{00000000-0004-0000-0700-000004000000}"/>
    <hyperlink ref="K15" r:id="rId6" xr:uid="{00000000-0004-0000-0700-000005000000}"/>
    <hyperlink ref="L16" r:id="rId7" xr:uid="{00000000-0004-0000-0700-000006000000}"/>
    <hyperlink ref="K17" r:id="rId8" xr:uid="{00000000-0004-0000-0700-000007000000}"/>
    <hyperlink ref="K18" r:id="rId9" xr:uid="{00000000-0004-0000-0700-000008000000}"/>
    <hyperlink ref="K19" r:id="rId10" xr:uid="{00000000-0004-0000-0700-000009000000}"/>
    <hyperlink ref="K20" r:id="rId11" xr:uid="{00000000-0004-0000-0700-00000A000000}"/>
    <hyperlink ref="L21" r:id="rId12" xr:uid="{00000000-0004-0000-0700-00000B000000}"/>
    <hyperlink ref="L22" r:id="rId13" xr:uid="{00000000-0004-0000-0700-00000C000000}"/>
    <hyperlink ref="L23" r:id="rId14" xr:uid="{00000000-0004-0000-0700-00000D000000}"/>
    <hyperlink ref="L24" r:id="rId15" xr:uid="{00000000-0004-0000-0700-00000E000000}"/>
    <hyperlink ref="K26" r:id="rId16" xr:uid="{00000000-0004-0000-0700-00000F000000}"/>
    <hyperlink ref="K28" r:id="rId17" xr:uid="{00000000-0004-0000-0700-000010000000}"/>
    <hyperlink ref="L31" r:id="rId18" xr:uid="{00000000-0004-0000-0700-000011000000}"/>
    <hyperlink ref="K32" r:id="rId19" xr:uid="{00000000-0004-0000-0700-000012000000}"/>
    <hyperlink ref="L32" r:id="rId20" display="https://b4u.gov-murman.ru/stages/" xr:uid="{00000000-0004-0000-0700-000013000000}"/>
    <hyperlink ref="K33" r:id="rId21" xr:uid="{00000000-0004-0000-0700-000014000000}"/>
    <hyperlink ref="K35" r:id="rId22" location="131" display="131" xr:uid="{00000000-0004-0000-0700-000015000000}"/>
    <hyperlink ref="K36" r:id="rId23" xr:uid="{00000000-0004-0000-0700-000016000000}"/>
    <hyperlink ref="K38" r:id="rId24" xr:uid="{00000000-0004-0000-0700-000017000000}"/>
    <hyperlink ref="K39" r:id="rId25" xr:uid="{00000000-0004-0000-0700-000018000000}"/>
    <hyperlink ref="K41" r:id="rId26" xr:uid="{00000000-0004-0000-0700-000019000000}"/>
    <hyperlink ref="K42" r:id="rId27" display="https://minfin.astrobl.ru/site-page/otchety-po-kvartalam" xr:uid="{00000000-0004-0000-0700-00001A000000}"/>
    <hyperlink ref="L43" r:id="rId28" display="http://www.minfin34.ru/budget/budget-performance/" xr:uid="{00000000-0004-0000-0700-00001B000000}"/>
    <hyperlink ref="K44" r:id="rId29" xr:uid="{00000000-0004-0000-0700-00001C000000}"/>
    <hyperlink ref="L45" r:id="rId30" xr:uid="{00000000-0004-0000-0700-00001D000000}"/>
    <hyperlink ref="K47" r:id="rId31" display="http://minfinrd.ru/deyatelnost/statistika-i-otchety/otchety-ob-ispolnenii-byudzheta" xr:uid="{00000000-0004-0000-0700-00001E000000}"/>
    <hyperlink ref="K49" r:id="rId32" xr:uid="{00000000-0004-0000-0700-00001F000000}"/>
    <hyperlink ref="K50" r:id="rId33" xr:uid="{00000000-0004-0000-0700-000020000000}"/>
    <hyperlink ref="K51" r:id="rId34" display="http://minfin.alania.gov.ru/activity/reporting/execution" xr:uid="{00000000-0004-0000-0700-000021000000}"/>
    <hyperlink ref="L52" r:id="rId35" xr:uid="{00000000-0004-0000-0700-000022000000}"/>
    <hyperlink ref="K57" r:id="rId36" display="https://www.minfinrm.ru/budget/" xr:uid="{00000000-0004-0000-0700-000023000000}"/>
    <hyperlink ref="K59" r:id="rId37" display="http://www.mfur.ru/budjet/ispolnenie/otchet_ispolnenie/2019-god.php" xr:uid="{00000000-0004-0000-0700-000024000000}"/>
    <hyperlink ref="L60" r:id="rId38" xr:uid="{00000000-0004-0000-0700-000025000000}"/>
    <hyperlink ref="K61" r:id="rId39" display="http://mfin.permkrai.ru/execution/smeta/krai_bud/2019/" xr:uid="{00000000-0004-0000-0700-000026000000}"/>
    <hyperlink ref="K62" r:id="rId40" xr:uid="{00000000-0004-0000-0700-000027000000}"/>
    <hyperlink ref="K63" r:id="rId41" xr:uid="{00000000-0004-0000-0700-000028000000}"/>
    <hyperlink ref="K64" r:id="rId42" xr:uid="{00000000-0004-0000-0700-000029000000}"/>
    <hyperlink ref="K66" r:id="rId43" display="http://minfin-samara.ru/reports-on-the-budget/" xr:uid="{00000000-0004-0000-0700-00002A000000}"/>
    <hyperlink ref="L66" r:id="rId44" xr:uid="{00000000-0004-0000-0700-00002B000000}"/>
    <hyperlink ref="K67" r:id="rId45" display="http://saratov.gov.ru/gov/auth/minfin/bud_inf/" xr:uid="{00000000-0004-0000-0700-00002C000000}"/>
    <hyperlink ref="K68" r:id="rId46" display="http://ufo.ulntc.ru/index.php?mgf=budget/isp&amp;slep=net" xr:uid="{00000000-0004-0000-0700-00002D000000}"/>
    <hyperlink ref="L68" r:id="rId47" xr:uid="{00000000-0004-0000-0700-00002E000000}"/>
    <hyperlink ref="K70" r:id="rId48" xr:uid="{00000000-0004-0000-0700-00002F000000}"/>
    <hyperlink ref="K71" r:id="rId49" location="document_list" display="document_list" xr:uid="{00000000-0004-0000-0700-000030000000}"/>
    <hyperlink ref="K77" r:id="rId50" xr:uid="{00000000-0004-0000-0700-000031000000}"/>
    <hyperlink ref="K78" r:id="rId51" xr:uid="{00000000-0004-0000-0700-000032000000}"/>
    <hyperlink ref="K79" r:id="rId52" display="https://r-19.ru/authorities/ministry-of-finance-of-the-republic-of-khakassia/docs/godovye-i-kvartalnye-otchety-ob-ispolnenii-byudzheta/" xr:uid="{00000000-0004-0000-0700-000033000000}"/>
    <hyperlink ref="K80" r:id="rId53" xr:uid="{00000000-0004-0000-0700-000034000000}"/>
    <hyperlink ref="L82" r:id="rId54" xr:uid="{00000000-0004-0000-0700-000035000000}"/>
    <hyperlink ref="K83" r:id="rId55" display="https://www.ofukem.ru/activity/budget-execution-and-analytical-data/2019/" xr:uid="{00000000-0004-0000-0700-000036000000}"/>
    <hyperlink ref="L84" r:id="rId56" xr:uid="{00000000-0004-0000-0700-000037000000}"/>
    <hyperlink ref="K86" r:id="rId57" xr:uid="{00000000-0004-0000-0700-000038000000}"/>
    <hyperlink ref="L88" r:id="rId58" xr:uid="{00000000-0004-0000-0700-000039000000}"/>
    <hyperlink ref="K81" r:id="rId59" xr:uid="{00000000-0004-0000-0700-00003A000000}"/>
    <hyperlink ref="L91" r:id="rId60" location="/budget/budget/intergovernmental_transfers_execution" display="http://openbudget.kamgov.ru/Dashboard - /budget/budget/intergovernmental_transfers_execution" xr:uid="{00000000-0004-0000-0700-00003B000000}"/>
    <hyperlink ref="K92" r:id="rId61" display="https://primorsky.ru/authorities/executive-agencies/departments/finance/otchyety-ob-ispolnenii-kraevogo-byudzheta/2019-god/" xr:uid="{00000000-0004-0000-0700-00003C000000}"/>
    <hyperlink ref="L92" r:id="rId62" xr:uid="{00000000-0004-0000-0700-00003D000000}"/>
    <hyperlink ref="K93" r:id="rId63" xr:uid="{00000000-0004-0000-0700-00003E000000}"/>
    <hyperlink ref="K94" r:id="rId64" xr:uid="{00000000-0004-0000-0700-00003F000000}"/>
    <hyperlink ref="K95" r:id="rId65" display="https://minfin.49gov.ru/activities/reports/" xr:uid="{00000000-0004-0000-0700-000040000000}"/>
    <hyperlink ref="L95" r:id="rId66" xr:uid="{00000000-0004-0000-0700-000041000000}"/>
    <hyperlink ref="L96" r:id="rId67" xr:uid="{00000000-0004-0000-0700-000042000000}"/>
    <hyperlink ref="K96" r:id="rId68" display="http://sakhminfin.ru/index.php/finansy-oblasti/ispolnenie-byudzheta/146-tekushchee-sostoyanie-oblastnogo-byudzheta" xr:uid="{00000000-0004-0000-0700-000043000000}"/>
    <hyperlink ref="K97" r:id="rId69" display="http://www.eao.ru/isp-vlast/finansovoe-upravlenie-pravitelstva/ispolnenie-byudzheta/" xr:uid="{00000000-0004-0000-0700-000044000000}"/>
    <hyperlink ref="K98" r:id="rId70" display="http://чукотка.рф/vlast/organy-vlasti/depfin/" xr:uid="{00000000-0004-0000-0700-000045000000}"/>
    <hyperlink ref="K8" r:id="rId71" xr:uid="{00000000-0004-0000-0700-000046000000}"/>
    <hyperlink ref="K10" r:id="rId72" xr:uid="{00000000-0004-0000-0700-000047000000}"/>
    <hyperlink ref="K14" r:id="rId73" xr:uid="{00000000-0004-0000-0700-000048000000}"/>
    <hyperlink ref="K21" r:id="rId74" display="https://www.tverfin.ru/deyatelnost-ministerstva/" xr:uid="{00000000-0004-0000-0700-000049000000}"/>
    <hyperlink ref="K22" r:id="rId75" display="https://minfin.tularegion.ru/" xr:uid="{00000000-0004-0000-0700-00004A000000}"/>
    <hyperlink ref="K23" r:id="rId76" display="https://www.yarregion.ru/depts/depfin/tmpPages/docs.aspx" xr:uid="{00000000-0004-0000-0700-00004B000000}"/>
    <hyperlink ref="K24" r:id="rId77" display="https://www.mos.ru/findep/function/napravleniia-deyatelnosti/itogi-ispolneniia-biudzheta-goroda-moskvy/ " xr:uid="{00000000-0004-0000-0700-00004C000000}"/>
    <hyperlink ref="K29" r:id="rId78" xr:uid="{00000000-0004-0000-0700-00004D000000}"/>
    <hyperlink ref="K31" r:id="rId79" display="http://finance.lenobl.ru/" xr:uid="{00000000-0004-0000-0700-00004E000000}"/>
    <hyperlink ref="L33" r:id="rId80" display="http://portal.novkfo.ru/Menu/Page/1" xr:uid="{00000000-0004-0000-0700-00004F000000}"/>
    <hyperlink ref="K34" r:id="rId81" display="http://finance.pskov.ru/ob-upravlenii/otchety-ob-ispolnenii-byudzheta-pskovskoy-oblasti/otchety-ob-ispolnenii-byudzheta " xr:uid="{00000000-0004-0000-0700-000050000000}"/>
    <hyperlink ref="L34" r:id="rId82" xr:uid="{00000000-0004-0000-0700-000051000000}"/>
    <hyperlink ref="K40" r:id="rId83" xr:uid="{00000000-0004-0000-0700-000052000000}"/>
    <hyperlink ref="K43" r:id="rId84" xr:uid="{00000000-0004-0000-0700-000053000000}"/>
    <hyperlink ref="K45" r:id="rId85" display="https://fin.sev.gov.ru/" xr:uid="{00000000-0004-0000-0700-000054000000}"/>
    <hyperlink ref="K16" r:id="rId86" display="http://mef.mosreg.ru/ " xr:uid="{00000000-0004-0000-0700-000055000000}"/>
    <hyperlink ref="L47" r:id="rId87" display="http://portal.minfinrd.ru/Show/Category/26?ItemId=111" xr:uid="{00000000-0004-0000-0700-000056000000}"/>
    <hyperlink ref="K48" r:id="rId88" xr:uid="{00000000-0004-0000-0700-000057000000}"/>
    <hyperlink ref="K52" r:id="rId89" display="http://www.minfinchr.ru/" xr:uid="{00000000-0004-0000-0700-000058000000}"/>
    <hyperlink ref="K53" r:id="rId90" xr:uid="{00000000-0004-0000-0700-000059000000}"/>
    <hyperlink ref="K56" r:id="rId91" display="http://mari-el.gov.ru/minfin/Pages/budget_spending.aspx" xr:uid="{00000000-0004-0000-0700-00005A000000}"/>
    <hyperlink ref="K58" r:id="rId92" xr:uid="{00000000-0004-0000-0700-00005B000000}"/>
    <hyperlink ref="K60" r:id="rId93" display="http://minfin.cap.ru/action/activity/byudzhet/itogi-ispolneniya-respublikanskogo-i-konsolidirova/2019-god" xr:uid="{00000000-0004-0000-0700-00005C000000}"/>
    <hyperlink ref="K72" r:id="rId94" xr:uid="{00000000-0004-0000-0700-00005D000000}"/>
    <hyperlink ref="K73" r:id="rId95" xr:uid="{00000000-0004-0000-0700-00005E000000}"/>
    <hyperlink ref="K74" r:id="rId96" xr:uid="{00000000-0004-0000-0700-00005F000000}"/>
    <hyperlink ref="K75" r:id="rId97" xr:uid="{00000000-0004-0000-0700-000060000000}"/>
    <hyperlink ref="K82" r:id="rId98" xr:uid="{00000000-0004-0000-0700-000061000000}"/>
    <hyperlink ref="K84" r:id="rId99" xr:uid="{00000000-0004-0000-0700-000062000000}"/>
    <hyperlink ref="K88" r:id="rId100" xr:uid="{00000000-0004-0000-0700-000063000000}"/>
    <hyperlink ref="K89" r:id="rId101" xr:uid="{00000000-0004-0000-0700-000064000000}"/>
    <hyperlink ref="K90" r:id="rId102" xr:uid="{00000000-0004-0000-0700-000065000000}"/>
    <hyperlink ref="K91" r:id="rId103" xr:uid="{00000000-0004-0000-0700-000066000000}"/>
    <hyperlink ref="K27" r:id="rId104" xr:uid="{00000000-0004-0000-0700-000067000000}"/>
    <hyperlink ref="L53" r:id="rId105" xr:uid="{00000000-0004-0000-0700-000068000000}"/>
    <hyperlink ref="K65" r:id="rId106" display="http://finance.pnzreg.ru/docs/pokazateli-ispolneniya/" xr:uid="{00000000-0004-0000-0700-000069000000}"/>
    <hyperlink ref="K85" r:id="rId107" xr:uid="{00000000-0004-0000-0700-00006A000000}"/>
    <hyperlink ref="L61" r:id="rId108" display="http://budget.permkrai.ru/budget_execution/indicators" xr:uid="{00000000-0004-0000-0700-00006B000000}"/>
    <hyperlink ref="K55" r:id="rId109" xr:uid="{00000000-0004-0000-0700-00006C000000}"/>
  </hyperlinks>
  <pageMargins left="0.70866141732283472" right="0.70866141732283472" top="0.74803149606299213" bottom="0.74803149606299213" header="0.31496062992125984" footer="0.31496062992125984"/>
  <pageSetup paperSize="9" scale="72" fitToHeight="3" orientation="landscape" r:id="rId110"/>
  <headerFooter>
    <oddFooter>&amp;C&amp;"Times New Roman,обычный"&amp;8&amp;A&amp;R&amp;P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135"/>
  <sheetViews>
    <sheetView zoomScaleNormal="100" workbookViewId="0">
      <pane ySplit="7" topLeftCell="A8" activePane="bottomLeft" state="frozen"/>
      <selection pane="bottomLeft" activeCell="A8" sqref="A8"/>
    </sheetView>
  </sheetViews>
  <sheetFormatPr defaultColWidth="8.81640625" defaultRowHeight="11.5" x14ac:dyDescent="0.25"/>
  <cols>
    <col min="1" max="1" width="33.81640625" style="64" customWidth="1"/>
    <col min="2" max="2" width="49.81640625" style="64" customWidth="1"/>
    <col min="3" max="3" width="6.7265625" style="64" customWidth="1"/>
    <col min="4" max="5" width="5.7265625" style="64" customWidth="1"/>
    <col min="6" max="6" width="6.7265625" style="75" customWidth="1"/>
    <col min="7" max="9" width="8.7265625" style="64" customWidth="1"/>
    <col min="10" max="10" width="18.54296875" style="146" customWidth="1"/>
    <col min="11" max="11" width="19.7265625" style="64" customWidth="1"/>
    <col min="12" max="12" width="19.7265625" style="148" customWidth="1"/>
    <col min="13" max="16384" width="8.81640625" style="64"/>
  </cols>
  <sheetData>
    <row r="1" spans="1:16" ht="19.5" customHeight="1" x14ac:dyDescent="0.25">
      <c r="A1" s="244" t="s">
        <v>161</v>
      </c>
      <c r="B1" s="257"/>
      <c r="C1" s="257"/>
      <c r="D1" s="257"/>
      <c r="E1" s="257"/>
      <c r="F1" s="257"/>
      <c r="G1" s="257"/>
      <c r="H1" s="257"/>
      <c r="I1" s="257"/>
      <c r="J1" s="257"/>
      <c r="K1" s="257"/>
      <c r="L1" s="258"/>
      <c r="M1" s="83"/>
    </row>
    <row r="2" spans="1:16" s="21" customFormat="1" ht="16" customHeight="1" x14ac:dyDescent="0.25">
      <c r="A2" s="260" t="s">
        <v>564</v>
      </c>
      <c r="B2" s="260"/>
      <c r="C2" s="260"/>
      <c r="D2" s="260"/>
      <c r="E2" s="260"/>
      <c r="F2" s="260"/>
      <c r="G2" s="260"/>
      <c r="H2" s="260"/>
      <c r="I2" s="260"/>
      <c r="J2" s="260"/>
      <c r="K2" s="260"/>
      <c r="L2" s="261"/>
      <c r="M2" s="168"/>
      <c r="N2" s="168"/>
      <c r="O2" s="168"/>
      <c r="P2" s="169"/>
    </row>
    <row r="3" spans="1:16" ht="52.5" customHeight="1" x14ac:dyDescent="0.25">
      <c r="A3" s="252" t="s">
        <v>99</v>
      </c>
      <c r="B3" s="177" t="s">
        <v>552</v>
      </c>
      <c r="C3" s="254" t="s">
        <v>135</v>
      </c>
      <c r="D3" s="255"/>
      <c r="E3" s="255"/>
      <c r="F3" s="255"/>
      <c r="G3" s="252" t="s">
        <v>565</v>
      </c>
      <c r="H3" s="252"/>
      <c r="I3" s="253"/>
      <c r="J3" s="252" t="s">
        <v>105</v>
      </c>
      <c r="K3" s="252" t="s">
        <v>144</v>
      </c>
      <c r="L3" s="252" t="s">
        <v>143</v>
      </c>
    </row>
    <row r="4" spans="1:16" ht="39.75" customHeight="1" x14ac:dyDescent="0.25">
      <c r="A4" s="252"/>
      <c r="B4" s="19" t="s">
        <v>122</v>
      </c>
      <c r="C4" s="252" t="s">
        <v>95</v>
      </c>
      <c r="D4" s="252" t="s">
        <v>103</v>
      </c>
      <c r="E4" s="252" t="s">
        <v>151</v>
      </c>
      <c r="F4" s="254" t="s">
        <v>100</v>
      </c>
      <c r="G4" s="252"/>
      <c r="H4" s="252"/>
      <c r="I4" s="253"/>
      <c r="J4" s="252"/>
      <c r="K4" s="252"/>
      <c r="L4" s="252"/>
    </row>
    <row r="5" spans="1:16" ht="28" customHeight="1" x14ac:dyDescent="0.25">
      <c r="A5" s="253"/>
      <c r="B5" s="19" t="s">
        <v>123</v>
      </c>
      <c r="C5" s="252"/>
      <c r="D5" s="252"/>
      <c r="E5" s="252"/>
      <c r="F5" s="254"/>
      <c r="G5" s="252" t="s">
        <v>145</v>
      </c>
      <c r="H5" s="252" t="s">
        <v>146</v>
      </c>
      <c r="I5" s="252" t="s">
        <v>147</v>
      </c>
      <c r="J5" s="252"/>
      <c r="K5" s="252"/>
      <c r="L5" s="252"/>
    </row>
    <row r="6" spans="1:16" s="72" customFormat="1" ht="28" customHeight="1" x14ac:dyDescent="0.25">
      <c r="A6" s="253"/>
      <c r="B6" s="19" t="s">
        <v>112</v>
      </c>
      <c r="C6" s="253"/>
      <c r="D6" s="253"/>
      <c r="E6" s="253"/>
      <c r="F6" s="255"/>
      <c r="G6" s="253"/>
      <c r="H6" s="253"/>
      <c r="I6" s="253"/>
      <c r="J6" s="252"/>
      <c r="K6" s="252"/>
      <c r="L6" s="252"/>
    </row>
    <row r="7" spans="1:16" s="61" customFormat="1" ht="15" customHeight="1" x14ac:dyDescent="0.25">
      <c r="A7" s="16" t="s">
        <v>0</v>
      </c>
      <c r="B7" s="18"/>
      <c r="C7" s="18"/>
      <c r="D7" s="18"/>
      <c r="E7" s="18"/>
      <c r="F7" s="18"/>
      <c r="G7" s="23"/>
      <c r="H7" s="23"/>
      <c r="I7" s="23"/>
      <c r="J7" s="134"/>
      <c r="K7" s="16"/>
      <c r="L7" s="136"/>
    </row>
    <row r="8" spans="1:16" s="61" customFormat="1" ht="15" customHeight="1" x14ac:dyDescent="0.25">
      <c r="A8" s="176" t="s">
        <v>1</v>
      </c>
      <c r="B8" s="174" t="s">
        <v>122</v>
      </c>
      <c r="C8" s="171">
        <f>IF(B8="Да, размещаются и содержат сведения по каждому виду долговых обязательств, или содержат сведения о том, что государственный долг субъекта РФ отсутствует",2,IF(B8="Да, размещаются, но не содержат сведений по видам долговых обязательств",1,0))</f>
        <v>2</v>
      </c>
      <c r="D8" s="171"/>
      <c r="E8" s="171"/>
      <c r="F8" s="172">
        <f t="shared" ref="F8:F71" si="0">C8*(1-D8)*(1-E8)</f>
        <v>2</v>
      </c>
      <c r="G8" s="171" t="s">
        <v>188</v>
      </c>
      <c r="H8" s="171" t="s">
        <v>188</v>
      </c>
      <c r="I8" s="171" t="s">
        <v>188</v>
      </c>
      <c r="J8" s="174" t="s">
        <v>566</v>
      </c>
      <c r="K8" s="184" t="s">
        <v>192</v>
      </c>
      <c r="L8" s="185" t="s">
        <v>189</v>
      </c>
    </row>
    <row r="9" spans="1:16" s="61" customFormat="1" ht="15" customHeight="1" x14ac:dyDescent="0.25">
      <c r="A9" s="176" t="s">
        <v>2</v>
      </c>
      <c r="B9" s="174" t="s">
        <v>122</v>
      </c>
      <c r="C9" s="171">
        <f>IF(B9="Да, размещаются и содержат сведения по каждому виду долговых обязательств, или содержат сведения о том, что государственный долг субъекта РФ отсутствует",2,IF(B9="Да, размещаются, но не содержат сведений по видам долговых обязательств",1,0))</f>
        <v>2</v>
      </c>
      <c r="D9" s="171"/>
      <c r="E9" s="171"/>
      <c r="F9" s="172">
        <f t="shared" si="0"/>
        <v>2</v>
      </c>
      <c r="G9" s="171" t="s">
        <v>188</v>
      </c>
      <c r="H9" s="171" t="s">
        <v>188</v>
      </c>
      <c r="I9" s="171" t="s">
        <v>188</v>
      </c>
      <c r="J9" s="173" t="s">
        <v>566</v>
      </c>
      <c r="K9" s="184" t="s">
        <v>446</v>
      </c>
      <c r="L9" s="185" t="s">
        <v>193</v>
      </c>
    </row>
    <row r="10" spans="1:16" s="61" customFormat="1" ht="15" customHeight="1" x14ac:dyDescent="0.25">
      <c r="A10" s="176" t="s">
        <v>3</v>
      </c>
      <c r="B10" s="174" t="s">
        <v>122</v>
      </c>
      <c r="C10" s="171">
        <f t="shared" ref="C10:C73" si="1">IF(B10="Да, размещаются и содержат сведения по каждому виду долговых обязательств, или содержат сведения о том, что государственный долг субъекта РФ отсутствует",2,IF(B10="Да, размещаются, но не содержат сведений по видам долговых обязательств",1,0))</f>
        <v>2</v>
      </c>
      <c r="D10" s="171"/>
      <c r="E10" s="171"/>
      <c r="F10" s="172">
        <f t="shared" si="0"/>
        <v>2</v>
      </c>
      <c r="G10" s="171" t="s">
        <v>188</v>
      </c>
      <c r="H10" s="171" t="s">
        <v>188</v>
      </c>
      <c r="I10" s="171" t="s">
        <v>188</v>
      </c>
      <c r="J10" s="174" t="s">
        <v>566</v>
      </c>
      <c r="K10" s="184" t="s">
        <v>198</v>
      </c>
      <c r="L10" s="185" t="s">
        <v>195</v>
      </c>
    </row>
    <row r="11" spans="1:16" s="61" customFormat="1" ht="15" customHeight="1" x14ac:dyDescent="0.25">
      <c r="A11" s="176" t="s">
        <v>4</v>
      </c>
      <c r="B11" s="174" t="s">
        <v>122</v>
      </c>
      <c r="C11" s="171">
        <f t="shared" si="1"/>
        <v>2</v>
      </c>
      <c r="D11" s="171"/>
      <c r="E11" s="171"/>
      <c r="F11" s="172">
        <f t="shared" si="0"/>
        <v>2</v>
      </c>
      <c r="G11" s="171" t="s">
        <v>188</v>
      </c>
      <c r="H11" s="171" t="s">
        <v>188</v>
      </c>
      <c r="I11" s="171" t="s">
        <v>188</v>
      </c>
      <c r="J11" s="174" t="s">
        <v>566</v>
      </c>
      <c r="K11" s="184" t="s">
        <v>203</v>
      </c>
      <c r="L11" s="185" t="s">
        <v>195</v>
      </c>
    </row>
    <row r="12" spans="1:16" s="61" customFormat="1" ht="15" customHeight="1" x14ac:dyDescent="0.25">
      <c r="A12" s="176" t="s">
        <v>5</v>
      </c>
      <c r="B12" s="174" t="s">
        <v>122</v>
      </c>
      <c r="C12" s="171">
        <f t="shared" si="1"/>
        <v>2</v>
      </c>
      <c r="D12" s="171"/>
      <c r="E12" s="171"/>
      <c r="F12" s="172">
        <f t="shared" si="0"/>
        <v>2</v>
      </c>
      <c r="G12" s="171" t="s">
        <v>188</v>
      </c>
      <c r="H12" s="171" t="s">
        <v>188</v>
      </c>
      <c r="I12" s="171" t="s">
        <v>188</v>
      </c>
      <c r="J12" s="174" t="s">
        <v>566</v>
      </c>
      <c r="K12" s="184" t="s">
        <v>206</v>
      </c>
      <c r="L12" s="185" t="s">
        <v>195</v>
      </c>
    </row>
    <row r="13" spans="1:16" s="61" customFormat="1" ht="15" customHeight="1" x14ac:dyDescent="0.25">
      <c r="A13" s="176" t="s">
        <v>6</v>
      </c>
      <c r="B13" s="174" t="s">
        <v>122</v>
      </c>
      <c r="C13" s="171">
        <f t="shared" si="1"/>
        <v>2</v>
      </c>
      <c r="D13" s="171"/>
      <c r="E13" s="171"/>
      <c r="F13" s="172">
        <f t="shared" si="0"/>
        <v>2</v>
      </c>
      <c r="G13" s="171" t="s">
        <v>188</v>
      </c>
      <c r="H13" s="171" t="s">
        <v>188</v>
      </c>
      <c r="I13" s="171" t="s">
        <v>188</v>
      </c>
      <c r="J13" s="173" t="s">
        <v>566</v>
      </c>
      <c r="K13" s="184" t="s">
        <v>207</v>
      </c>
      <c r="L13" s="185" t="s">
        <v>195</v>
      </c>
    </row>
    <row r="14" spans="1:16" s="61" customFormat="1" ht="15" customHeight="1" x14ac:dyDescent="0.25">
      <c r="A14" s="176" t="s">
        <v>7</v>
      </c>
      <c r="B14" s="174" t="s">
        <v>122</v>
      </c>
      <c r="C14" s="171">
        <f t="shared" si="1"/>
        <v>2</v>
      </c>
      <c r="D14" s="171"/>
      <c r="E14" s="171"/>
      <c r="F14" s="172">
        <f t="shared" si="0"/>
        <v>2</v>
      </c>
      <c r="G14" s="171" t="s">
        <v>188</v>
      </c>
      <c r="H14" s="171" t="s">
        <v>188</v>
      </c>
      <c r="I14" s="171" t="s">
        <v>188</v>
      </c>
      <c r="J14" s="174" t="s">
        <v>566</v>
      </c>
      <c r="K14" s="184" t="s">
        <v>209</v>
      </c>
      <c r="L14" s="185" t="s">
        <v>189</v>
      </c>
    </row>
    <row r="15" spans="1:16" s="61" customFormat="1" ht="15" customHeight="1" x14ac:dyDescent="0.25">
      <c r="A15" s="176" t="s">
        <v>8</v>
      </c>
      <c r="B15" s="174" t="s">
        <v>122</v>
      </c>
      <c r="C15" s="171">
        <f t="shared" si="1"/>
        <v>2</v>
      </c>
      <c r="D15" s="171"/>
      <c r="E15" s="171"/>
      <c r="F15" s="172">
        <f t="shared" si="0"/>
        <v>2</v>
      </c>
      <c r="G15" s="171" t="s">
        <v>188</v>
      </c>
      <c r="H15" s="171" t="s">
        <v>188</v>
      </c>
      <c r="I15" s="171" t="s">
        <v>188</v>
      </c>
      <c r="J15" s="173" t="s">
        <v>566</v>
      </c>
      <c r="K15" s="184" t="s">
        <v>449</v>
      </c>
      <c r="L15" s="185" t="s">
        <v>195</v>
      </c>
    </row>
    <row r="16" spans="1:16" s="61" customFormat="1" ht="15" customHeight="1" x14ac:dyDescent="0.25">
      <c r="A16" s="176" t="s">
        <v>9</v>
      </c>
      <c r="B16" s="174" t="s">
        <v>122</v>
      </c>
      <c r="C16" s="171">
        <f t="shared" si="1"/>
        <v>2</v>
      </c>
      <c r="D16" s="171"/>
      <c r="E16" s="171"/>
      <c r="F16" s="172">
        <f t="shared" si="0"/>
        <v>2</v>
      </c>
      <c r="G16" s="171" t="s">
        <v>188</v>
      </c>
      <c r="H16" s="171" t="s">
        <v>188</v>
      </c>
      <c r="I16" s="171" t="s">
        <v>188</v>
      </c>
      <c r="J16" s="173" t="s">
        <v>566</v>
      </c>
      <c r="K16" s="184" t="s">
        <v>210</v>
      </c>
      <c r="L16" s="185" t="s">
        <v>195</v>
      </c>
    </row>
    <row r="17" spans="1:12" s="61" customFormat="1" ht="15" customHeight="1" x14ac:dyDescent="0.25">
      <c r="A17" s="176" t="s">
        <v>10</v>
      </c>
      <c r="B17" s="174" t="s">
        <v>122</v>
      </c>
      <c r="C17" s="171">
        <f t="shared" si="1"/>
        <v>2</v>
      </c>
      <c r="D17" s="171"/>
      <c r="E17" s="171"/>
      <c r="F17" s="172">
        <f t="shared" si="0"/>
        <v>2</v>
      </c>
      <c r="G17" s="171" t="s">
        <v>188</v>
      </c>
      <c r="H17" s="171" t="s">
        <v>188</v>
      </c>
      <c r="I17" s="171" t="s">
        <v>188</v>
      </c>
      <c r="J17" s="173" t="s">
        <v>566</v>
      </c>
      <c r="K17" s="186" t="s">
        <v>474</v>
      </c>
      <c r="L17" s="184" t="s">
        <v>211</v>
      </c>
    </row>
    <row r="18" spans="1:12" s="61" customFormat="1" ht="15" customHeight="1" x14ac:dyDescent="0.25">
      <c r="A18" s="176" t="s">
        <v>11</v>
      </c>
      <c r="B18" s="174" t="s">
        <v>122</v>
      </c>
      <c r="C18" s="171">
        <f t="shared" si="1"/>
        <v>2</v>
      </c>
      <c r="D18" s="171"/>
      <c r="E18" s="171"/>
      <c r="F18" s="172">
        <f t="shared" si="0"/>
        <v>2</v>
      </c>
      <c r="G18" s="171" t="s">
        <v>188</v>
      </c>
      <c r="H18" s="171" t="s">
        <v>188</v>
      </c>
      <c r="I18" s="171" t="s">
        <v>188</v>
      </c>
      <c r="J18" s="174" t="s">
        <v>566</v>
      </c>
      <c r="K18" s="184" t="s">
        <v>213</v>
      </c>
      <c r="L18" s="185" t="s">
        <v>189</v>
      </c>
    </row>
    <row r="19" spans="1:12" s="61" customFormat="1" ht="15" customHeight="1" x14ac:dyDescent="0.25">
      <c r="A19" s="176" t="s">
        <v>12</v>
      </c>
      <c r="B19" s="174" t="s">
        <v>122</v>
      </c>
      <c r="C19" s="171">
        <f t="shared" si="1"/>
        <v>2</v>
      </c>
      <c r="D19" s="171"/>
      <c r="E19" s="171"/>
      <c r="F19" s="172">
        <f t="shared" si="0"/>
        <v>2</v>
      </c>
      <c r="G19" s="171" t="s">
        <v>188</v>
      </c>
      <c r="H19" s="171" t="s">
        <v>188</v>
      </c>
      <c r="I19" s="171" t="s">
        <v>188</v>
      </c>
      <c r="J19" s="173" t="s">
        <v>566</v>
      </c>
      <c r="K19" s="184" t="s">
        <v>215</v>
      </c>
      <c r="L19" s="185" t="s">
        <v>193</v>
      </c>
    </row>
    <row r="20" spans="1:12" s="61" customFormat="1" ht="15" customHeight="1" x14ac:dyDescent="0.25">
      <c r="A20" s="176" t="s">
        <v>13</v>
      </c>
      <c r="B20" s="174" t="s">
        <v>122</v>
      </c>
      <c r="C20" s="171">
        <f t="shared" si="1"/>
        <v>2</v>
      </c>
      <c r="D20" s="171"/>
      <c r="E20" s="171"/>
      <c r="F20" s="172">
        <f t="shared" si="0"/>
        <v>2</v>
      </c>
      <c r="G20" s="171" t="s">
        <v>188</v>
      </c>
      <c r="H20" s="171" t="s">
        <v>188</v>
      </c>
      <c r="I20" s="171" t="s">
        <v>188</v>
      </c>
      <c r="J20" s="174" t="s">
        <v>566</v>
      </c>
      <c r="K20" s="184" t="s">
        <v>221</v>
      </c>
      <c r="L20" s="185" t="s">
        <v>195</v>
      </c>
    </row>
    <row r="21" spans="1:12" s="61" customFormat="1" ht="15" customHeight="1" x14ac:dyDescent="0.25">
      <c r="A21" s="176" t="s">
        <v>14</v>
      </c>
      <c r="B21" s="174" t="s">
        <v>122</v>
      </c>
      <c r="C21" s="171">
        <f t="shared" si="1"/>
        <v>2</v>
      </c>
      <c r="D21" s="171"/>
      <c r="E21" s="171"/>
      <c r="F21" s="172">
        <f t="shared" si="0"/>
        <v>2</v>
      </c>
      <c r="G21" s="171" t="s">
        <v>188</v>
      </c>
      <c r="H21" s="171" t="s">
        <v>188</v>
      </c>
      <c r="I21" s="171" t="s">
        <v>188</v>
      </c>
      <c r="J21" s="174" t="s">
        <v>566</v>
      </c>
      <c r="K21" s="184" t="s">
        <v>224</v>
      </c>
      <c r="L21" s="185" t="s">
        <v>195</v>
      </c>
    </row>
    <row r="22" spans="1:12" s="61" customFormat="1" ht="15" customHeight="1" x14ac:dyDescent="0.25">
      <c r="A22" s="176" t="s">
        <v>15</v>
      </c>
      <c r="B22" s="174" t="s">
        <v>122</v>
      </c>
      <c r="C22" s="171">
        <f t="shared" si="1"/>
        <v>2</v>
      </c>
      <c r="D22" s="171"/>
      <c r="E22" s="171"/>
      <c r="F22" s="172">
        <f t="shared" si="0"/>
        <v>2</v>
      </c>
      <c r="G22" s="171" t="s">
        <v>188</v>
      </c>
      <c r="H22" s="171" t="s">
        <v>188</v>
      </c>
      <c r="I22" s="171" t="s">
        <v>188</v>
      </c>
      <c r="J22" s="174" t="s">
        <v>566</v>
      </c>
      <c r="K22" s="184" t="s">
        <v>455</v>
      </c>
      <c r="L22" s="184" t="s">
        <v>226</v>
      </c>
    </row>
    <row r="23" spans="1:12" s="61" customFormat="1" ht="15" customHeight="1" x14ac:dyDescent="0.25">
      <c r="A23" s="176" t="s">
        <v>16</v>
      </c>
      <c r="B23" s="174" t="s">
        <v>122</v>
      </c>
      <c r="C23" s="171">
        <f t="shared" si="1"/>
        <v>2</v>
      </c>
      <c r="D23" s="171"/>
      <c r="E23" s="171"/>
      <c r="F23" s="172">
        <f t="shared" si="0"/>
        <v>2</v>
      </c>
      <c r="G23" s="171" t="s">
        <v>188</v>
      </c>
      <c r="H23" s="171" t="s">
        <v>188</v>
      </c>
      <c r="I23" s="171" t="s">
        <v>188</v>
      </c>
      <c r="J23" s="173" t="s">
        <v>566</v>
      </c>
      <c r="K23" s="186" t="s">
        <v>456</v>
      </c>
      <c r="L23" s="184" t="s">
        <v>228</v>
      </c>
    </row>
    <row r="24" spans="1:12" s="61" customFormat="1" ht="15" customHeight="1" x14ac:dyDescent="0.25">
      <c r="A24" s="176" t="s">
        <v>17</v>
      </c>
      <c r="B24" s="174" t="s">
        <v>122</v>
      </c>
      <c r="C24" s="171">
        <f t="shared" si="1"/>
        <v>2</v>
      </c>
      <c r="D24" s="171"/>
      <c r="E24" s="171"/>
      <c r="F24" s="172">
        <f t="shared" si="0"/>
        <v>2</v>
      </c>
      <c r="G24" s="171" t="s">
        <v>188</v>
      </c>
      <c r="H24" s="171" t="s">
        <v>188</v>
      </c>
      <c r="I24" s="171" t="s">
        <v>188</v>
      </c>
      <c r="J24" s="174" t="s">
        <v>566</v>
      </c>
      <c r="K24" s="184" t="s">
        <v>229</v>
      </c>
      <c r="L24" s="212" t="s">
        <v>243</v>
      </c>
    </row>
    <row r="25" spans="1:12" s="61" customFormat="1" ht="15" customHeight="1" x14ac:dyDescent="0.25">
      <c r="A25" s="176" t="s">
        <v>18</v>
      </c>
      <c r="B25" s="174" t="s">
        <v>122</v>
      </c>
      <c r="C25" s="171">
        <f t="shared" si="1"/>
        <v>2</v>
      </c>
      <c r="D25" s="171"/>
      <c r="E25" s="171"/>
      <c r="F25" s="172">
        <f t="shared" si="0"/>
        <v>2</v>
      </c>
      <c r="G25" s="171" t="s">
        <v>188</v>
      </c>
      <c r="H25" s="171" t="s">
        <v>188</v>
      </c>
      <c r="I25" s="171" t="s">
        <v>188</v>
      </c>
      <c r="J25" s="173" t="s">
        <v>566</v>
      </c>
      <c r="K25" s="184" t="s">
        <v>459</v>
      </c>
      <c r="L25" s="184" t="s">
        <v>238</v>
      </c>
    </row>
    <row r="26" spans="1:12" s="61" customFormat="1" ht="15" customHeight="1" x14ac:dyDescent="0.25">
      <c r="A26" s="193" t="s">
        <v>19</v>
      </c>
      <c r="B26" s="189"/>
      <c r="C26" s="191"/>
      <c r="D26" s="194"/>
      <c r="E26" s="194"/>
      <c r="F26" s="194"/>
      <c r="G26" s="194"/>
      <c r="H26" s="194"/>
      <c r="I26" s="194"/>
      <c r="J26" s="189"/>
      <c r="K26" s="189"/>
      <c r="L26" s="85"/>
    </row>
    <row r="27" spans="1:12" s="61" customFormat="1" ht="15" customHeight="1" x14ac:dyDescent="0.25">
      <c r="A27" s="176" t="s">
        <v>20</v>
      </c>
      <c r="B27" s="174" t="s">
        <v>122</v>
      </c>
      <c r="C27" s="171">
        <f t="shared" si="1"/>
        <v>2</v>
      </c>
      <c r="D27" s="171"/>
      <c r="E27" s="171"/>
      <c r="F27" s="172">
        <f t="shared" si="0"/>
        <v>2</v>
      </c>
      <c r="G27" s="171" t="s">
        <v>188</v>
      </c>
      <c r="H27" s="171" t="s">
        <v>188</v>
      </c>
      <c r="I27" s="171" t="s">
        <v>188</v>
      </c>
      <c r="J27" s="173" t="s">
        <v>566</v>
      </c>
      <c r="K27" s="184" t="s">
        <v>245</v>
      </c>
      <c r="L27" s="161" t="s">
        <v>193</v>
      </c>
    </row>
    <row r="28" spans="1:12" s="61" customFormat="1" ht="15" customHeight="1" x14ac:dyDescent="0.25">
      <c r="A28" s="176" t="s">
        <v>21</v>
      </c>
      <c r="B28" s="174" t="s">
        <v>122</v>
      </c>
      <c r="C28" s="171">
        <f t="shared" si="1"/>
        <v>2</v>
      </c>
      <c r="D28" s="171"/>
      <c r="E28" s="171"/>
      <c r="F28" s="172">
        <f t="shared" si="0"/>
        <v>2</v>
      </c>
      <c r="G28" s="171" t="s">
        <v>188</v>
      </c>
      <c r="H28" s="171" t="s">
        <v>188</v>
      </c>
      <c r="I28" s="171" t="s">
        <v>188</v>
      </c>
      <c r="J28" s="174" t="s">
        <v>566</v>
      </c>
      <c r="K28" s="184" t="s">
        <v>536</v>
      </c>
      <c r="L28" s="185" t="s">
        <v>195</v>
      </c>
    </row>
    <row r="29" spans="1:12" s="61" customFormat="1" ht="15" customHeight="1" x14ac:dyDescent="0.25">
      <c r="A29" s="176" t="s">
        <v>22</v>
      </c>
      <c r="B29" s="174" t="s">
        <v>122</v>
      </c>
      <c r="C29" s="171">
        <f t="shared" si="1"/>
        <v>2</v>
      </c>
      <c r="D29" s="171"/>
      <c r="E29" s="171"/>
      <c r="F29" s="172">
        <f t="shared" si="0"/>
        <v>2</v>
      </c>
      <c r="G29" s="171" t="s">
        <v>188</v>
      </c>
      <c r="H29" s="171" t="s">
        <v>188</v>
      </c>
      <c r="I29" s="171" t="s">
        <v>188</v>
      </c>
      <c r="J29" s="173" t="s">
        <v>566</v>
      </c>
      <c r="K29" s="184" t="s">
        <v>246</v>
      </c>
      <c r="L29" s="185" t="s">
        <v>195</v>
      </c>
    </row>
    <row r="30" spans="1:12" s="61" customFormat="1" ht="15" customHeight="1" x14ac:dyDescent="0.25">
      <c r="A30" s="176" t="s">
        <v>23</v>
      </c>
      <c r="B30" s="174" t="s">
        <v>122</v>
      </c>
      <c r="C30" s="171">
        <f t="shared" si="1"/>
        <v>2</v>
      </c>
      <c r="D30" s="171"/>
      <c r="E30" s="171"/>
      <c r="F30" s="172">
        <f t="shared" si="0"/>
        <v>2</v>
      </c>
      <c r="G30" s="171" t="s">
        <v>188</v>
      </c>
      <c r="H30" s="171" t="s">
        <v>188</v>
      </c>
      <c r="I30" s="171" t="s">
        <v>188</v>
      </c>
      <c r="J30" s="173" t="s">
        <v>566</v>
      </c>
      <c r="K30" s="184" t="s">
        <v>646</v>
      </c>
      <c r="L30" s="185" t="s">
        <v>195</v>
      </c>
    </row>
    <row r="31" spans="1:12" s="61" customFormat="1" ht="15" customHeight="1" x14ac:dyDescent="0.25">
      <c r="A31" s="176" t="s">
        <v>24</v>
      </c>
      <c r="B31" s="174" t="s">
        <v>122</v>
      </c>
      <c r="C31" s="171">
        <f t="shared" si="1"/>
        <v>2</v>
      </c>
      <c r="D31" s="171"/>
      <c r="E31" s="171"/>
      <c r="F31" s="172">
        <f t="shared" si="0"/>
        <v>2</v>
      </c>
      <c r="G31" s="171" t="s">
        <v>188</v>
      </c>
      <c r="H31" s="171" t="s">
        <v>188</v>
      </c>
      <c r="I31" s="171" t="s">
        <v>188</v>
      </c>
      <c r="J31" s="173" t="s">
        <v>566</v>
      </c>
      <c r="K31" s="184" t="s">
        <v>462</v>
      </c>
      <c r="L31" s="185" t="s">
        <v>195</v>
      </c>
    </row>
    <row r="32" spans="1:12" s="61" customFormat="1" ht="15" customHeight="1" x14ac:dyDescent="0.25">
      <c r="A32" s="176" t="s">
        <v>25</v>
      </c>
      <c r="B32" s="174" t="s">
        <v>122</v>
      </c>
      <c r="C32" s="171">
        <f t="shared" si="1"/>
        <v>2</v>
      </c>
      <c r="D32" s="171"/>
      <c r="E32" s="171"/>
      <c r="F32" s="172">
        <f t="shared" si="0"/>
        <v>2</v>
      </c>
      <c r="G32" s="171" t="s">
        <v>188</v>
      </c>
      <c r="H32" s="171" t="s">
        <v>188</v>
      </c>
      <c r="I32" s="171" t="s">
        <v>188</v>
      </c>
      <c r="J32" s="173" t="s">
        <v>566</v>
      </c>
      <c r="K32" s="184" t="s">
        <v>463</v>
      </c>
      <c r="L32" s="184" t="s">
        <v>247</v>
      </c>
    </row>
    <row r="33" spans="1:13" s="61" customFormat="1" ht="15" customHeight="1" x14ac:dyDescent="0.25">
      <c r="A33" s="176" t="s">
        <v>26</v>
      </c>
      <c r="B33" s="174" t="s">
        <v>122</v>
      </c>
      <c r="C33" s="171">
        <f t="shared" si="1"/>
        <v>2</v>
      </c>
      <c r="D33" s="171"/>
      <c r="E33" s="171"/>
      <c r="F33" s="172">
        <f t="shared" si="0"/>
        <v>2</v>
      </c>
      <c r="G33" s="171" t="s">
        <v>188</v>
      </c>
      <c r="H33" s="171" t="s">
        <v>188</v>
      </c>
      <c r="I33" s="171" t="s">
        <v>188</v>
      </c>
      <c r="J33" s="173" t="s">
        <v>566</v>
      </c>
      <c r="K33" s="184" t="s">
        <v>249</v>
      </c>
      <c r="L33" s="186" t="s">
        <v>193</v>
      </c>
    </row>
    <row r="34" spans="1:13" s="61" customFormat="1" ht="15" customHeight="1" x14ac:dyDescent="0.25">
      <c r="A34" s="176" t="s">
        <v>27</v>
      </c>
      <c r="B34" s="174" t="s">
        <v>122</v>
      </c>
      <c r="C34" s="171">
        <f t="shared" si="1"/>
        <v>2</v>
      </c>
      <c r="D34" s="171"/>
      <c r="E34" s="171"/>
      <c r="F34" s="172">
        <f t="shared" si="0"/>
        <v>2</v>
      </c>
      <c r="G34" s="171" t="s">
        <v>188</v>
      </c>
      <c r="H34" s="171" t="s">
        <v>188</v>
      </c>
      <c r="I34" s="171" t="s">
        <v>188</v>
      </c>
      <c r="J34" s="173" t="s">
        <v>566</v>
      </c>
      <c r="K34" s="184" t="s">
        <v>253</v>
      </c>
      <c r="L34" s="186" t="s">
        <v>193</v>
      </c>
    </row>
    <row r="35" spans="1:13" s="61" customFormat="1" ht="15" customHeight="1" x14ac:dyDescent="0.25">
      <c r="A35" s="176" t="s">
        <v>28</v>
      </c>
      <c r="B35" s="174" t="s">
        <v>122</v>
      </c>
      <c r="C35" s="171">
        <f t="shared" si="1"/>
        <v>2</v>
      </c>
      <c r="D35" s="171"/>
      <c r="E35" s="171"/>
      <c r="F35" s="172">
        <f t="shared" si="0"/>
        <v>2</v>
      </c>
      <c r="G35" s="171" t="s">
        <v>188</v>
      </c>
      <c r="H35" s="171" t="s">
        <v>188</v>
      </c>
      <c r="I35" s="171" t="s">
        <v>188</v>
      </c>
      <c r="J35" s="175" t="s">
        <v>647</v>
      </c>
      <c r="K35" s="190" t="s">
        <v>256</v>
      </c>
      <c r="L35" s="190" t="s">
        <v>466</v>
      </c>
    </row>
    <row r="36" spans="1:13" s="61" customFormat="1" ht="15" customHeight="1" x14ac:dyDescent="0.25">
      <c r="A36" s="176" t="s">
        <v>29</v>
      </c>
      <c r="B36" s="174" t="s">
        <v>122</v>
      </c>
      <c r="C36" s="171">
        <f t="shared" si="1"/>
        <v>2</v>
      </c>
      <c r="D36" s="171"/>
      <c r="E36" s="171"/>
      <c r="F36" s="172">
        <f t="shared" si="0"/>
        <v>2</v>
      </c>
      <c r="G36" s="171" t="s">
        <v>188</v>
      </c>
      <c r="H36" s="171" t="s">
        <v>188</v>
      </c>
      <c r="I36" s="171" t="s">
        <v>188</v>
      </c>
      <c r="J36" s="173" t="s">
        <v>566</v>
      </c>
      <c r="K36" s="190" t="s">
        <v>259</v>
      </c>
      <c r="L36" s="185" t="s">
        <v>195</v>
      </c>
    </row>
    <row r="37" spans="1:13" s="61" customFormat="1" ht="15" customHeight="1" x14ac:dyDescent="0.25">
      <c r="A37" s="176" t="s">
        <v>30</v>
      </c>
      <c r="B37" s="174" t="s">
        <v>122</v>
      </c>
      <c r="C37" s="171">
        <f t="shared" si="1"/>
        <v>2</v>
      </c>
      <c r="D37" s="171"/>
      <c r="E37" s="171"/>
      <c r="F37" s="172">
        <f t="shared" si="0"/>
        <v>2</v>
      </c>
      <c r="G37" s="171" t="s">
        <v>188</v>
      </c>
      <c r="H37" s="171" t="s">
        <v>188</v>
      </c>
      <c r="I37" s="171" t="s">
        <v>188</v>
      </c>
      <c r="J37" s="173" t="s">
        <v>566</v>
      </c>
      <c r="K37" s="184" t="s">
        <v>260</v>
      </c>
      <c r="L37" s="185" t="s">
        <v>195</v>
      </c>
    </row>
    <row r="38" spans="1:13" s="61" customFormat="1" ht="15" customHeight="1" x14ac:dyDescent="0.25">
      <c r="A38" s="193" t="s">
        <v>31</v>
      </c>
      <c r="B38" s="189"/>
      <c r="C38" s="191"/>
      <c r="D38" s="194"/>
      <c r="E38" s="194"/>
      <c r="F38" s="194"/>
      <c r="G38" s="194"/>
      <c r="H38" s="194"/>
      <c r="I38" s="194"/>
      <c r="J38" s="189"/>
      <c r="K38" s="189"/>
      <c r="L38" s="85"/>
    </row>
    <row r="39" spans="1:13" s="61" customFormat="1" ht="15" customHeight="1" x14ac:dyDescent="0.25">
      <c r="A39" s="176" t="s">
        <v>32</v>
      </c>
      <c r="B39" s="174" t="s">
        <v>122</v>
      </c>
      <c r="C39" s="171">
        <f t="shared" si="1"/>
        <v>2</v>
      </c>
      <c r="D39" s="171"/>
      <c r="E39" s="171"/>
      <c r="F39" s="172">
        <f t="shared" si="0"/>
        <v>2</v>
      </c>
      <c r="G39" s="171" t="s">
        <v>188</v>
      </c>
      <c r="H39" s="171" t="s">
        <v>188</v>
      </c>
      <c r="I39" s="171" t="s">
        <v>188</v>
      </c>
      <c r="J39" s="174" t="s">
        <v>566</v>
      </c>
      <c r="K39" s="184" t="s">
        <v>265</v>
      </c>
      <c r="L39" s="185" t="s">
        <v>195</v>
      </c>
    </row>
    <row r="40" spans="1:13" s="61" customFormat="1" ht="15" customHeight="1" x14ac:dyDescent="0.25">
      <c r="A40" s="176" t="s">
        <v>33</v>
      </c>
      <c r="B40" s="174" t="s">
        <v>122</v>
      </c>
      <c r="C40" s="171">
        <f t="shared" si="1"/>
        <v>2</v>
      </c>
      <c r="D40" s="171"/>
      <c r="E40" s="171"/>
      <c r="F40" s="172">
        <f t="shared" si="0"/>
        <v>2</v>
      </c>
      <c r="G40" s="171" t="s">
        <v>188</v>
      </c>
      <c r="H40" s="171" t="s">
        <v>188</v>
      </c>
      <c r="I40" s="171" t="s">
        <v>188</v>
      </c>
      <c r="J40" s="173" t="s">
        <v>566</v>
      </c>
      <c r="K40" s="184" t="s">
        <v>266</v>
      </c>
      <c r="L40" s="185" t="s">
        <v>195</v>
      </c>
    </row>
    <row r="41" spans="1:13" s="61" customFormat="1" ht="15" customHeight="1" x14ac:dyDescent="0.25">
      <c r="A41" s="176" t="s">
        <v>97</v>
      </c>
      <c r="B41" s="174" t="s">
        <v>122</v>
      </c>
      <c r="C41" s="171">
        <f t="shared" si="1"/>
        <v>2</v>
      </c>
      <c r="D41" s="171"/>
      <c r="E41" s="171"/>
      <c r="F41" s="172">
        <f t="shared" si="0"/>
        <v>2</v>
      </c>
      <c r="G41" s="171" t="s">
        <v>188</v>
      </c>
      <c r="H41" s="171" t="s">
        <v>188</v>
      </c>
      <c r="I41" s="171" t="s">
        <v>188</v>
      </c>
      <c r="J41" s="173" t="s">
        <v>566</v>
      </c>
      <c r="K41" s="184" t="s">
        <v>470</v>
      </c>
      <c r="L41" s="161" t="s">
        <v>193</v>
      </c>
    </row>
    <row r="42" spans="1:13" s="61" customFormat="1" ht="15" customHeight="1" x14ac:dyDescent="0.25">
      <c r="A42" s="176" t="s">
        <v>34</v>
      </c>
      <c r="B42" s="174" t="s">
        <v>122</v>
      </c>
      <c r="C42" s="171">
        <f>IF(B42="Да, размещаются и содержат сведения по каждому виду долговых обязательств, или содержат сведения о том, что государственный долг субъекта РФ отсутствует",2,IF(B42="Да, размещаются, но не содержат сведений по видам долговых обязательств",1,0))</f>
        <v>2</v>
      </c>
      <c r="D42" s="171"/>
      <c r="E42" s="171"/>
      <c r="F42" s="172">
        <f>C42*(1-D42)*(1-E42)</f>
        <v>2</v>
      </c>
      <c r="G42" s="171" t="s">
        <v>188</v>
      </c>
      <c r="H42" s="171" t="s">
        <v>188</v>
      </c>
      <c r="I42" s="171" t="s">
        <v>188</v>
      </c>
      <c r="J42" s="173" t="s">
        <v>566</v>
      </c>
      <c r="K42" s="184" t="s">
        <v>270</v>
      </c>
      <c r="L42" s="185" t="s">
        <v>193</v>
      </c>
    </row>
    <row r="43" spans="1:13" s="61" customFormat="1" ht="15" customHeight="1" x14ac:dyDescent="0.25">
      <c r="A43" s="176" t="s">
        <v>35</v>
      </c>
      <c r="B43" s="174" t="s">
        <v>122</v>
      </c>
      <c r="C43" s="171">
        <f t="shared" si="1"/>
        <v>2</v>
      </c>
      <c r="D43" s="171"/>
      <c r="E43" s="171"/>
      <c r="F43" s="172">
        <f t="shared" si="0"/>
        <v>2</v>
      </c>
      <c r="G43" s="171" t="s">
        <v>188</v>
      </c>
      <c r="H43" s="171" t="s">
        <v>188</v>
      </c>
      <c r="I43" s="171" t="s">
        <v>188</v>
      </c>
      <c r="J43" s="173" t="s">
        <v>566</v>
      </c>
      <c r="K43" s="184" t="s">
        <v>272</v>
      </c>
      <c r="L43" s="185" t="s">
        <v>195</v>
      </c>
    </row>
    <row r="44" spans="1:13" s="61" customFormat="1" ht="15" customHeight="1" x14ac:dyDescent="0.25">
      <c r="A44" s="176" t="s">
        <v>36</v>
      </c>
      <c r="B44" s="174" t="s">
        <v>122</v>
      </c>
      <c r="C44" s="171">
        <f t="shared" si="1"/>
        <v>2</v>
      </c>
      <c r="D44" s="171"/>
      <c r="E44" s="171"/>
      <c r="F44" s="172">
        <f t="shared" si="0"/>
        <v>2</v>
      </c>
      <c r="G44" s="171" t="s">
        <v>188</v>
      </c>
      <c r="H44" s="171" t="s">
        <v>188</v>
      </c>
      <c r="I44" s="171" t="s">
        <v>188</v>
      </c>
      <c r="J44" s="173" t="s">
        <v>566</v>
      </c>
      <c r="K44" s="184" t="s">
        <v>277</v>
      </c>
      <c r="L44" s="184" t="s">
        <v>276</v>
      </c>
    </row>
    <row r="45" spans="1:13" s="61" customFormat="1" ht="15" customHeight="1" x14ac:dyDescent="0.25">
      <c r="A45" s="176" t="s">
        <v>37</v>
      </c>
      <c r="B45" s="174" t="s">
        <v>122</v>
      </c>
      <c r="C45" s="171">
        <f t="shared" si="1"/>
        <v>2</v>
      </c>
      <c r="D45" s="172"/>
      <c r="E45" s="172"/>
      <c r="F45" s="172">
        <f t="shared" si="0"/>
        <v>2</v>
      </c>
      <c r="G45" s="171" t="s">
        <v>188</v>
      </c>
      <c r="H45" s="171" t="s">
        <v>188</v>
      </c>
      <c r="I45" s="171" t="s">
        <v>188</v>
      </c>
      <c r="J45" s="173" t="s">
        <v>566</v>
      </c>
      <c r="K45" s="184" t="s">
        <v>278</v>
      </c>
      <c r="L45" s="185" t="s">
        <v>193</v>
      </c>
    </row>
    <row r="46" spans="1:13" s="61" customFormat="1" ht="15" customHeight="1" x14ac:dyDescent="0.25">
      <c r="A46" s="176" t="s">
        <v>98</v>
      </c>
      <c r="B46" s="174" t="s">
        <v>122</v>
      </c>
      <c r="C46" s="171">
        <f t="shared" si="1"/>
        <v>2</v>
      </c>
      <c r="D46" s="171"/>
      <c r="E46" s="171"/>
      <c r="F46" s="172">
        <f t="shared" si="0"/>
        <v>2</v>
      </c>
      <c r="G46" s="171" t="s">
        <v>188</v>
      </c>
      <c r="H46" s="171" t="s">
        <v>188</v>
      </c>
      <c r="I46" s="171" t="s">
        <v>188</v>
      </c>
      <c r="J46" s="173" t="s">
        <v>566</v>
      </c>
      <c r="K46" s="184" t="s">
        <v>473</v>
      </c>
      <c r="L46" s="184" t="s">
        <v>280</v>
      </c>
    </row>
    <row r="47" spans="1:13" ht="15" customHeight="1" x14ac:dyDescent="0.25">
      <c r="A47" s="193" t="s">
        <v>38</v>
      </c>
      <c r="B47" s="191"/>
      <c r="C47" s="191"/>
      <c r="D47" s="195"/>
      <c r="E47" s="195"/>
      <c r="F47" s="195"/>
      <c r="G47" s="194"/>
      <c r="H47" s="194"/>
      <c r="I47" s="194"/>
      <c r="J47" s="191"/>
      <c r="K47" s="191"/>
      <c r="L47" s="85"/>
    </row>
    <row r="48" spans="1:13" s="61" customFormat="1" ht="15" customHeight="1" x14ac:dyDescent="0.25">
      <c r="A48" s="176" t="s">
        <v>39</v>
      </c>
      <c r="B48" s="174" t="s">
        <v>112</v>
      </c>
      <c r="C48" s="171">
        <f t="shared" si="1"/>
        <v>0</v>
      </c>
      <c r="D48" s="171"/>
      <c r="E48" s="171"/>
      <c r="F48" s="172">
        <f t="shared" si="0"/>
        <v>0</v>
      </c>
      <c r="G48" s="171" t="s">
        <v>190</v>
      </c>
      <c r="H48" s="171" t="s">
        <v>190</v>
      </c>
      <c r="I48" s="171" t="s">
        <v>190</v>
      </c>
      <c r="J48" s="174" t="s">
        <v>566</v>
      </c>
      <c r="K48" s="184" t="s">
        <v>286</v>
      </c>
      <c r="L48" s="184" t="s">
        <v>476</v>
      </c>
      <c r="M48" s="86"/>
    </row>
    <row r="49" spans="1:13" s="61" customFormat="1" ht="15" customHeight="1" x14ac:dyDescent="0.25">
      <c r="A49" s="176" t="s">
        <v>40</v>
      </c>
      <c r="B49" s="174" t="s">
        <v>122</v>
      </c>
      <c r="C49" s="171">
        <f t="shared" si="1"/>
        <v>2</v>
      </c>
      <c r="D49" s="171"/>
      <c r="E49" s="171"/>
      <c r="F49" s="172">
        <f t="shared" si="0"/>
        <v>2</v>
      </c>
      <c r="G49" s="171" t="s">
        <v>188</v>
      </c>
      <c r="H49" s="171" t="s">
        <v>188</v>
      </c>
      <c r="I49" s="171" t="s">
        <v>188</v>
      </c>
      <c r="J49" s="173" t="s">
        <v>566</v>
      </c>
      <c r="K49" s="184" t="s">
        <v>477</v>
      </c>
      <c r="L49" s="185" t="s">
        <v>195</v>
      </c>
      <c r="M49" s="71"/>
    </row>
    <row r="50" spans="1:13" s="61" customFormat="1" ht="15" customHeight="1" x14ac:dyDescent="0.25">
      <c r="A50" s="176" t="s">
        <v>41</v>
      </c>
      <c r="B50" s="174" t="s">
        <v>122</v>
      </c>
      <c r="C50" s="171">
        <f t="shared" si="1"/>
        <v>2</v>
      </c>
      <c r="D50" s="171"/>
      <c r="E50" s="171"/>
      <c r="F50" s="172">
        <f t="shared" si="0"/>
        <v>2</v>
      </c>
      <c r="G50" s="171" t="s">
        <v>188</v>
      </c>
      <c r="H50" s="171" t="s">
        <v>188</v>
      </c>
      <c r="I50" s="171" t="s">
        <v>188</v>
      </c>
      <c r="J50" s="173" t="s">
        <v>566</v>
      </c>
      <c r="K50" s="184" t="s">
        <v>289</v>
      </c>
      <c r="L50" s="185" t="s">
        <v>195</v>
      </c>
    </row>
    <row r="51" spans="1:13" s="61" customFormat="1" ht="15" customHeight="1" x14ac:dyDescent="0.25">
      <c r="A51" s="176" t="s">
        <v>42</v>
      </c>
      <c r="B51" s="174" t="s">
        <v>122</v>
      </c>
      <c r="C51" s="171">
        <f t="shared" si="1"/>
        <v>2</v>
      </c>
      <c r="D51" s="171"/>
      <c r="E51" s="171"/>
      <c r="F51" s="172">
        <f t="shared" si="0"/>
        <v>2</v>
      </c>
      <c r="G51" s="171" t="s">
        <v>188</v>
      </c>
      <c r="H51" s="171" t="s">
        <v>188</v>
      </c>
      <c r="I51" s="171" t="s">
        <v>188</v>
      </c>
      <c r="J51" s="173" t="s">
        <v>566</v>
      </c>
      <c r="K51" s="192" t="s">
        <v>293</v>
      </c>
      <c r="L51" s="185" t="s">
        <v>195</v>
      </c>
    </row>
    <row r="52" spans="1:13" s="61" customFormat="1" ht="15" customHeight="1" x14ac:dyDescent="0.25">
      <c r="A52" s="176" t="s">
        <v>92</v>
      </c>
      <c r="B52" s="174" t="s">
        <v>122</v>
      </c>
      <c r="C52" s="171">
        <f t="shared" si="1"/>
        <v>2</v>
      </c>
      <c r="D52" s="171"/>
      <c r="E52" s="171">
        <v>0.5</v>
      </c>
      <c r="F52" s="172">
        <f t="shared" si="0"/>
        <v>1</v>
      </c>
      <c r="G52" s="171" t="s">
        <v>188</v>
      </c>
      <c r="H52" s="171" t="s">
        <v>188</v>
      </c>
      <c r="I52" s="171" t="s">
        <v>188</v>
      </c>
      <c r="J52" s="174" t="s">
        <v>648</v>
      </c>
      <c r="K52" s="190" t="s">
        <v>294</v>
      </c>
      <c r="L52" s="185" t="s">
        <v>195</v>
      </c>
    </row>
    <row r="53" spans="1:13" s="61" customFormat="1" ht="15" customHeight="1" x14ac:dyDescent="0.25">
      <c r="A53" s="176" t="s">
        <v>43</v>
      </c>
      <c r="B53" s="174" t="s">
        <v>122</v>
      </c>
      <c r="C53" s="171">
        <f t="shared" si="1"/>
        <v>2</v>
      </c>
      <c r="D53" s="172"/>
      <c r="E53" s="172"/>
      <c r="F53" s="172">
        <f t="shared" si="0"/>
        <v>2</v>
      </c>
      <c r="G53" s="171" t="s">
        <v>188</v>
      </c>
      <c r="H53" s="171" t="s">
        <v>188</v>
      </c>
      <c r="I53" s="171" t="s">
        <v>188</v>
      </c>
      <c r="J53" s="173" t="s">
        <v>566</v>
      </c>
      <c r="K53" s="184" t="s">
        <v>298</v>
      </c>
      <c r="L53" s="184" t="s">
        <v>297</v>
      </c>
    </row>
    <row r="54" spans="1:13" s="61" customFormat="1" ht="15" customHeight="1" x14ac:dyDescent="0.25">
      <c r="A54" s="176" t="s">
        <v>44</v>
      </c>
      <c r="B54" s="174" t="s">
        <v>122</v>
      </c>
      <c r="C54" s="171">
        <f t="shared" si="1"/>
        <v>2</v>
      </c>
      <c r="D54" s="171"/>
      <c r="E54" s="171"/>
      <c r="F54" s="172">
        <f t="shared" si="0"/>
        <v>2</v>
      </c>
      <c r="G54" s="171" t="s">
        <v>188</v>
      </c>
      <c r="H54" s="171" t="s">
        <v>188</v>
      </c>
      <c r="I54" s="171" t="s">
        <v>188</v>
      </c>
      <c r="J54" s="173" t="s">
        <v>566</v>
      </c>
      <c r="K54" s="184" t="s">
        <v>485</v>
      </c>
      <c r="L54" s="184" t="s">
        <v>308</v>
      </c>
    </row>
    <row r="55" spans="1:13" ht="15" customHeight="1" x14ac:dyDescent="0.25">
      <c r="A55" s="193" t="s">
        <v>45</v>
      </c>
      <c r="B55" s="191"/>
      <c r="C55" s="191"/>
      <c r="D55" s="195"/>
      <c r="E55" s="195"/>
      <c r="F55" s="195"/>
      <c r="G55" s="194"/>
      <c r="H55" s="194"/>
      <c r="I55" s="194"/>
      <c r="J55" s="191"/>
      <c r="K55" s="191"/>
      <c r="L55" s="85"/>
    </row>
    <row r="56" spans="1:13" s="61" customFormat="1" ht="15" customHeight="1" x14ac:dyDescent="0.25">
      <c r="A56" s="176" t="s">
        <v>46</v>
      </c>
      <c r="B56" s="174" t="s">
        <v>122</v>
      </c>
      <c r="C56" s="171">
        <f t="shared" si="1"/>
        <v>2</v>
      </c>
      <c r="D56" s="171"/>
      <c r="E56" s="171"/>
      <c r="F56" s="172">
        <f t="shared" si="0"/>
        <v>2</v>
      </c>
      <c r="G56" s="171" t="s">
        <v>188</v>
      </c>
      <c r="H56" s="171" t="s">
        <v>188</v>
      </c>
      <c r="I56" s="171" t="s">
        <v>188</v>
      </c>
      <c r="J56" s="173" t="s">
        <v>566</v>
      </c>
      <c r="K56" s="184" t="s">
        <v>309</v>
      </c>
      <c r="L56" s="185" t="s">
        <v>195</v>
      </c>
    </row>
    <row r="57" spans="1:13" s="61" customFormat="1" ht="15" customHeight="1" x14ac:dyDescent="0.25">
      <c r="A57" s="176" t="s">
        <v>47</v>
      </c>
      <c r="B57" s="174" t="s">
        <v>122</v>
      </c>
      <c r="C57" s="171">
        <f t="shared" si="1"/>
        <v>2</v>
      </c>
      <c r="D57" s="171"/>
      <c r="E57" s="171"/>
      <c r="F57" s="172">
        <f t="shared" si="0"/>
        <v>2</v>
      </c>
      <c r="G57" s="171" t="s">
        <v>188</v>
      </c>
      <c r="H57" s="171" t="s">
        <v>188</v>
      </c>
      <c r="I57" s="171" t="s">
        <v>188</v>
      </c>
      <c r="J57" s="173" t="s">
        <v>566</v>
      </c>
      <c r="K57" s="184" t="s">
        <v>312</v>
      </c>
      <c r="L57" s="185" t="s">
        <v>195</v>
      </c>
    </row>
    <row r="58" spans="1:13" s="61" customFormat="1" ht="15" customHeight="1" x14ac:dyDescent="0.25">
      <c r="A58" s="176" t="s">
        <v>48</v>
      </c>
      <c r="B58" s="174" t="s">
        <v>123</v>
      </c>
      <c r="C58" s="171">
        <f t="shared" si="1"/>
        <v>1</v>
      </c>
      <c r="D58" s="171"/>
      <c r="E58" s="171"/>
      <c r="F58" s="172">
        <f t="shared" si="0"/>
        <v>1</v>
      </c>
      <c r="G58" s="171" t="s">
        <v>188</v>
      </c>
      <c r="H58" s="171" t="s">
        <v>188</v>
      </c>
      <c r="I58" s="171" t="s">
        <v>188</v>
      </c>
      <c r="J58" s="175" t="s">
        <v>566</v>
      </c>
      <c r="K58" s="184" t="s">
        <v>315</v>
      </c>
      <c r="L58" s="185" t="s">
        <v>195</v>
      </c>
    </row>
    <row r="59" spans="1:13" s="61" customFormat="1" ht="15" customHeight="1" x14ac:dyDescent="0.25">
      <c r="A59" s="176" t="s">
        <v>49</v>
      </c>
      <c r="B59" s="174" t="s">
        <v>122</v>
      </c>
      <c r="C59" s="171">
        <f t="shared" si="1"/>
        <v>2</v>
      </c>
      <c r="D59" s="171"/>
      <c r="E59" s="171"/>
      <c r="F59" s="172">
        <f t="shared" si="0"/>
        <v>2</v>
      </c>
      <c r="G59" s="171" t="s">
        <v>188</v>
      </c>
      <c r="H59" s="171" t="s">
        <v>188</v>
      </c>
      <c r="I59" s="171" t="s">
        <v>188</v>
      </c>
      <c r="J59" s="174" t="s">
        <v>566</v>
      </c>
      <c r="K59" s="184" t="s">
        <v>318</v>
      </c>
      <c r="L59" s="185" t="s">
        <v>195</v>
      </c>
    </row>
    <row r="60" spans="1:13" s="61" customFormat="1" ht="15" customHeight="1" x14ac:dyDescent="0.25">
      <c r="A60" s="176" t="s">
        <v>50</v>
      </c>
      <c r="B60" s="174" t="s">
        <v>122</v>
      </c>
      <c r="C60" s="171">
        <f t="shared" si="1"/>
        <v>2</v>
      </c>
      <c r="D60" s="171"/>
      <c r="E60" s="171"/>
      <c r="F60" s="172">
        <f t="shared" si="0"/>
        <v>2</v>
      </c>
      <c r="G60" s="171" t="s">
        <v>188</v>
      </c>
      <c r="H60" s="171" t="s">
        <v>188</v>
      </c>
      <c r="I60" s="171" t="s">
        <v>188</v>
      </c>
      <c r="J60" s="174" t="s">
        <v>566</v>
      </c>
      <c r="K60" s="184" t="s">
        <v>322</v>
      </c>
      <c r="L60" s="185" t="s">
        <v>195</v>
      </c>
    </row>
    <row r="61" spans="1:13" s="61" customFormat="1" ht="15" customHeight="1" x14ac:dyDescent="0.25">
      <c r="A61" s="176" t="s">
        <v>51</v>
      </c>
      <c r="B61" s="174" t="s">
        <v>122</v>
      </c>
      <c r="C61" s="171">
        <f t="shared" si="1"/>
        <v>2</v>
      </c>
      <c r="D61" s="171"/>
      <c r="E61" s="171"/>
      <c r="F61" s="172">
        <f t="shared" si="0"/>
        <v>2</v>
      </c>
      <c r="G61" s="171" t="s">
        <v>188</v>
      </c>
      <c r="H61" s="171" t="s">
        <v>188</v>
      </c>
      <c r="I61" s="171" t="s">
        <v>188</v>
      </c>
      <c r="J61" s="174" t="s">
        <v>566</v>
      </c>
      <c r="K61" s="184" t="s">
        <v>329</v>
      </c>
      <c r="L61" s="185" t="s">
        <v>193</v>
      </c>
    </row>
    <row r="62" spans="1:13" s="61" customFormat="1" ht="15" customHeight="1" x14ac:dyDescent="0.25">
      <c r="A62" s="176" t="s">
        <v>52</v>
      </c>
      <c r="B62" s="174" t="s">
        <v>122</v>
      </c>
      <c r="C62" s="171">
        <f t="shared" si="1"/>
        <v>2</v>
      </c>
      <c r="D62" s="171"/>
      <c r="E62" s="171"/>
      <c r="F62" s="172">
        <f t="shared" si="0"/>
        <v>2</v>
      </c>
      <c r="G62" s="171" t="s">
        <v>188</v>
      </c>
      <c r="H62" s="171" t="s">
        <v>188</v>
      </c>
      <c r="I62" s="171" t="s">
        <v>188</v>
      </c>
      <c r="J62" s="49" t="s">
        <v>620</v>
      </c>
      <c r="K62" s="184" t="s">
        <v>337</v>
      </c>
      <c r="L62" s="184" t="s">
        <v>338</v>
      </c>
    </row>
    <row r="63" spans="1:13" s="61" customFormat="1" ht="15" customHeight="1" x14ac:dyDescent="0.25">
      <c r="A63" s="176" t="s">
        <v>53</v>
      </c>
      <c r="B63" s="174" t="s">
        <v>122</v>
      </c>
      <c r="C63" s="171">
        <f t="shared" si="1"/>
        <v>2</v>
      </c>
      <c r="D63" s="171"/>
      <c r="E63" s="171"/>
      <c r="F63" s="172">
        <f t="shared" si="0"/>
        <v>2</v>
      </c>
      <c r="G63" s="171" t="s">
        <v>188</v>
      </c>
      <c r="H63" s="171" t="s">
        <v>188</v>
      </c>
      <c r="I63" s="171" t="s">
        <v>188</v>
      </c>
      <c r="J63" s="174" t="s">
        <v>566</v>
      </c>
      <c r="K63" s="184" t="s">
        <v>342</v>
      </c>
      <c r="L63" s="185" t="s">
        <v>195</v>
      </c>
    </row>
    <row r="64" spans="1:13" s="61" customFormat="1" ht="15" customHeight="1" x14ac:dyDescent="0.25">
      <c r="A64" s="176" t="s">
        <v>54</v>
      </c>
      <c r="B64" s="174" t="s">
        <v>122</v>
      </c>
      <c r="C64" s="171">
        <f t="shared" si="1"/>
        <v>2</v>
      </c>
      <c r="D64" s="171"/>
      <c r="E64" s="171"/>
      <c r="F64" s="172">
        <f t="shared" si="0"/>
        <v>2</v>
      </c>
      <c r="G64" s="171" t="s">
        <v>188</v>
      </c>
      <c r="H64" s="171" t="s">
        <v>188</v>
      </c>
      <c r="I64" s="171" t="s">
        <v>188</v>
      </c>
      <c r="J64" s="173" t="s">
        <v>566</v>
      </c>
      <c r="K64" s="184" t="s">
        <v>494</v>
      </c>
      <c r="L64" s="185" t="s">
        <v>193</v>
      </c>
    </row>
    <row r="65" spans="1:13" s="61" customFormat="1" ht="15" customHeight="1" x14ac:dyDescent="0.25">
      <c r="A65" s="176" t="s">
        <v>55</v>
      </c>
      <c r="B65" s="174" t="s">
        <v>122</v>
      </c>
      <c r="C65" s="171">
        <f t="shared" si="1"/>
        <v>2</v>
      </c>
      <c r="D65" s="171"/>
      <c r="E65" s="171"/>
      <c r="F65" s="172">
        <f t="shared" si="0"/>
        <v>2</v>
      </c>
      <c r="G65" s="171" t="s">
        <v>188</v>
      </c>
      <c r="H65" s="171" t="s">
        <v>188</v>
      </c>
      <c r="I65" s="171" t="s">
        <v>188</v>
      </c>
      <c r="J65" s="174" t="s">
        <v>566</v>
      </c>
      <c r="K65" s="184" t="s">
        <v>348</v>
      </c>
      <c r="L65" s="185" t="s">
        <v>193</v>
      </c>
    </row>
    <row r="66" spans="1:13" s="61" customFormat="1" ht="15" customHeight="1" x14ac:dyDescent="0.25">
      <c r="A66" s="176" t="s">
        <v>56</v>
      </c>
      <c r="B66" s="174" t="s">
        <v>122</v>
      </c>
      <c r="C66" s="171">
        <f t="shared" si="1"/>
        <v>2</v>
      </c>
      <c r="D66" s="171"/>
      <c r="E66" s="171"/>
      <c r="F66" s="172">
        <f t="shared" si="0"/>
        <v>2</v>
      </c>
      <c r="G66" s="171" t="s">
        <v>188</v>
      </c>
      <c r="H66" s="171" t="s">
        <v>188</v>
      </c>
      <c r="I66" s="171" t="s">
        <v>188</v>
      </c>
      <c r="J66" s="174" t="s">
        <v>566</v>
      </c>
      <c r="K66" s="184" t="s">
        <v>350</v>
      </c>
      <c r="L66" s="185" t="s">
        <v>195</v>
      </c>
    </row>
    <row r="67" spans="1:13" s="61" customFormat="1" ht="15" customHeight="1" x14ac:dyDescent="0.25">
      <c r="A67" s="176" t="s">
        <v>57</v>
      </c>
      <c r="B67" s="174" t="s">
        <v>122</v>
      </c>
      <c r="C67" s="171">
        <f t="shared" si="1"/>
        <v>2</v>
      </c>
      <c r="D67" s="171"/>
      <c r="E67" s="171"/>
      <c r="F67" s="172">
        <f t="shared" si="0"/>
        <v>2</v>
      </c>
      <c r="G67" s="171" t="s">
        <v>188</v>
      </c>
      <c r="H67" s="171" t="s">
        <v>188</v>
      </c>
      <c r="I67" s="171" t="s">
        <v>188</v>
      </c>
      <c r="J67" s="174" t="s">
        <v>566</v>
      </c>
      <c r="K67" s="184" t="s">
        <v>360</v>
      </c>
      <c r="L67" s="185" t="s">
        <v>193</v>
      </c>
    </row>
    <row r="68" spans="1:13" s="61" customFormat="1" ht="15" customHeight="1" x14ac:dyDescent="0.25">
      <c r="A68" s="176" t="s">
        <v>58</v>
      </c>
      <c r="B68" s="174" t="s">
        <v>122</v>
      </c>
      <c r="C68" s="171">
        <f t="shared" si="1"/>
        <v>2</v>
      </c>
      <c r="D68" s="172"/>
      <c r="E68" s="172"/>
      <c r="F68" s="172">
        <f t="shared" si="0"/>
        <v>2</v>
      </c>
      <c r="G68" s="171" t="s">
        <v>188</v>
      </c>
      <c r="H68" s="171" t="s">
        <v>188</v>
      </c>
      <c r="I68" s="171" t="s">
        <v>188</v>
      </c>
      <c r="J68" s="173" t="s">
        <v>566</v>
      </c>
      <c r="K68" s="184" t="s">
        <v>363</v>
      </c>
      <c r="L68" s="161" t="s">
        <v>189</v>
      </c>
    </row>
    <row r="69" spans="1:13" s="61" customFormat="1" ht="15" customHeight="1" x14ac:dyDescent="0.25">
      <c r="A69" s="176" t="s">
        <v>59</v>
      </c>
      <c r="B69" s="174" t="s">
        <v>122</v>
      </c>
      <c r="C69" s="171">
        <f t="shared" si="1"/>
        <v>2</v>
      </c>
      <c r="D69" s="171"/>
      <c r="E69" s="171"/>
      <c r="F69" s="172">
        <f t="shared" si="0"/>
        <v>2</v>
      </c>
      <c r="G69" s="171" t="s">
        <v>188</v>
      </c>
      <c r="H69" s="171" t="s">
        <v>188</v>
      </c>
      <c r="I69" s="171" t="s">
        <v>188</v>
      </c>
      <c r="J69" s="173" t="s">
        <v>566</v>
      </c>
      <c r="K69" s="184" t="s">
        <v>366</v>
      </c>
      <c r="L69" s="184" t="s">
        <v>368</v>
      </c>
    </row>
    <row r="70" spans="1:13" ht="15" customHeight="1" x14ac:dyDescent="0.25">
      <c r="A70" s="193" t="s">
        <v>60</v>
      </c>
      <c r="B70" s="191"/>
      <c r="C70" s="191"/>
      <c r="D70" s="195"/>
      <c r="E70" s="195"/>
      <c r="F70" s="195"/>
      <c r="G70" s="195"/>
      <c r="H70" s="194"/>
      <c r="I70" s="194"/>
      <c r="J70" s="191"/>
      <c r="K70" s="191"/>
      <c r="L70" s="85"/>
    </row>
    <row r="71" spans="1:13" s="61" customFormat="1" ht="15" customHeight="1" x14ac:dyDescent="0.25">
      <c r="A71" s="176" t="s">
        <v>61</v>
      </c>
      <c r="B71" s="174" t="s">
        <v>122</v>
      </c>
      <c r="C71" s="171">
        <f t="shared" si="1"/>
        <v>2</v>
      </c>
      <c r="D71" s="171"/>
      <c r="E71" s="171"/>
      <c r="F71" s="172">
        <f t="shared" si="0"/>
        <v>2</v>
      </c>
      <c r="G71" s="171" t="s">
        <v>188</v>
      </c>
      <c r="H71" s="171" t="s">
        <v>188</v>
      </c>
      <c r="I71" s="171" t="s">
        <v>188</v>
      </c>
      <c r="J71" s="173" t="s">
        <v>566</v>
      </c>
      <c r="K71" s="184" t="s">
        <v>369</v>
      </c>
      <c r="L71" s="185" t="s">
        <v>195</v>
      </c>
    </row>
    <row r="72" spans="1:13" s="61" customFormat="1" ht="15" customHeight="1" x14ac:dyDescent="0.25">
      <c r="A72" s="176" t="s">
        <v>62</v>
      </c>
      <c r="B72" s="174" t="s">
        <v>122</v>
      </c>
      <c r="C72" s="171">
        <f t="shared" si="1"/>
        <v>2</v>
      </c>
      <c r="D72" s="171"/>
      <c r="E72" s="171"/>
      <c r="F72" s="172">
        <f t="shared" ref="F72:F97" si="2">C72*(1-D72)*(1-E72)</f>
        <v>2</v>
      </c>
      <c r="G72" s="171" t="s">
        <v>188</v>
      </c>
      <c r="H72" s="171" t="s">
        <v>188</v>
      </c>
      <c r="I72" s="171" t="s">
        <v>188</v>
      </c>
      <c r="J72" s="174" t="s">
        <v>566</v>
      </c>
      <c r="K72" s="184" t="s">
        <v>371</v>
      </c>
      <c r="L72" s="185" t="s">
        <v>193</v>
      </c>
    </row>
    <row r="73" spans="1:13" s="61" customFormat="1" ht="15" customHeight="1" x14ac:dyDescent="0.25">
      <c r="A73" s="176" t="s">
        <v>63</v>
      </c>
      <c r="B73" s="174" t="s">
        <v>122</v>
      </c>
      <c r="C73" s="171">
        <f t="shared" si="1"/>
        <v>2</v>
      </c>
      <c r="D73" s="171"/>
      <c r="E73" s="171"/>
      <c r="F73" s="172">
        <f t="shared" si="2"/>
        <v>2</v>
      </c>
      <c r="G73" s="171" t="s">
        <v>188</v>
      </c>
      <c r="H73" s="171" t="s">
        <v>188</v>
      </c>
      <c r="I73" s="171" t="s">
        <v>188</v>
      </c>
      <c r="J73" s="173" t="s">
        <v>566</v>
      </c>
      <c r="K73" s="184" t="s">
        <v>505</v>
      </c>
      <c r="L73" s="185" t="s">
        <v>195</v>
      </c>
    </row>
    <row r="74" spans="1:13" s="61" customFormat="1" ht="15" customHeight="1" x14ac:dyDescent="0.25">
      <c r="A74" s="176" t="s">
        <v>64</v>
      </c>
      <c r="B74" s="174" t="s">
        <v>122</v>
      </c>
      <c r="C74" s="171">
        <f t="shared" ref="C74:C99" si="3">IF(B74="Да, размещаются и содержат сведения по каждому виду долговых обязательств, или содержат сведения о том, что государственный долг субъекта РФ отсутствует",2,IF(B74="Да, размещаются, но не содержат сведений по видам долговых обязательств",1,0))</f>
        <v>2</v>
      </c>
      <c r="D74" s="171"/>
      <c r="E74" s="171">
        <v>0.5</v>
      </c>
      <c r="F74" s="172">
        <f t="shared" si="2"/>
        <v>1</v>
      </c>
      <c r="G74" s="171" t="s">
        <v>188</v>
      </c>
      <c r="H74" s="171" t="s">
        <v>188</v>
      </c>
      <c r="I74" s="171" t="s">
        <v>188</v>
      </c>
      <c r="J74" s="173" t="s">
        <v>697</v>
      </c>
      <c r="K74" s="190" t="s">
        <v>649</v>
      </c>
      <c r="L74" s="185" t="s">
        <v>193</v>
      </c>
      <c r="M74" s="211"/>
    </row>
    <row r="75" spans="1:13" s="61" customFormat="1" ht="15" customHeight="1" x14ac:dyDescent="0.25">
      <c r="A75" s="174" t="s">
        <v>65</v>
      </c>
      <c r="B75" s="174" t="s">
        <v>122</v>
      </c>
      <c r="C75" s="171">
        <f t="shared" si="3"/>
        <v>2</v>
      </c>
      <c r="D75" s="172"/>
      <c r="E75" s="171"/>
      <c r="F75" s="172">
        <f t="shared" si="2"/>
        <v>2</v>
      </c>
      <c r="G75" s="171" t="s">
        <v>188</v>
      </c>
      <c r="H75" s="171" t="s">
        <v>188</v>
      </c>
      <c r="I75" s="171" t="s">
        <v>188</v>
      </c>
      <c r="J75" s="173" t="s">
        <v>566</v>
      </c>
      <c r="K75" s="190" t="s">
        <v>373</v>
      </c>
      <c r="L75" s="185" t="s">
        <v>195</v>
      </c>
    </row>
    <row r="76" spans="1:13" s="61" customFormat="1" ht="15" customHeight="1" x14ac:dyDescent="0.25">
      <c r="A76" s="176" t="s">
        <v>66</v>
      </c>
      <c r="B76" s="174" t="s">
        <v>122</v>
      </c>
      <c r="C76" s="171">
        <f t="shared" si="3"/>
        <v>2</v>
      </c>
      <c r="D76" s="171"/>
      <c r="E76" s="171"/>
      <c r="F76" s="172">
        <f t="shared" si="2"/>
        <v>2</v>
      </c>
      <c r="G76" s="171" t="s">
        <v>188</v>
      </c>
      <c r="H76" s="171" t="s">
        <v>188</v>
      </c>
      <c r="I76" s="171" t="s">
        <v>188</v>
      </c>
      <c r="J76" s="173" t="s">
        <v>566</v>
      </c>
      <c r="K76" s="184" t="s">
        <v>512</v>
      </c>
      <c r="L76" s="185" t="s">
        <v>193</v>
      </c>
    </row>
    <row r="77" spans="1:13" ht="15" customHeight="1" x14ac:dyDescent="0.25">
      <c r="A77" s="193" t="s">
        <v>67</v>
      </c>
      <c r="B77" s="191"/>
      <c r="C77" s="191"/>
      <c r="D77" s="195"/>
      <c r="E77" s="195"/>
      <c r="F77" s="195"/>
      <c r="G77" s="194"/>
      <c r="H77" s="194"/>
      <c r="I77" s="194"/>
      <c r="J77" s="191"/>
      <c r="K77" s="191"/>
      <c r="L77" s="85"/>
    </row>
    <row r="78" spans="1:13" s="61" customFormat="1" ht="15" customHeight="1" x14ac:dyDescent="0.25">
      <c r="A78" s="176" t="s">
        <v>68</v>
      </c>
      <c r="B78" s="174" t="s">
        <v>122</v>
      </c>
      <c r="C78" s="171">
        <f t="shared" si="3"/>
        <v>2</v>
      </c>
      <c r="D78" s="171"/>
      <c r="E78" s="171"/>
      <c r="F78" s="172">
        <f t="shared" si="2"/>
        <v>2</v>
      </c>
      <c r="G78" s="171" t="s">
        <v>188</v>
      </c>
      <c r="H78" s="171" t="s">
        <v>188</v>
      </c>
      <c r="I78" s="171" t="s">
        <v>188</v>
      </c>
      <c r="J78" s="174" t="s">
        <v>566</v>
      </c>
      <c r="K78" s="184" t="s">
        <v>375</v>
      </c>
      <c r="L78" s="185" t="s">
        <v>193</v>
      </c>
    </row>
    <row r="79" spans="1:13" s="61" customFormat="1" ht="15" customHeight="1" x14ac:dyDescent="0.25">
      <c r="A79" s="176" t="s">
        <v>70</v>
      </c>
      <c r="B79" s="174" t="s">
        <v>122</v>
      </c>
      <c r="C79" s="171">
        <f t="shared" si="3"/>
        <v>2</v>
      </c>
      <c r="D79" s="171"/>
      <c r="E79" s="171">
        <v>0.5</v>
      </c>
      <c r="F79" s="172">
        <f t="shared" si="2"/>
        <v>1</v>
      </c>
      <c r="G79" s="171" t="s">
        <v>188</v>
      </c>
      <c r="H79" s="171" t="s">
        <v>188</v>
      </c>
      <c r="I79" s="171" t="s">
        <v>188</v>
      </c>
      <c r="J79" s="174" t="s">
        <v>648</v>
      </c>
      <c r="K79" s="190" t="s">
        <v>515</v>
      </c>
      <c r="L79" s="49" t="s">
        <v>189</v>
      </c>
    </row>
    <row r="80" spans="1:13" s="61" customFormat="1" ht="15" customHeight="1" x14ac:dyDescent="0.25">
      <c r="A80" s="176" t="s">
        <v>71</v>
      </c>
      <c r="B80" s="174" t="s">
        <v>122</v>
      </c>
      <c r="C80" s="171">
        <f t="shared" si="3"/>
        <v>2</v>
      </c>
      <c r="D80" s="171"/>
      <c r="E80" s="171"/>
      <c r="F80" s="172">
        <f t="shared" si="2"/>
        <v>2</v>
      </c>
      <c r="G80" s="171" t="s">
        <v>188</v>
      </c>
      <c r="H80" s="171" t="s">
        <v>188</v>
      </c>
      <c r="I80" s="171" t="s">
        <v>188</v>
      </c>
      <c r="J80" s="173" t="s">
        <v>566</v>
      </c>
      <c r="K80" s="190" t="s">
        <v>518</v>
      </c>
      <c r="L80" s="185" t="s">
        <v>195</v>
      </c>
    </row>
    <row r="81" spans="1:13" s="61" customFormat="1" ht="15" customHeight="1" x14ac:dyDescent="0.25">
      <c r="A81" s="176" t="s">
        <v>72</v>
      </c>
      <c r="B81" s="174" t="s">
        <v>122</v>
      </c>
      <c r="C81" s="171">
        <f t="shared" si="3"/>
        <v>2</v>
      </c>
      <c r="D81" s="171"/>
      <c r="E81" s="171"/>
      <c r="F81" s="172">
        <f t="shared" si="2"/>
        <v>2</v>
      </c>
      <c r="G81" s="171" t="s">
        <v>188</v>
      </c>
      <c r="H81" s="171" t="s">
        <v>188</v>
      </c>
      <c r="I81" s="171" t="s">
        <v>188</v>
      </c>
      <c r="J81" s="174" t="s">
        <v>566</v>
      </c>
      <c r="K81" s="190" t="s">
        <v>379</v>
      </c>
      <c r="L81" s="185" t="s">
        <v>195</v>
      </c>
    </row>
    <row r="82" spans="1:13" s="61" customFormat="1" ht="15" customHeight="1" x14ac:dyDescent="0.25">
      <c r="A82" s="176" t="s">
        <v>74</v>
      </c>
      <c r="B82" s="174" t="s">
        <v>122</v>
      </c>
      <c r="C82" s="171">
        <f t="shared" si="3"/>
        <v>2</v>
      </c>
      <c r="D82" s="171"/>
      <c r="E82" s="171"/>
      <c r="F82" s="172">
        <f t="shared" si="2"/>
        <v>2</v>
      </c>
      <c r="G82" s="171" t="s">
        <v>188</v>
      </c>
      <c r="H82" s="171" t="s">
        <v>188</v>
      </c>
      <c r="I82" s="171" t="s">
        <v>188</v>
      </c>
      <c r="J82" s="174" t="s">
        <v>566</v>
      </c>
      <c r="K82" s="190" t="s">
        <v>522</v>
      </c>
      <c r="L82" s="185" t="s">
        <v>195</v>
      </c>
    </row>
    <row r="83" spans="1:13" s="61" customFormat="1" ht="15" customHeight="1" x14ac:dyDescent="0.25">
      <c r="A83" s="176" t="s">
        <v>75</v>
      </c>
      <c r="B83" s="174" t="s">
        <v>122</v>
      </c>
      <c r="C83" s="171">
        <f t="shared" si="3"/>
        <v>2</v>
      </c>
      <c r="D83" s="171"/>
      <c r="E83" s="171"/>
      <c r="F83" s="172">
        <f t="shared" si="2"/>
        <v>2</v>
      </c>
      <c r="G83" s="171" t="s">
        <v>188</v>
      </c>
      <c r="H83" s="171" t="s">
        <v>188</v>
      </c>
      <c r="I83" s="171" t="s">
        <v>188</v>
      </c>
      <c r="J83" s="173" t="s">
        <v>566</v>
      </c>
      <c r="K83" s="184" t="s">
        <v>543</v>
      </c>
      <c r="L83" s="184" t="s">
        <v>544</v>
      </c>
      <c r="M83" s="63"/>
    </row>
    <row r="84" spans="1:13" s="61" customFormat="1" ht="15" customHeight="1" x14ac:dyDescent="0.25">
      <c r="A84" s="176" t="s">
        <v>76</v>
      </c>
      <c r="B84" s="174" t="s">
        <v>122</v>
      </c>
      <c r="C84" s="171">
        <f t="shared" si="3"/>
        <v>2</v>
      </c>
      <c r="D84" s="171"/>
      <c r="E84" s="171"/>
      <c r="F84" s="172">
        <f t="shared" si="2"/>
        <v>2</v>
      </c>
      <c r="G84" s="171" t="s">
        <v>188</v>
      </c>
      <c r="H84" s="171" t="s">
        <v>188</v>
      </c>
      <c r="I84" s="171" t="s">
        <v>188</v>
      </c>
      <c r="J84" s="173" t="s">
        <v>566</v>
      </c>
      <c r="K84" s="190" t="s">
        <v>384</v>
      </c>
      <c r="L84" s="185" t="s">
        <v>195</v>
      </c>
    </row>
    <row r="85" spans="1:13" s="61" customFormat="1" ht="15" customHeight="1" x14ac:dyDescent="0.25">
      <c r="A85" s="176" t="s">
        <v>77</v>
      </c>
      <c r="B85" s="174" t="s">
        <v>122</v>
      </c>
      <c r="C85" s="171">
        <f t="shared" si="3"/>
        <v>2</v>
      </c>
      <c r="D85" s="171"/>
      <c r="E85" s="171"/>
      <c r="F85" s="172">
        <f t="shared" si="2"/>
        <v>2</v>
      </c>
      <c r="G85" s="171" t="s">
        <v>188</v>
      </c>
      <c r="H85" s="171" t="s">
        <v>188</v>
      </c>
      <c r="I85" s="171" t="s">
        <v>188</v>
      </c>
      <c r="J85" s="173" t="s">
        <v>566</v>
      </c>
      <c r="K85" s="184" t="s">
        <v>525</v>
      </c>
      <c r="L85" s="185" t="s">
        <v>193</v>
      </c>
    </row>
    <row r="86" spans="1:13" s="61" customFormat="1" ht="15" customHeight="1" x14ac:dyDescent="0.25">
      <c r="A86" s="176" t="s">
        <v>78</v>
      </c>
      <c r="B86" s="174" t="s">
        <v>122</v>
      </c>
      <c r="C86" s="171">
        <f t="shared" si="3"/>
        <v>2</v>
      </c>
      <c r="D86" s="172"/>
      <c r="E86" s="172"/>
      <c r="F86" s="172">
        <f t="shared" si="2"/>
        <v>2</v>
      </c>
      <c r="G86" s="171" t="s">
        <v>188</v>
      </c>
      <c r="H86" s="171" t="s">
        <v>188</v>
      </c>
      <c r="I86" s="171" t="s">
        <v>188</v>
      </c>
      <c r="J86" s="173" t="s">
        <v>566</v>
      </c>
      <c r="K86" s="184" t="s">
        <v>546</v>
      </c>
      <c r="L86" s="185" t="s">
        <v>193</v>
      </c>
    </row>
    <row r="87" spans="1:13" s="61" customFormat="1" ht="15" customHeight="1" x14ac:dyDescent="0.25">
      <c r="A87" s="176" t="s">
        <v>79</v>
      </c>
      <c r="B87" s="174" t="s">
        <v>122</v>
      </c>
      <c r="C87" s="171">
        <f t="shared" si="3"/>
        <v>2</v>
      </c>
      <c r="D87" s="171"/>
      <c r="E87" s="171"/>
      <c r="F87" s="172">
        <f t="shared" si="2"/>
        <v>2</v>
      </c>
      <c r="G87" s="171" t="s">
        <v>188</v>
      </c>
      <c r="H87" s="171" t="s">
        <v>188</v>
      </c>
      <c r="I87" s="171" t="s">
        <v>188</v>
      </c>
      <c r="J87" s="173" t="s">
        <v>566</v>
      </c>
      <c r="K87" s="184" t="s">
        <v>389</v>
      </c>
      <c r="L87" s="161" t="s">
        <v>189</v>
      </c>
    </row>
    <row r="88" spans="1:13" ht="15" customHeight="1" x14ac:dyDescent="0.25">
      <c r="A88" s="193" t="s">
        <v>80</v>
      </c>
      <c r="B88" s="191"/>
      <c r="C88" s="191"/>
      <c r="D88" s="195"/>
      <c r="E88" s="195"/>
      <c r="F88" s="195"/>
      <c r="G88" s="195"/>
      <c r="H88" s="194"/>
      <c r="I88" s="194"/>
      <c r="J88" s="191"/>
      <c r="K88" s="191"/>
      <c r="L88" s="85"/>
    </row>
    <row r="89" spans="1:13" ht="15" customHeight="1" x14ac:dyDescent="0.25">
      <c r="A89" s="176" t="s">
        <v>69</v>
      </c>
      <c r="B89" s="174" t="s">
        <v>122</v>
      </c>
      <c r="C89" s="171">
        <f t="shared" si="3"/>
        <v>2</v>
      </c>
      <c r="D89" s="171"/>
      <c r="E89" s="171"/>
      <c r="F89" s="172">
        <f t="shared" si="2"/>
        <v>2</v>
      </c>
      <c r="G89" s="171" t="s">
        <v>188</v>
      </c>
      <c r="H89" s="171" t="s">
        <v>188</v>
      </c>
      <c r="I89" s="171" t="s">
        <v>188</v>
      </c>
      <c r="J89" s="174" t="s">
        <v>566</v>
      </c>
      <c r="K89" s="184" t="s">
        <v>392</v>
      </c>
      <c r="L89" s="185" t="s">
        <v>193</v>
      </c>
    </row>
    <row r="90" spans="1:13" s="61" customFormat="1" ht="15" customHeight="1" x14ac:dyDescent="0.25">
      <c r="A90" s="176" t="s">
        <v>81</v>
      </c>
      <c r="B90" s="174" t="s">
        <v>122</v>
      </c>
      <c r="C90" s="171">
        <f t="shared" si="3"/>
        <v>2</v>
      </c>
      <c r="D90" s="171"/>
      <c r="E90" s="171"/>
      <c r="F90" s="172">
        <f t="shared" si="2"/>
        <v>2</v>
      </c>
      <c r="G90" s="171" t="s">
        <v>188</v>
      </c>
      <c r="H90" s="171" t="s">
        <v>188</v>
      </c>
      <c r="I90" s="171" t="s">
        <v>188</v>
      </c>
      <c r="J90" s="174" t="s">
        <v>566</v>
      </c>
      <c r="K90" s="184" t="s">
        <v>399</v>
      </c>
      <c r="L90" s="185" t="s">
        <v>193</v>
      </c>
    </row>
    <row r="91" spans="1:13" s="61" customFormat="1" ht="15" customHeight="1" x14ac:dyDescent="0.25">
      <c r="A91" s="176" t="s">
        <v>73</v>
      </c>
      <c r="B91" s="174" t="s">
        <v>122</v>
      </c>
      <c r="C91" s="171">
        <f t="shared" si="3"/>
        <v>2</v>
      </c>
      <c r="D91" s="171"/>
      <c r="E91" s="171"/>
      <c r="F91" s="172">
        <f t="shared" si="2"/>
        <v>2</v>
      </c>
      <c r="G91" s="171" t="s">
        <v>188</v>
      </c>
      <c r="H91" s="171" t="s">
        <v>188</v>
      </c>
      <c r="I91" s="171" t="s">
        <v>188</v>
      </c>
      <c r="J91" s="173" t="s">
        <v>566</v>
      </c>
      <c r="K91" s="184" t="s">
        <v>530</v>
      </c>
      <c r="L91" s="185" t="s">
        <v>193</v>
      </c>
    </row>
    <row r="92" spans="1:13" s="61" customFormat="1" ht="15" customHeight="1" x14ac:dyDescent="0.25">
      <c r="A92" s="176" t="s">
        <v>82</v>
      </c>
      <c r="B92" s="174" t="s">
        <v>122</v>
      </c>
      <c r="C92" s="171">
        <f t="shared" si="3"/>
        <v>2</v>
      </c>
      <c r="D92" s="171"/>
      <c r="E92" s="171"/>
      <c r="F92" s="172">
        <f t="shared" si="2"/>
        <v>2</v>
      </c>
      <c r="G92" s="171" t="s">
        <v>188</v>
      </c>
      <c r="H92" s="171" t="s">
        <v>188</v>
      </c>
      <c r="I92" s="171" t="s">
        <v>188</v>
      </c>
      <c r="J92" s="174" t="s">
        <v>566</v>
      </c>
      <c r="K92" s="184" t="s">
        <v>406</v>
      </c>
      <c r="L92" s="185" t="s">
        <v>193</v>
      </c>
    </row>
    <row r="93" spans="1:13" s="61" customFormat="1" ht="15" customHeight="1" x14ac:dyDescent="0.25">
      <c r="A93" s="176" t="s">
        <v>83</v>
      </c>
      <c r="B93" s="174" t="s">
        <v>122</v>
      </c>
      <c r="C93" s="171">
        <f t="shared" si="3"/>
        <v>2</v>
      </c>
      <c r="D93" s="171"/>
      <c r="E93" s="171"/>
      <c r="F93" s="172">
        <f t="shared" si="2"/>
        <v>2</v>
      </c>
      <c r="G93" s="171" t="s">
        <v>188</v>
      </c>
      <c r="H93" s="171" t="s">
        <v>188</v>
      </c>
      <c r="I93" s="171" t="s">
        <v>188</v>
      </c>
      <c r="J93" s="173" t="s">
        <v>566</v>
      </c>
      <c r="K93" s="186" t="s">
        <v>532</v>
      </c>
      <c r="L93" s="184" t="s">
        <v>412</v>
      </c>
    </row>
    <row r="94" spans="1:13" s="61" customFormat="1" ht="15" customHeight="1" x14ac:dyDescent="0.25">
      <c r="A94" s="176" t="s">
        <v>84</v>
      </c>
      <c r="B94" s="174" t="s">
        <v>122</v>
      </c>
      <c r="C94" s="171">
        <f t="shared" si="3"/>
        <v>2</v>
      </c>
      <c r="D94" s="171"/>
      <c r="E94" s="171"/>
      <c r="F94" s="172">
        <f t="shared" si="2"/>
        <v>2</v>
      </c>
      <c r="G94" s="171" t="s">
        <v>188</v>
      </c>
      <c r="H94" s="171" t="s">
        <v>188</v>
      </c>
      <c r="I94" s="171" t="s">
        <v>188</v>
      </c>
      <c r="J94" s="174" t="s">
        <v>566</v>
      </c>
      <c r="K94" s="184" t="s">
        <v>416</v>
      </c>
      <c r="L94" s="185" t="s">
        <v>195</v>
      </c>
    </row>
    <row r="95" spans="1:13" s="61" customFormat="1" ht="15" customHeight="1" x14ac:dyDescent="0.25">
      <c r="A95" s="176" t="s">
        <v>85</v>
      </c>
      <c r="B95" s="174" t="s">
        <v>122</v>
      </c>
      <c r="C95" s="171">
        <f t="shared" si="3"/>
        <v>2</v>
      </c>
      <c r="D95" s="171"/>
      <c r="E95" s="171"/>
      <c r="F95" s="172">
        <f t="shared" si="2"/>
        <v>2</v>
      </c>
      <c r="G95" s="171" t="s">
        <v>188</v>
      </c>
      <c r="H95" s="171" t="s">
        <v>188</v>
      </c>
      <c r="I95" s="171" t="s">
        <v>188</v>
      </c>
      <c r="J95" s="173" t="s">
        <v>566</v>
      </c>
      <c r="K95" s="184" t="s">
        <v>422</v>
      </c>
      <c r="L95" s="185" t="s">
        <v>195</v>
      </c>
    </row>
    <row r="96" spans="1:13" s="61" customFormat="1" ht="15" customHeight="1" x14ac:dyDescent="0.25">
      <c r="A96" s="176" t="s">
        <v>86</v>
      </c>
      <c r="B96" s="174" t="s">
        <v>122</v>
      </c>
      <c r="C96" s="171">
        <f t="shared" si="3"/>
        <v>2</v>
      </c>
      <c r="D96" s="171"/>
      <c r="E96" s="171">
        <v>0.5</v>
      </c>
      <c r="F96" s="172">
        <f t="shared" si="2"/>
        <v>1</v>
      </c>
      <c r="G96" s="171" t="s">
        <v>188</v>
      </c>
      <c r="H96" s="171" t="s">
        <v>188</v>
      </c>
      <c r="I96" s="171" t="s">
        <v>188</v>
      </c>
      <c r="J96" s="174" t="s">
        <v>648</v>
      </c>
      <c r="K96" s="190" t="s">
        <v>426</v>
      </c>
      <c r="L96" s="190" t="s">
        <v>427</v>
      </c>
    </row>
    <row r="97" spans="1:12" s="61" customFormat="1" ht="15" customHeight="1" x14ac:dyDescent="0.25">
      <c r="A97" s="176" t="s">
        <v>87</v>
      </c>
      <c r="B97" s="174" t="s">
        <v>122</v>
      </c>
      <c r="C97" s="171">
        <f t="shared" si="3"/>
        <v>2</v>
      </c>
      <c r="D97" s="171"/>
      <c r="E97" s="171"/>
      <c r="F97" s="172">
        <f t="shared" si="2"/>
        <v>2</v>
      </c>
      <c r="G97" s="171" t="s">
        <v>188</v>
      </c>
      <c r="H97" s="171" t="s">
        <v>188</v>
      </c>
      <c r="I97" s="171" t="s">
        <v>188</v>
      </c>
      <c r="J97" s="173" t="s">
        <v>566</v>
      </c>
      <c r="K97" s="190" t="s">
        <v>433</v>
      </c>
      <c r="L97" s="190" t="s">
        <v>434</v>
      </c>
    </row>
    <row r="98" spans="1:12" s="49" customFormat="1" ht="15" customHeight="1" x14ac:dyDescent="0.35">
      <c r="A98" s="176" t="s">
        <v>88</v>
      </c>
      <c r="B98" s="174" t="s">
        <v>122</v>
      </c>
      <c r="C98" s="171">
        <f t="shared" si="3"/>
        <v>2</v>
      </c>
      <c r="D98" s="205"/>
      <c r="E98" s="171">
        <v>0.5</v>
      </c>
      <c r="F98" s="172">
        <f>C98*(1-D98)*(1-E98)</f>
        <v>1</v>
      </c>
      <c r="G98" s="171" t="s">
        <v>188</v>
      </c>
      <c r="H98" s="171" t="s">
        <v>188</v>
      </c>
      <c r="I98" s="171" t="s">
        <v>188</v>
      </c>
      <c r="J98" s="174" t="s">
        <v>648</v>
      </c>
      <c r="K98" s="190" t="s">
        <v>437</v>
      </c>
      <c r="L98" s="185" t="s">
        <v>195</v>
      </c>
    </row>
    <row r="99" spans="1:12" s="61" customFormat="1" ht="15" customHeight="1" x14ac:dyDescent="0.25">
      <c r="A99" s="176" t="s">
        <v>89</v>
      </c>
      <c r="B99" s="174" t="s">
        <v>122</v>
      </c>
      <c r="C99" s="171">
        <f t="shared" si="3"/>
        <v>2</v>
      </c>
      <c r="D99" s="171">
        <v>0.5</v>
      </c>
      <c r="E99" s="171"/>
      <c r="F99" s="172">
        <f>C99*(1-D99)*(1-E99)</f>
        <v>1</v>
      </c>
      <c r="G99" s="171" t="s">
        <v>188</v>
      </c>
      <c r="H99" s="171" t="s">
        <v>188</v>
      </c>
      <c r="I99" s="171" t="s">
        <v>188</v>
      </c>
      <c r="J99" s="174" t="s">
        <v>650</v>
      </c>
      <c r="K99" s="190" t="s">
        <v>439</v>
      </c>
      <c r="L99" s="185" t="s">
        <v>195</v>
      </c>
    </row>
    <row r="100" spans="1:12" ht="15" customHeight="1" x14ac:dyDescent="0.25">
      <c r="A100" s="94"/>
      <c r="B100" s="94"/>
      <c r="C100" s="94"/>
      <c r="D100" s="94"/>
      <c r="E100" s="94"/>
      <c r="F100" s="95"/>
      <c r="G100" s="94"/>
      <c r="H100" s="81"/>
      <c r="I100" s="81"/>
      <c r="J100" s="151"/>
      <c r="K100" s="129"/>
      <c r="L100" s="150"/>
    </row>
    <row r="101" spans="1:12" ht="15" customHeight="1" x14ac:dyDescent="0.25">
      <c r="K101" s="76"/>
    </row>
    <row r="102" spans="1:12" ht="15" customHeight="1" x14ac:dyDescent="0.25">
      <c r="K102" s="76"/>
    </row>
    <row r="103" spans="1:12" ht="15" customHeight="1" x14ac:dyDescent="0.25">
      <c r="K103" s="76"/>
    </row>
    <row r="104" spans="1:12" ht="15" customHeight="1" x14ac:dyDescent="0.25">
      <c r="K104" s="76"/>
    </row>
    <row r="105" spans="1:12" ht="15" customHeight="1" x14ac:dyDescent="0.25">
      <c r="K105" s="76"/>
    </row>
    <row r="106" spans="1:12" ht="15" customHeight="1" x14ac:dyDescent="0.25">
      <c r="A106" s="78"/>
      <c r="B106" s="78"/>
      <c r="C106" s="78"/>
      <c r="D106" s="78"/>
      <c r="E106" s="78"/>
      <c r="F106" s="77"/>
      <c r="G106" s="78"/>
      <c r="K106" s="80"/>
    </row>
    <row r="107" spans="1:12" ht="15" customHeight="1" x14ac:dyDescent="0.25">
      <c r="K107" s="76"/>
    </row>
    <row r="108" spans="1:12" ht="15" customHeight="1" x14ac:dyDescent="0.25">
      <c r="K108" s="76"/>
    </row>
    <row r="109" spans="1:12" ht="15" customHeight="1" x14ac:dyDescent="0.25">
      <c r="K109" s="76"/>
    </row>
    <row r="110" spans="1:12" ht="15" customHeight="1" x14ac:dyDescent="0.25">
      <c r="A110" s="78"/>
      <c r="B110" s="78"/>
      <c r="C110" s="78"/>
      <c r="D110" s="78"/>
      <c r="E110" s="78"/>
      <c r="F110" s="77"/>
      <c r="G110" s="78"/>
      <c r="K110" s="80"/>
    </row>
    <row r="111" spans="1:12" ht="15" customHeight="1" x14ac:dyDescent="0.25">
      <c r="K111" s="76"/>
    </row>
    <row r="112" spans="1:12" ht="15" customHeight="1" x14ac:dyDescent="0.25">
      <c r="K112" s="76"/>
    </row>
    <row r="113" spans="1:11" ht="15" customHeight="1" x14ac:dyDescent="0.25">
      <c r="A113" s="78"/>
      <c r="B113" s="78"/>
      <c r="C113" s="78"/>
      <c r="D113" s="78"/>
      <c r="E113" s="78"/>
      <c r="F113" s="77"/>
      <c r="G113" s="78"/>
      <c r="K113" s="80"/>
    </row>
    <row r="114" spans="1:11" ht="15" customHeight="1" x14ac:dyDescent="0.25">
      <c r="K114" s="76"/>
    </row>
    <row r="115" spans="1:11" ht="15" customHeight="1" x14ac:dyDescent="0.25">
      <c r="K115" s="76"/>
    </row>
    <row r="116" spans="1:11" ht="15" customHeight="1" x14ac:dyDescent="0.25">
      <c r="K116" s="76"/>
    </row>
    <row r="117" spans="1:11" ht="15" customHeight="1" x14ac:dyDescent="0.25">
      <c r="A117" s="78"/>
      <c r="B117" s="78"/>
      <c r="C117" s="78"/>
      <c r="D117" s="78"/>
      <c r="E117" s="78"/>
      <c r="F117" s="77"/>
      <c r="G117" s="78"/>
      <c r="K117" s="80"/>
    </row>
    <row r="118" spans="1:11" ht="15" customHeight="1" x14ac:dyDescent="0.25">
      <c r="K118" s="76"/>
    </row>
    <row r="119" spans="1:11" ht="15" customHeight="1" x14ac:dyDescent="0.25">
      <c r="K119" s="76"/>
    </row>
    <row r="120" spans="1:11" ht="15" customHeight="1" x14ac:dyDescent="0.25">
      <c r="A120" s="78"/>
      <c r="B120" s="78"/>
      <c r="C120" s="78"/>
      <c r="D120" s="78"/>
      <c r="E120" s="78"/>
      <c r="F120" s="77"/>
      <c r="G120" s="78"/>
      <c r="K120" s="76"/>
    </row>
    <row r="121" spans="1:11" ht="15" customHeight="1" x14ac:dyDescent="0.25">
      <c r="K121" s="76"/>
    </row>
    <row r="122" spans="1:11" ht="15" customHeight="1" x14ac:dyDescent="0.25">
      <c r="K122" s="76"/>
    </row>
    <row r="123" spans="1:11" ht="15" customHeight="1" x14ac:dyDescent="0.25">
      <c r="K123" s="76"/>
    </row>
    <row r="124" spans="1:11" ht="15" customHeight="1" x14ac:dyDescent="0.25">
      <c r="A124" s="78"/>
      <c r="B124" s="78"/>
      <c r="C124" s="78"/>
      <c r="D124" s="78"/>
      <c r="E124" s="78"/>
      <c r="F124" s="77"/>
      <c r="G124" s="78"/>
      <c r="K124" s="76"/>
    </row>
    <row r="125" spans="1:11" ht="15" customHeight="1" x14ac:dyDescent="0.25">
      <c r="K125" s="76"/>
    </row>
    <row r="126" spans="1:11" ht="15" customHeight="1" x14ac:dyDescent="0.25">
      <c r="K126" s="147"/>
    </row>
    <row r="127" spans="1:11" ht="15" customHeight="1" x14ac:dyDescent="0.25">
      <c r="K127" s="147"/>
    </row>
    <row r="128" spans="1:11" ht="15" customHeight="1" x14ac:dyDescent="0.25"/>
    <row r="129" ht="15"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sheetData>
  <autoFilter ref="A7:L99" xr:uid="{00000000-0009-0000-0000-000008000000}"/>
  <mergeCells count="15">
    <mergeCell ref="L3:L6"/>
    <mergeCell ref="A1:L1"/>
    <mergeCell ref="A2:L2"/>
    <mergeCell ref="H5:H6"/>
    <mergeCell ref="I5:I6"/>
    <mergeCell ref="J3:J6"/>
    <mergeCell ref="F4:F6"/>
    <mergeCell ref="C4:C6"/>
    <mergeCell ref="D4:D6"/>
    <mergeCell ref="K3:K6"/>
    <mergeCell ref="A3:A6"/>
    <mergeCell ref="C3:F3"/>
    <mergeCell ref="E4:E6"/>
    <mergeCell ref="G5:G6"/>
    <mergeCell ref="G3:I4"/>
  </mergeCells>
  <dataValidations count="4">
    <dataValidation type="list" allowBlank="1" showInputMessage="1" showErrorMessage="1" sqref="J7:K7" xr:uid="{00000000-0002-0000-0800-000000000000}">
      <formula1>#REF!</formula1>
    </dataValidation>
    <dataValidation type="list" allowBlank="1" showInputMessage="1" showErrorMessage="1" sqref="C26 C88 C77 C70 C55 C47 C38 B8:B99" xr:uid="{00000000-0002-0000-0800-000001000000}">
      <formula1>$B$4:$B$6</formula1>
    </dataValidation>
    <dataValidation type="list" allowBlank="1" showInputMessage="1" showErrorMessage="1" sqref="B7:F7" xr:uid="{00000000-0002-0000-0800-000002000000}">
      <formula1>$B$5:$B$6</formula1>
    </dataValidation>
    <dataValidation type="list" allowBlank="1" showInputMessage="1" showErrorMessage="1" sqref="G7:I7" xr:uid="{00000000-0002-0000-0800-000003000000}">
      <formula1>$B$5:$B$5</formula1>
    </dataValidation>
  </dataValidations>
  <hyperlinks>
    <hyperlink ref="K8" r:id="rId1" xr:uid="{00000000-0004-0000-0800-000000000000}"/>
    <hyperlink ref="K10" r:id="rId2" display="https://dtf.avo.ru/gosudarstvennyj-municipal-nyj-dolg/-/asset_publisher/QwlkoSylYriO/content/svedenia-o-gosudarstvennom-dolge-vladimirskoj-oblasti-za-2019-god?_com_liferay_asset_publisher_web_portlet_AssetPublisherPortlet_INSTANCE_QwlkoSylYriO_redirect=https%3A%2F%2Fdtf.avo.ru%3A443%2Fgosudarstvennyj-municipal-nyj-dolg%3Fp_p_id%3Dcom_liferay_asset_publisher_web_portlet_AssetPublisherPortlet_INSTANCE_QwlkoSylYriO%26p_p_lifecycle%3D0%26p_p_state%3Dnormal%26p_p_mode%3Dview%26p_p_col_id%3Dcolumn-3%26p_p_col_count%3D1%26_com_liferay_asset_publisher_web_portlet_AssetPublisherPortlet_INSTANCE_QwlkoSylYriO_cur%3D0%26_com_liferay_asset_publisher_web_portlet_AssetPublisherPortlet_INSTANCE_QwlkoSylYriO_delta%3D0%26p_r_p_resetCur%3Dfalse%26_com_liferay_asset_publisher_web_portlet_AssetPublisherPortlet_INSTANCE_QwlkoSylYriO_assetEntryId%3D1743624" xr:uid="{00000000-0004-0000-0800-000001000000}"/>
    <hyperlink ref="K11" r:id="rId3" xr:uid="{00000000-0004-0000-0800-000002000000}"/>
    <hyperlink ref="K12" r:id="rId4" xr:uid="{00000000-0004-0000-0800-000003000000}"/>
    <hyperlink ref="K13" r:id="rId5" location="/upload/minfin/finances/budget/2019_Ikv/3.4." display="/upload/minfin/finances/budget/2019_Ikv/3.4." xr:uid="{00000000-0004-0000-0800-000004000000}"/>
    <hyperlink ref="K14" r:id="rId6" xr:uid="{00000000-0004-0000-0800-000005000000}"/>
    <hyperlink ref="L17" r:id="rId7" xr:uid="{00000000-0004-0000-0800-000006000000}"/>
    <hyperlink ref="K18" r:id="rId8" xr:uid="{00000000-0004-0000-0800-000007000000}"/>
    <hyperlink ref="K19" r:id="rId9" xr:uid="{00000000-0004-0000-0800-000008000000}"/>
    <hyperlink ref="K20" r:id="rId10" xr:uid="{00000000-0004-0000-0800-000009000000}"/>
    <hyperlink ref="K21" r:id="rId11" xr:uid="{00000000-0004-0000-0800-00000A000000}"/>
    <hyperlink ref="L22" r:id="rId12" xr:uid="{00000000-0004-0000-0800-00000B000000}"/>
    <hyperlink ref="L23" r:id="rId13" xr:uid="{00000000-0004-0000-0800-00000C000000}"/>
    <hyperlink ref="K24" r:id="rId14" xr:uid="{00000000-0004-0000-0800-00000D000000}"/>
    <hyperlink ref="L25" r:id="rId15" xr:uid="{00000000-0004-0000-0800-00000E000000}"/>
    <hyperlink ref="L24" r:id="rId16" display="http://budget76.ru/razdely/byudzhetnye-dannye/analiz-gosudarstvennogo-i-munitsipalnogo-dolga/dolgovaya-nagruzka-na-byudzhet-sub-ekta-rf-i-mo  " xr:uid="{00000000-0004-0000-0800-00000F000000}"/>
    <hyperlink ref="K27" r:id="rId17" xr:uid="{00000000-0004-0000-0800-000010000000}"/>
    <hyperlink ref="K29" r:id="rId18" xr:uid="{00000000-0004-0000-0800-000011000000}"/>
    <hyperlink ref="L32" r:id="rId19" xr:uid="{00000000-0004-0000-0800-000012000000}"/>
    <hyperlink ref="K33" r:id="rId20" xr:uid="{00000000-0004-0000-0800-000013000000}"/>
    <hyperlink ref="K34" r:id="rId21" xr:uid="{00000000-0004-0000-0800-000014000000}"/>
    <hyperlink ref="K35" r:id="rId22" display="http://finance.pskov.ru/celevye-programmy/programma-effektivnosti-byudzhetnyh-rashodov" xr:uid="{00000000-0004-0000-0800-000015000000}"/>
    <hyperlink ref="K36" r:id="rId23" xr:uid="{00000000-0004-0000-0800-000016000000}"/>
    <hyperlink ref="K37" r:id="rId24" xr:uid="{00000000-0004-0000-0800-000017000000}"/>
    <hyperlink ref="K39" r:id="rId25" xr:uid="{00000000-0004-0000-0800-000018000000}"/>
    <hyperlink ref="K40" r:id="rId26" xr:uid="{00000000-0004-0000-0800-000019000000}"/>
    <hyperlink ref="K42" r:id="rId27" xr:uid="{00000000-0004-0000-0800-00001A000000}"/>
    <hyperlink ref="K43" r:id="rId28" xr:uid="{00000000-0004-0000-0800-00001B000000}"/>
    <hyperlink ref="L44" r:id="rId29" display="http://www.minfin34.ru/budget/budget-performance/the-servicing-of-state-and-municipal-debt.php" xr:uid="{00000000-0004-0000-0800-00001C000000}"/>
    <hyperlink ref="K44" r:id="rId30" xr:uid="{00000000-0004-0000-0800-00001D000000}"/>
    <hyperlink ref="K45" r:id="rId31" xr:uid="{00000000-0004-0000-0800-00001E000000}"/>
    <hyperlink ref="L46" r:id="rId32" xr:uid="{00000000-0004-0000-0800-00001F000000}"/>
    <hyperlink ref="K48" r:id="rId33" display="http://minfinrd.ru/svedeniya-o-gosudarstvennom-dolge" xr:uid="{00000000-0004-0000-0800-000020000000}"/>
    <hyperlink ref="K50" r:id="rId34" xr:uid="{00000000-0004-0000-0800-000021000000}"/>
    <hyperlink ref="K51" r:id="rId35" xr:uid="{00000000-0004-0000-0800-000022000000}"/>
    <hyperlink ref="K52" r:id="rId36" xr:uid="{00000000-0004-0000-0800-000023000000}"/>
    <hyperlink ref="K53" r:id="rId37" xr:uid="{00000000-0004-0000-0800-000024000000}"/>
    <hyperlink ref="L53" r:id="rId38" xr:uid="{00000000-0004-0000-0800-000025000000}"/>
    <hyperlink ref="L54" r:id="rId39" xr:uid="{00000000-0004-0000-0800-000026000000}"/>
    <hyperlink ref="K56" r:id="rId40" xr:uid="{00000000-0004-0000-0800-000027000000}"/>
    <hyperlink ref="K57" r:id="rId41" xr:uid="{00000000-0004-0000-0800-000028000000}"/>
    <hyperlink ref="K58" r:id="rId42" xr:uid="{00000000-0004-0000-0800-000029000000}"/>
    <hyperlink ref="K59" r:id="rId43" xr:uid="{00000000-0004-0000-0800-00002A000000}"/>
    <hyperlink ref="K60" r:id="rId44" xr:uid="{00000000-0004-0000-0800-00002B000000}"/>
    <hyperlink ref="K61" r:id="rId45" xr:uid="{00000000-0004-0000-0800-00002C000000}"/>
    <hyperlink ref="K62" r:id="rId46" xr:uid="{00000000-0004-0000-0800-00002D000000}"/>
    <hyperlink ref="L62" r:id="rId47" display="http://budget.permkrai.ru/gov_debt/index" xr:uid="{00000000-0004-0000-0800-00002E000000}"/>
    <hyperlink ref="K63" r:id="rId48" xr:uid="{00000000-0004-0000-0800-00002F000000}"/>
    <hyperlink ref="K65" r:id="rId49" xr:uid="{00000000-0004-0000-0800-000030000000}"/>
    <hyperlink ref="K66" r:id="rId50" xr:uid="{00000000-0004-0000-0800-000031000000}"/>
    <hyperlink ref="K67" r:id="rId51" xr:uid="{00000000-0004-0000-0800-000032000000}"/>
    <hyperlink ref="K68" r:id="rId52" xr:uid="{00000000-0004-0000-0800-000033000000}"/>
    <hyperlink ref="K69" r:id="rId53" xr:uid="{00000000-0004-0000-0800-000034000000}"/>
    <hyperlink ref="L69" r:id="rId54" xr:uid="{00000000-0004-0000-0800-000035000000}"/>
    <hyperlink ref="K71" r:id="rId55" xr:uid="{00000000-0004-0000-0800-000036000000}"/>
    <hyperlink ref="K72" r:id="rId56" location="document_list" display="https://minfin.midural.ru/document/category/29 - document_list" xr:uid="{00000000-0004-0000-0800-000037000000}"/>
    <hyperlink ref="K75" r:id="rId57" xr:uid="{00000000-0004-0000-0800-000038000000}"/>
    <hyperlink ref="K78" r:id="rId58" xr:uid="{00000000-0004-0000-0800-000039000000}"/>
    <hyperlink ref="K81" r:id="rId59" xr:uid="{00000000-0004-0000-0800-00003A000000}"/>
    <hyperlink ref="K84" r:id="rId60" xr:uid="{00000000-0004-0000-0800-00003B000000}"/>
    <hyperlink ref="K87" r:id="rId61" xr:uid="{00000000-0004-0000-0800-00003C000000}"/>
    <hyperlink ref="K89" r:id="rId62" xr:uid="{00000000-0004-0000-0800-00003D000000}"/>
    <hyperlink ref="K90" r:id="rId63" xr:uid="{00000000-0004-0000-0800-00003E000000}"/>
    <hyperlink ref="K92" r:id="rId64" xr:uid="{00000000-0004-0000-0800-00003F000000}"/>
    <hyperlink ref="L93" r:id="rId65" xr:uid="{00000000-0004-0000-0800-000040000000}"/>
    <hyperlink ref="K94" r:id="rId66" xr:uid="{00000000-0004-0000-0800-000041000000}"/>
    <hyperlink ref="K95" r:id="rId67" xr:uid="{00000000-0004-0000-0800-000042000000}"/>
    <hyperlink ref="K96" r:id="rId68" xr:uid="{00000000-0004-0000-0800-000043000000}"/>
    <hyperlink ref="L96" r:id="rId69" display="http://iis.minfin.49gov.ru/ebudget/Menu/Page/64" xr:uid="{00000000-0004-0000-0800-000044000000}"/>
    <hyperlink ref="K97" r:id="rId70" display="http://sakhminfin.ru/index.php/finansy-oblasti/ispolnenie-byudzheta/146-tekushchee-sostoyanie-oblastnogo-byudzheta" xr:uid="{00000000-0004-0000-0800-000045000000}"/>
    <hyperlink ref="L97" r:id="rId71" xr:uid="{00000000-0004-0000-0800-000046000000}"/>
    <hyperlink ref="K98" r:id="rId72" xr:uid="{00000000-0004-0000-0800-000047000000}"/>
    <hyperlink ref="K99" r:id="rId73" xr:uid="{00000000-0004-0000-0800-000048000000}"/>
    <hyperlink ref="K9" r:id="rId74" xr:uid="{00000000-0004-0000-0800-000049000000}"/>
    <hyperlink ref="K15" r:id="rId75" xr:uid="{00000000-0004-0000-0800-00004A000000}"/>
    <hyperlink ref="K22" r:id="rId76" xr:uid="{00000000-0004-0000-0800-00004B000000}"/>
    <hyperlink ref="K23" r:id="rId77" display="https://minfin.tularegion.ru/" xr:uid="{00000000-0004-0000-0800-00004C000000}"/>
    <hyperlink ref="K25" r:id="rId78" xr:uid="{00000000-0004-0000-0800-00004D000000}"/>
    <hyperlink ref="K32" r:id="rId79" display="http://finance.lenobl.ru/" xr:uid="{00000000-0004-0000-0800-00004E000000}"/>
    <hyperlink ref="L35" r:id="rId80" xr:uid="{00000000-0004-0000-0800-00004F000000}"/>
    <hyperlink ref="K41" r:id="rId81" xr:uid="{00000000-0004-0000-0800-000050000000}"/>
    <hyperlink ref="K17" r:id="rId82" display="http://mef.mosreg.ru/ " xr:uid="{00000000-0004-0000-0800-000051000000}"/>
    <hyperlink ref="K46" r:id="rId83" display="https://fin.sev.gov.ru/" xr:uid="{00000000-0004-0000-0800-000052000000}"/>
    <hyperlink ref="L48" r:id="rId84" display="http://portal.minfinrd.ru/Show/Category/26?ItemId=111" xr:uid="{00000000-0004-0000-0800-000053000000}"/>
    <hyperlink ref="K49" r:id="rId85" xr:uid="{00000000-0004-0000-0800-000054000000}"/>
    <hyperlink ref="K54" r:id="rId86" xr:uid="{00000000-0004-0000-0800-000055000000}"/>
    <hyperlink ref="K64" r:id="rId87" xr:uid="{00000000-0004-0000-0800-000056000000}"/>
    <hyperlink ref="K73" r:id="rId88" xr:uid="{00000000-0004-0000-0800-000057000000}"/>
    <hyperlink ref="K76" r:id="rId89" xr:uid="{00000000-0004-0000-0800-000058000000}"/>
    <hyperlink ref="K79" r:id="rId90" xr:uid="{00000000-0004-0000-0800-000059000000}"/>
    <hyperlink ref="K80" r:id="rId91" xr:uid="{00000000-0004-0000-0800-00005A000000}"/>
    <hyperlink ref="K82" r:id="rId92" xr:uid="{00000000-0004-0000-0800-00005B000000}"/>
    <hyperlink ref="K91" r:id="rId93" xr:uid="{00000000-0004-0000-0800-00005C000000}"/>
    <hyperlink ref="K93" r:id="rId94" display="http://primorsky.ru/authorities/executive-agencies/departments/finance/ " xr:uid="{00000000-0004-0000-0800-00005D000000}"/>
    <hyperlink ref="K16" r:id="rId95" xr:uid="{00000000-0004-0000-0800-00005E000000}"/>
    <hyperlink ref="K28" r:id="rId96" xr:uid="{00000000-0004-0000-0800-00005F000000}"/>
    <hyperlink ref="K83" r:id="rId97" xr:uid="{00000000-0004-0000-0800-000060000000}"/>
    <hyperlink ref="L83" r:id="rId98" xr:uid="{00000000-0004-0000-0800-000061000000}"/>
    <hyperlink ref="K85" r:id="rId99" xr:uid="{00000000-0004-0000-0800-000062000000}"/>
    <hyperlink ref="K86" r:id="rId100" xr:uid="{00000000-0004-0000-0800-000063000000}"/>
    <hyperlink ref="K30" r:id="rId101" xr:uid="{00000000-0004-0000-0800-000064000000}"/>
    <hyperlink ref="K74" r:id="rId102" xr:uid="{00000000-0004-0000-0800-000065000000}"/>
  </hyperlinks>
  <pageMargins left="0.70866141732283472" right="0.70866141732283472" top="0.74803149606299213" bottom="0.74803149606299213" header="0.31496062992125984" footer="0.31496062992125984"/>
  <pageSetup paperSize="9" scale="67" fitToHeight="3" orientation="landscape" r:id="rId103"/>
  <headerFooter>
    <oddFooter>&amp;C&amp;"Times New Roman,обычный"&amp;8&amp;A&amp;R&amp;P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29</vt:i4>
      </vt:variant>
    </vt:vector>
  </HeadingPairs>
  <TitlesOfParts>
    <vt:vector size="43" baseType="lpstr">
      <vt:lpstr>Рейтинг (раздел 3)</vt:lpstr>
      <vt:lpstr> Оценка (раздел 3)</vt:lpstr>
      <vt:lpstr> Методика (раздел 3)</vt:lpstr>
      <vt:lpstr>3.1</vt:lpstr>
      <vt:lpstr>3.2</vt:lpstr>
      <vt:lpstr>3.3</vt:lpstr>
      <vt:lpstr>3.4</vt:lpstr>
      <vt:lpstr>3.5</vt:lpstr>
      <vt:lpstr>3.6</vt:lpstr>
      <vt:lpstr>3.7</vt:lpstr>
      <vt:lpstr>3.8</vt:lpstr>
      <vt:lpstr>3.9</vt:lpstr>
      <vt:lpstr>3.10</vt:lpstr>
      <vt:lpstr>3.11</vt:lpstr>
      <vt:lpstr>' Методика (раздел 3)'!_Toc510692581</vt:lpstr>
      <vt:lpstr>' Методика (раздел 3)'!Заголовки_для_печати</vt:lpstr>
      <vt:lpstr>' Оценка (раздел 3)'!Заголовки_для_печати</vt:lpstr>
      <vt:lpstr>'3.1'!Заголовки_для_печати</vt:lpstr>
      <vt:lpstr>'3.10'!Заголовки_для_печати</vt:lpstr>
      <vt:lpstr>'3.11'!Заголовки_для_печати</vt:lpstr>
      <vt:lpstr>'3.2'!Заголовки_для_печати</vt:lpstr>
      <vt:lpstr>'3.3'!Заголовки_для_печати</vt:lpstr>
      <vt:lpstr>'3.4'!Заголовки_для_печати</vt:lpstr>
      <vt:lpstr>'3.5'!Заголовки_для_печати</vt:lpstr>
      <vt:lpstr>'3.6'!Заголовки_для_печати</vt:lpstr>
      <vt:lpstr>'3.7'!Заголовки_для_печати</vt:lpstr>
      <vt:lpstr>'3.8'!Заголовки_для_печати</vt:lpstr>
      <vt:lpstr>'3.9'!Заголовки_для_печати</vt:lpstr>
      <vt:lpstr>'Рейтинг (раздел 3)'!Заголовки_для_печати</vt:lpstr>
      <vt:lpstr>' Методика (раздел 3)'!Область_печати</vt:lpstr>
      <vt:lpstr>' Оценка (раздел 3)'!Область_печати</vt:lpstr>
      <vt:lpstr>'3.1'!Область_печати</vt:lpstr>
      <vt:lpstr>'3.10'!Область_печати</vt:lpstr>
      <vt:lpstr>'3.11'!Область_печати</vt:lpstr>
      <vt:lpstr>'3.2'!Область_печати</vt:lpstr>
      <vt:lpstr>'3.3'!Область_печати</vt:lpstr>
      <vt:lpstr>'3.4'!Область_печати</vt:lpstr>
      <vt:lpstr>'3.5'!Область_печати</vt:lpstr>
      <vt:lpstr>'3.6'!Область_печати</vt:lpstr>
      <vt:lpstr>'3.7'!Область_печати</vt:lpstr>
      <vt:lpstr>'3.8'!Область_печати</vt:lpstr>
      <vt:lpstr>'3.9'!Область_печати</vt:lpstr>
      <vt:lpstr>'Рейтинг (раздел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Сурхаев Ислам Даниялович</dc:creator>
  <cp:lastModifiedBy>Asus</cp:lastModifiedBy>
  <cp:lastPrinted>2020-03-11T16:25:37Z</cp:lastPrinted>
  <dcterms:created xsi:type="dcterms:W3CDTF">2018-10-11T12:24:14Z</dcterms:created>
  <dcterms:modified xsi:type="dcterms:W3CDTF">2020-03-28T17:40:50Z</dcterms:modified>
</cp:coreProperties>
</file>