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ga/Documents/Документы — iMac — Ольга/01_НИФИ/2023/01_2023_Рейтинг/07_Рейтинг (для публикации)/"/>
    </mc:Choice>
  </mc:AlternateContent>
  <xr:revisionPtr revIDLastSave="0" documentId="13_ncr:1_{BFA29F54-4340-4944-94BA-D6321D16B4A8}" xr6:coauthVersionLast="47" xr6:coauthVersionMax="47" xr10:uidLastSave="{00000000-0000-0000-0000-000000000000}"/>
  <bookViews>
    <workbookView xWindow="4900" yWindow="1420" windowWidth="30200" windowHeight="18360" tabRatio="820" xr2:uid="{00000000-000D-0000-FFFF-FFFF00000000}"/>
  </bookViews>
  <sheets>
    <sheet name="Рейтинг (раздел 12)" sheetId="97" r:id="rId1"/>
    <sheet name="Оценка (раздел 12)" sheetId="12" r:id="rId2"/>
    <sheet name="Методика (раздел 12)" sheetId="31" r:id="rId3"/>
    <sheet name="12.1" sheetId="88" r:id="rId4"/>
    <sheet name="12.1 (IV квартал)" sheetId="93" r:id="rId5"/>
    <sheet name="12.1 (I квартал)" sheetId="94" r:id="rId6"/>
    <sheet name="12.1 (II квартал)" sheetId="95" r:id="rId7"/>
    <sheet name="12.1 (III квартал)" sheetId="96" r:id="rId8"/>
  </sheets>
  <definedNames>
    <definedName name="_xlnm._FilterDatabase" localSheetId="3" hidden="1">'12.1'!$A$10:$W$103</definedName>
    <definedName name="_xlnm._FilterDatabase" localSheetId="5" hidden="1">'12.1 (I квартал)'!$A$4:$M$116</definedName>
    <definedName name="_xlnm._FilterDatabase" localSheetId="6" hidden="1">'12.1 (II квартал)'!$A$4:$L$126</definedName>
    <definedName name="_xlnm._FilterDatabase" localSheetId="7" hidden="1">'12.1 (III квартал)'!$A$4:$L$100</definedName>
    <definedName name="_xlnm._FilterDatabase" localSheetId="4" hidden="1">'12.1 (IV квартал)'!$A$4:$L$163</definedName>
    <definedName name="_xlnm._FilterDatabase" localSheetId="1" hidden="1">'Оценка (раздел 12)'!$A$6:$C$98</definedName>
    <definedName name="_Toc262683" localSheetId="2">'Методика (раздел 12)'!#REF!</definedName>
    <definedName name="_Toc32672483" localSheetId="2">'Методика (раздел 12)'!$B$4</definedName>
    <definedName name="_Toc477267685" localSheetId="2">'Методика (раздел 12)'!#REF!</definedName>
    <definedName name="_Toc510692579" localSheetId="2">'Методика (раздел 12)'!#REF!</definedName>
    <definedName name="_xlnm.Print_Titles" localSheetId="3">'12.1'!$3:$6</definedName>
    <definedName name="_xlnm.Print_Titles" localSheetId="5">'12.1 (I квартал)'!$A:$A,'12.1 (I квартал)'!$3:$3</definedName>
    <definedName name="_xlnm.Print_Titles" localSheetId="6">'12.1 (II квартал)'!$A:$A,'12.1 (II квартал)'!$3:$3</definedName>
    <definedName name="_xlnm.Print_Titles" localSheetId="7">'12.1 (III квартал)'!$A:$A,'12.1 (III квартал)'!$3:$3</definedName>
    <definedName name="_xlnm.Print_Titles" localSheetId="4">'12.1 (IV квартал)'!$A:$A,'12.1 (IV квартал)'!$3:$3</definedName>
    <definedName name="_xlnm.Print_Titles" localSheetId="2">'Методика (раздел 12)'!$2:$3</definedName>
    <definedName name="_xlnm.Print_Titles" localSheetId="1">'Оценка (раздел 12)'!$3:$4</definedName>
    <definedName name="_xlnm.Print_Titles" localSheetId="0">'Рейтинг (раздел 12)'!$3:$4</definedName>
    <definedName name="_xlnm.Print_Area" localSheetId="3">'12.1'!$A$1:$V$103</definedName>
    <definedName name="_xlnm.Print_Area" localSheetId="5">'12.1 (I квартал)'!$A$1:$L$116</definedName>
    <definedName name="_xlnm.Print_Area" localSheetId="6">'12.1 (II квартал)'!$A$1:$L$126</definedName>
    <definedName name="_xlnm.Print_Area" localSheetId="7">'12.1 (III квартал)'!$A$1:$L$100</definedName>
    <definedName name="_xlnm.Print_Area" localSheetId="4">'12.1 (IV квартал)'!$A$1:$L$163</definedName>
    <definedName name="_xlnm.Print_Area" localSheetId="2">'Методика (раздел 12)'!$A$1:$E$23</definedName>
    <definedName name="_xlnm.Print_Area" localSheetId="1">'Оценка (раздел 12)'!$A$1:$C$98</definedName>
    <definedName name="_xlnm.Print_Area" localSheetId="0">'Рейтинг (раздел 12)'!$A$1:$C$93</definedName>
    <definedName name="sub_184133" localSheetId="2">'Методика (раздел 12)'!#REF!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8" i="88" l="1"/>
  <c r="S99" i="88"/>
  <c r="S100" i="88"/>
  <c r="S101" i="88"/>
  <c r="S102" i="88"/>
  <c r="S97" i="88"/>
  <c r="S93" i="88"/>
  <c r="S94" i="88"/>
  <c r="S95" i="88"/>
  <c r="S96" i="88"/>
  <c r="S92" i="88"/>
  <c r="S82" i="88"/>
  <c r="S83" i="88"/>
  <c r="S84" i="88"/>
  <c r="S85" i="88"/>
  <c r="S86" i="88"/>
  <c r="S87" i="88"/>
  <c r="S88" i="88"/>
  <c r="S89" i="88"/>
  <c r="S90" i="88"/>
  <c r="S81" i="88"/>
  <c r="S75" i="88"/>
  <c r="S76" i="88"/>
  <c r="S77" i="88"/>
  <c r="S78" i="88"/>
  <c r="S79" i="88"/>
  <c r="S74" i="88"/>
  <c r="S60" i="88"/>
  <c r="S61" i="88"/>
  <c r="S62" i="88"/>
  <c r="S63" i="88"/>
  <c r="S64" i="88"/>
  <c r="S65" i="88"/>
  <c r="S66" i="88"/>
  <c r="S67" i="88"/>
  <c r="S68" i="88"/>
  <c r="S69" i="88"/>
  <c r="S70" i="88"/>
  <c r="S71" i="88"/>
  <c r="S72" i="88"/>
  <c r="S59" i="88"/>
  <c r="S52" i="88"/>
  <c r="S53" i="88"/>
  <c r="S54" i="88"/>
  <c r="S55" i="88"/>
  <c r="S56" i="88"/>
  <c r="S57" i="88"/>
  <c r="S51" i="88"/>
  <c r="S46" i="88"/>
  <c r="S47" i="88"/>
  <c r="S48" i="88"/>
  <c r="S49" i="88"/>
  <c r="S45" i="88"/>
  <c r="S43" i="88"/>
  <c r="S44" i="88"/>
  <c r="S42" i="88"/>
  <c r="S40" i="88"/>
  <c r="S31" i="88"/>
  <c r="S32" i="88"/>
  <c r="S33" i="88"/>
  <c r="S34" i="88"/>
  <c r="S35" i="88"/>
  <c r="S36" i="88"/>
  <c r="S37" i="88"/>
  <c r="S38" i="88"/>
  <c r="S39" i="88"/>
  <c r="S30" i="88"/>
  <c r="S12" i="88"/>
  <c r="S13" i="88"/>
  <c r="S14" i="88"/>
  <c r="S15" i="88"/>
  <c r="S16" i="88"/>
  <c r="S17" i="88"/>
  <c r="S18" i="88"/>
  <c r="S19" i="88"/>
  <c r="S20" i="88"/>
  <c r="S21" i="88"/>
  <c r="S22" i="88"/>
  <c r="S23" i="88"/>
  <c r="S24" i="88"/>
  <c r="S25" i="88"/>
  <c r="S26" i="88"/>
  <c r="S27" i="88"/>
  <c r="S28" i="88"/>
  <c r="S11" i="88"/>
  <c r="R99" i="88"/>
  <c r="R100" i="88"/>
  <c r="R101" i="88"/>
  <c r="R102" i="88"/>
  <c r="R98" i="88"/>
  <c r="R97" i="88"/>
  <c r="R93" i="88"/>
  <c r="R94" i="88"/>
  <c r="R95" i="88"/>
  <c r="R96" i="88"/>
  <c r="R92" i="88"/>
  <c r="R82" i="88"/>
  <c r="R83" i="88"/>
  <c r="R84" i="88"/>
  <c r="R85" i="88"/>
  <c r="R86" i="88"/>
  <c r="R87" i="88"/>
  <c r="R88" i="88"/>
  <c r="R89" i="88"/>
  <c r="R90" i="88"/>
  <c r="R81" i="88"/>
  <c r="R79" i="88"/>
  <c r="R78" i="88"/>
  <c r="R75" i="88"/>
  <c r="R76" i="88"/>
  <c r="R77" i="88"/>
  <c r="R74" i="88"/>
  <c r="R72" i="88"/>
  <c r="R71" i="88"/>
  <c r="R66" i="88"/>
  <c r="R67" i="88"/>
  <c r="R68" i="88"/>
  <c r="R69" i="88"/>
  <c r="R70" i="88"/>
  <c r="R65" i="88"/>
  <c r="R60" i="88"/>
  <c r="R61" i="88"/>
  <c r="R62" i="88"/>
  <c r="R63" i="88"/>
  <c r="R64" i="88"/>
  <c r="R59" i="88"/>
  <c r="R52" i="88"/>
  <c r="R53" i="88"/>
  <c r="R54" i="88"/>
  <c r="R55" i="88"/>
  <c r="R56" i="88"/>
  <c r="R57" i="88"/>
  <c r="R51" i="88"/>
  <c r="R49" i="88"/>
  <c r="R47" i="88"/>
  <c r="R48" i="88"/>
  <c r="R46" i="88"/>
  <c r="R43" i="88"/>
  <c r="R44" i="88"/>
  <c r="R45" i="88"/>
  <c r="R42" i="88"/>
  <c r="R40" i="88"/>
  <c r="R35" i="88"/>
  <c r="R36" i="88"/>
  <c r="R37" i="88"/>
  <c r="R38" i="88"/>
  <c r="R39" i="88"/>
  <c r="R34" i="88"/>
  <c r="R31" i="88"/>
  <c r="R32" i="88"/>
  <c r="R33" i="88"/>
  <c r="R30" i="88"/>
  <c r="R28" i="88"/>
  <c r="R22" i="88"/>
  <c r="R23" i="88"/>
  <c r="R24" i="88"/>
  <c r="R25" i="88"/>
  <c r="R26" i="88"/>
  <c r="R27" i="88"/>
  <c r="R21" i="88"/>
  <c r="R12" i="88"/>
  <c r="R13" i="88"/>
  <c r="R14" i="88"/>
  <c r="R15" i="88"/>
  <c r="R16" i="88"/>
  <c r="R17" i="88"/>
  <c r="R18" i="88"/>
  <c r="R19" i="88"/>
  <c r="R20" i="88"/>
  <c r="R11" i="88"/>
  <c r="Q98" i="88"/>
  <c r="Q99" i="88"/>
  <c r="Q100" i="88"/>
  <c r="Q101" i="88"/>
  <c r="Q102" i="88"/>
  <c r="Q97" i="88"/>
  <c r="Q93" i="88"/>
  <c r="Q94" i="88"/>
  <c r="Q95" i="88"/>
  <c r="Q96" i="88"/>
  <c r="Q92" i="88"/>
  <c r="Q82" i="88"/>
  <c r="Q83" i="88"/>
  <c r="Q84" i="88"/>
  <c r="Q85" i="88"/>
  <c r="Q86" i="88"/>
  <c r="Q87" i="88"/>
  <c r="Q88" i="88"/>
  <c r="Q89" i="88"/>
  <c r="Q90" i="88"/>
  <c r="Q81" i="88"/>
  <c r="Q75" i="88"/>
  <c r="Q76" i="88"/>
  <c r="Q77" i="88"/>
  <c r="Q78" i="88"/>
  <c r="Q79" i="88"/>
  <c r="Q74" i="88"/>
  <c r="Q72" i="88"/>
  <c r="Q66" i="88"/>
  <c r="Q67" i="88"/>
  <c r="Q68" i="88"/>
  <c r="Q69" i="88"/>
  <c r="Q70" i="88"/>
  <c r="Q71" i="88"/>
  <c r="Q65" i="88"/>
  <c r="Q60" i="88"/>
  <c r="Q61" i="88"/>
  <c r="Q62" i="88"/>
  <c r="Q63" i="88"/>
  <c r="Q64" i="88"/>
  <c r="Q59" i="88"/>
  <c r="Q52" i="88"/>
  <c r="Q53" i="88"/>
  <c r="Q54" i="88"/>
  <c r="Q55" i="88"/>
  <c r="Q56" i="88"/>
  <c r="Q57" i="88"/>
  <c r="Q51" i="88"/>
  <c r="Q49" i="88"/>
  <c r="Q47" i="88"/>
  <c r="Q48" i="88"/>
  <c r="Q46" i="88"/>
  <c r="Q45" i="88"/>
  <c r="Q43" i="88"/>
  <c r="Q44" i="88"/>
  <c r="Q42" i="88"/>
  <c r="Q40" i="88"/>
  <c r="Q31" i="88"/>
  <c r="Q32" i="88"/>
  <c r="Q33" i="88"/>
  <c r="Q34" i="88"/>
  <c r="Q35" i="88"/>
  <c r="Q36" i="88"/>
  <c r="Q37" i="88"/>
  <c r="Q38" i="88"/>
  <c r="Q39" i="88"/>
  <c r="Q30" i="88"/>
  <c r="Q28" i="88"/>
  <c r="Q12" i="88"/>
  <c r="Q13" i="88"/>
  <c r="Q14" i="88"/>
  <c r="Q15" i="88"/>
  <c r="Q16" i="88"/>
  <c r="Q17" i="88"/>
  <c r="Q18" i="88"/>
  <c r="Q19" i="88"/>
  <c r="Q20" i="88"/>
  <c r="Q21" i="88"/>
  <c r="Q22" i="88"/>
  <c r="Q23" i="88"/>
  <c r="Q24" i="88"/>
  <c r="Q25" i="88"/>
  <c r="Q26" i="88"/>
  <c r="Q27" i="88"/>
  <c r="Q11" i="88"/>
  <c r="P99" i="88"/>
  <c r="P100" i="88"/>
  <c r="P101" i="88"/>
  <c r="P102" i="88"/>
  <c r="P98" i="88"/>
  <c r="P97" i="88"/>
  <c r="P96" i="88"/>
  <c r="P95" i="88"/>
  <c r="P93" i="88"/>
  <c r="P94" i="88"/>
  <c r="P92" i="88"/>
  <c r="P90" i="88"/>
  <c r="P87" i="88"/>
  <c r="P88" i="88"/>
  <c r="P89" i="88"/>
  <c r="P86" i="88"/>
  <c r="P83" i="88"/>
  <c r="P84" i="88"/>
  <c r="P85" i="88"/>
  <c r="P82" i="88"/>
  <c r="P79" i="88"/>
  <c r="P78" i="88"/>
  <c r="P81" i="88"/>
  <c r="P75" i="88"/>
  <c r="P76" i="88"/>
  <c r="P77" i="88"/>
  <c r="P74" i="88"/>
  <c r="P72" i="88"/>
  <c r="P70" i="88"/>
  <c r="P71" i="88"/>
  <c r="P69" i="88"/>
  <c r="P66" i="88"/>
  <c r="P67" i="88"/>
  <c r="P68" i="88"/>
  <c r="P65" i="88"/>
  <c r="P64" i="88"/>
  <c r="P60" i="88"/>
  <c r="P61" i="88"/>
  <c r="P62" i="88"/>
  <c r="P63" i="88"/>
  <c r="P59" i="88"/>
  <c r="P52" i="88"/>
  <c r="P53" i="88"/>
  <c r="P54" i="88"/>
  <c r="P55" i="88"/>
  <c r="P56" i="88"/>
  <c r="P57" i="88"/>
  <c r="P51" i="88"/>
  <c r="P49" i="88"/>
  <c r="P47" i="88"/>
  <c r="P48" i="88"/>
  <c r="P46" i="88"/>
  <c r="P45" i="88"/>
  <c r="P43" i="88"/>
  <c r="P44" i="88"/>
  <c r="P42" i="88"/>
  <c r="P35" i="88"/>
  <c r="P36" i="88"/>
  <c r="P37" i="88"/>
  <c r="P38" i="88"/>
  <c r="P39" i="88"/>
  <c r="O39" i="88" s="1"/>
  <c r="P40" i="88"/>
  <c r="P34" i="88"/>
  <c r="P31" i="88"/>
  <c r="P32" i="88"/>
  <c r="P33" i="88"/>
  <c r="P30" i="88"/>
  <c r="P28" i="88"/>
  <c r="P22" i="88"/>
  <c r="P23" i="88"/>
  <c r="P24" i="88"/>
  <c r="P25" i="88"/>
  <c r="P26" i="88"/>
  <c r="P27" i="88"/>
  <c r="P21" i="88"/>
  <c r="P17" i="88"/>
  <c r="P18" i="88"/>
  <c r="P19" i="88"/>
  <c r="P20" i="88"/>
  <c r="P16" i="88"/>
  <c r="P12" i="88"/>
  <c r="P13" i="88"/>
  <c r="P14" i="88"/>
  <c r="P15" i="88"/>
  <c r="P11" i="88"/>
  <c r="N17" i="88"/>
  <c r="M17" i="88"/>
  <c r="L17" i="88"/>
  <c r="N16" i="88"/>
  <c r="M16" i="88"/>
  <c r="L16" i="88"/>
  <c r="K12" i="88"/>
  <c r="L20" i="88"/>
  <c r="N18" i="88"/>
  <c r="L12" i="88"/>
  <c r="M12" i="88"/>
  <c r="N12" i="88"/>
  <c r="L13" i="88"/>
  <c r="M13" i="88"/>
  <c r="N13" i="88"/>
  <c r="L14" i="88"/>
  <c r="M14" i="88"/>
  <c r="N14" i="88"/>
  <c r="N77" i="88"/>
  <c r="N102" i="88"/>
  <c r="N101" i="88"/>
  <c r="N100" i="88"/>
  <c r="N99" i="88"/>
  <c r="N98" i="88"/>
  <c r="N97" i="88"/>
  <c r="N96" i="88"/>
  <c r="N95" i="88"/>
  <c r="N94" i="88"/>
  <c r="N93" i="88"/>
  <c r="N92" i="88"/>
  <c r="N90" i="88"/>
  <c r="N89" i="88"/>
  <c r="N88" i="88"/>
  <c r="N87" i="88"/>
  <c r="N86" i="88"/>
  <c r="N85" i="88"/>
  <c r="N84" i="88"/>
  <c r="N83" i="88"/>
  <c r="N82" i="88"/>
  <c r="N81" i="88"/>
  <c r="N79" i="88"/>
  <c r="N78" i="88"/>
  <c r="N76" i="88"/>
  <c r="N75" i="88"/>
  <c r="N74" i="88"/>
  <c r="N72" i="88"/>
  <c r="N71" i="88"/>
  <c r="N70" i="88"/>
  <c r="N69" i="88"/>
  <c r="N68" i="88"/>
  <c r="N67" i="88"/>
  <c r="N66" i="88"/>
  <c r="N65" i="88"/>
  <c r="N64" i="88"/>
  <c r="N63" i="88"/>
  <c r="N62" i="88"/>
  <c r="N61" i="88"/>
  <c r="N60" i="88"/>
  <c r="N59" i="88"/>
  <c r="N57" i="88"/>
  <c r="N56" i="88"/>
  <c r="N55" i="88"/>
  <c r="N54" i="88"/>
  <c r="N53" i="88"/>
  <c r="N52" i="88"/>
  <c r="N51" i="88"/>
  <c r="N49" i="88"/>
  <c r="N48" i="88"/>
  <c r="N47" i="88"/>
  <c r="N46" i="88"/>
  <c r="N45" i="88"/>
  <c r="N44" i="88"/>
  <c r="N43" i="88"/>
  <c r="N42" i="88"/>
  <c r="N40" i="88"/>
  <c r="N39" i="88"/>
  <c r="N38" i="88"/>
  <c r="N37" i="88"/>
  <c r="N36" i="88"/>
  <c r="N35" i="88"/>
  <c r="N34" i="88"/>
  <c r="N33" i="88"/>
  <c r="N32" i="88"/>
  <c r="N31" i="88"/>
  <c r="N30" i="88"/>
  <c r="N28" i="88"/>
  <c r="N27" i="88"/>
  <c r="N26" i="88"/>
  <c r="N25" i="88"/>
  <c r="N24" i="88"/>
  <c r="N23" i="88"/>
  <c r="N22" i="88"/>
  <c r="N21" i="88"/>
  <c r="N20" i="88"/>
  <c r="N19" i="88"/>
  <c r="N15" i="88"/>
  <c r="M102" i="88"/>
  <c r="M101" i="88"/>
  <c r="M100" i="88"/>
  <c r="M99" i="88"/>
  <c r="M98" i="88"/>
  <c r="M97" i="88"/>
  <c r="M96" i="88"/>
  <c r="M95" i="88"/>
  <c r="M94" i="88"/>
  <c r="M93" i="88"/>
  <c r="M92" i="88"/>
  <c r="M90" i="88"/>
  <c r="M89" i="88"/>
  <c r="M88" i="88"/>
  <c r="M87" i="88"/>
  <c r="M86" i="88"/>
  <c r="M85" i="88"/>
  <c r="M84" i="88"/>
  <c r="M83" i="88"/>
  <c r="M82" i="88"/>
  <c r="M81" i="88"/>
  <c r="M79" i="88"/>
  <c r="M78" i="88"/>
  <c r="M77" i="88"/>
  <c r="M76" i="88"/>
  <c r="M75" i="88"/>
  <c r="M74" i="88"/>
  <c r="M72" i="88"/>
  <c r="M71" i="88"/>
  <c r="M70" i="88"/>
  <c r="M69" i="88"/>
  <c r="M68" i="88"/>
  <c r="M67" i="88"/>
  <c r="M66" i="88"/>
  <c r="M65" i="88"/>
  <c r="M64" i="88"/>
  <c r="M63" i="88"/>
  <c r="M62" i="88"/>
  <c r="M61" i="88"/>
  <c r="M60" i="88"/>
  <c r="M59" i="88"/>
  <c r="M57" i="88"/>
  <c r="M56" i="88"/>
  <c r="M55" i="88"/>
  <c r="M54" i="88"/>
  <c r="M53" i="88"/>
  <c r="M52" i="88"/>
  <c r="M51" i="88"/>
  <c r="B4" i="88"/>
  <c r="C78" i="88" s="1"/>
  <c r="E78" i="88" s="1"/>
  <c r="C24" i="97" s="1"/>
  <c r="B24" i="97" s="1"/>
  <c r="B5" i="88"/>
  <c r="B6" i="88"/>
  <c r="B7" i="88"/>
  <c r="B8" i="88"/>
  <c r="B9" i="88"/>
  <c r="K11" i="88"/>
  <c r="L11" i="88"/>
  <c r="M11" i="88"/>
  <c r="N11" i="88"/>
  <c r="K13" i="88"/>
  <c r="K14" i="88"/>
  <c r="K15" i="88"/>
  <c r="L15" i="88"/>
  <c r="M15" i="88"/>
  <c r="K16" i="88"/>
  <c r="K17" i="88"/>
  <c r="K18" i="88"/>
  <c r="L18" i="88"/>
  <c r="M18" i="88"/>
  <c r="K19" i="88"/>
  <c r="L19" i="88"/>
  <c r="M19" i="88"/>
  <c r="K20" i="88"/>
  <c r="M20" i="88"/>
  <c r="K21" i="88"/>
  <c r="L21" i="88"/>
  <c r="M21" i="88"/>
  <c r="K22" i="88"/>
  <c r="L22" i="88"/>
  <c r="M22" i="88"/>
  <c r="K23" i="88"/>
  <c r="L23" i="88"/>
  <c r="M23" i="88"/>
  <c r="K24" i="88"/>
  <c r="L24" i="88"/>
  <c r="M24" i="88"/>
  <c r="K25" i="88"/>
  <c r="L25" i="88"/>
  <c r="M25" i="88"/>
  <c r="K26" i="88"/>
  <c r="L26" i="88"/>
  <c r="M26" i="88"/>
  <c r="K27" i="88"/>
  <c r="L27" i="88"/>
  <c r="M27" i="88"/>
  <c r="K28" i="88"/>
  <c r="L28" i="88"/>
  <c r="M28" i="88"/>
  <c r="K30" i="88"/>
  <c r="L30" i="88"/>
  <c r="M30" i="88"/>
  <c r="K31" i="88"/>
  <c r="L31" i="88"/>
  <c r="M31" i="88"/>
  <c r="K32" i="88"/>
  <c r="L32" i="88"/>
  <c r="M32" i="88"/>
  <c r="K33" i="88"/>
  <c r="L33" i="88"/>
  <c r="M33" i="88"/>
  <c r="K34" i="88"/>
  <c r="L34" i="88"/>
  <c r="M34" i="88"/>
  <c r="K35" i="88"/>
  <c r="L35" i="88"/>
  <c r="M35" i="88"/>
  <c r="K36" i="88"/>
  <c r="L36" i="88"/>
  <c r="M36" i="88"/>
  <c r="K37" i="88"/>
  <c r="L37" i="88"/>
  <c r="M37" i="88"/>
  <c r="K38" i="88"/>
  <c r="L38" i="88"/>
  <c r="M38" i="88"/>
  <c r="K39" i="88"/>
  <c r="L39" i="88"/>
  <c r="M39" i="88"/>
  <c r="K40" i="88"/>
  <c r="L40" i="88"/>
  <c r="M40" i="88"/>
  <c r="K42" i="88"/>
  <c r="L42" i="88"/>
  <c r="M42" i="88"/>
  <c r="K43" i="88"/>
  <c r="L43" i="88"/>
  <c r="M43" i="88"/>
  <c r="K44" i="88"/>
  <c r="L44" i="88"/>
  <c r="M44" i="88"/>
  <c r="K45" i="88"/>
  <c r="L45" i="88"/>
  <c r="M45" i="88"/>
  <c r="K46" i="88"/>
  <c r="L46" i="88"/>
  <c r="M46" i="88"/>
  <c r="K47" i="88"/>
  <c r="L47" i="88"/>
  <c r="M47" i="88"/>
  <c r="K48" i="88"/>
  <c r="L48" i="88"/>
  <c r="M48" i="88"/>
  <c r="K49" i="88"/>
  <c r="L49" i="88"/>
  <c r="M49" i="88"/>
  <c r="K51" i="88"/>
  <c r="L51" i="88"/>
  <c r="K52" i="88"/>
  <c r="L52" i="88"/>
  <c r="K53" i="88"/>
  <c r="L53" i="88"/>
  <c r="K54" i="88"/>
  <c r="L54" i="88"/>
  <c r="K55" i="88"/>
  <c r="L55" i="88"/>
  <c r="K56" i="88"/>
  <c r="L56" i="88"/>
  <c r="K57" i="88"/>
  <c r="L57" i="88"/>
  <c r="K59" i="88"/>
  <c r="L59" i="88"/>
  <c r="K60" i="88"/>
  <c r="L60" i="88"/>
  <c r="K61" i="88"/>
  <c r="L61" i="88"/>
  <c r="K62" i="88"/>
  <c r="L62" i="88"/>
  <c r="K63" i="88"/>
  <c r="L63" i="88"/>
  <c r="K64" i="88"/>
  <c r="L64" i="88"/>
  <c r="K65" i="88"/>
  <c r="L65" i="88"/>
  <c r="K66" i="88"/>
  <c r="L66" i="88"/>
  <c r="K67" i="88"/>
  <c r="L67" i="88"/>
  <c r="K68" i="88"/>
  <c r="L68" i="88"/>
  <c r="K69" i="88"/>
  <c r="L69" i="88"/>
  <c r="K70" i="88"/>
  <c r="L70" i="88"/>
  <c r="K71" i="88"/>
  <c r="L71" i="88"/>
  <c r="K72" i="88"/>
  <c r="L72" i="88"/>
  <c r="K74" i="88"/>
  <c r="L74" i="88"/>
  <c r="K75" i="88"/>
  <c r="L75" i="88"/>
  <c r="K76" i="88"/>
  <c r="L76" i="88"/>
  <c r="K77" i="88"/>
  <c r="L77" i="88"/>
  <c r="K78" i="88"/>
  <c r="L78" i="88"/>
  <c r="K79" i="88"/>
  <c r="L79" i="88"/>
  <c r="K81" i="88"/>
  <c r="L81" i="88"/>
  <c r="K82" i="88"/>
  <c r="L82" i="88"/>
  <c r="K83" i="88"/>
  <c r="L83" i="88"/>
  <c r="K84" i="88"/>
  <c r="L84" i="88"/>
  <c r="K85" i="88"/>
  <c r="L85" i="88"/>
  <c r="K86" i="88"/>
  <c r="L86" i="88"/>
  <c r="K87" i="88"/>
  <c r="L87" i="88"/>
  <c r="K88" i="88"/>
  <c r="L88" i="88"/>
  <c r="K89" i="88"/>
  <c r="L89" i="88"/>
  <c r="K90" i="88"/>
  <c r="L90" i="88"/>
  <c r="K92" i="88"/>
  <c r="L92" i="88"/>
  <c r="K93" i="88"/>
  <c r="L93" i="88"/>
  <c r="K94" i="88"/>
  <c r="L94" i="88"/>
  <c r="K95" i="88"/>
  <c r="L95" i="88"/>
  <c r="K96" i="88"/>
  <c r="L96" i="88"/>
  <c r="K97" i="88"/>
  <c r="L97" i="88"/>
  <c r="K98" i="88"/>
  <c r="L98" i="88"/>
  <c r="K99" i="88"/>
  <c r="L99" i="88"/>
  <c r="K100" i="88"/>
  <c r="L100" i="88"/>
  <c r="K101" i="88"/>
  <c r="L101" i="88"/>
  <c r="K102" i="88"/>
  <c r="L102" i="88"/>
  <c r="C74" i="12" l="1"/>
  <c r="B74" i="12" s="1"/>
  <c r="O71" i="88"/>
  <c r="O64" i="88"/>
  <c r="O57" i="88"/>
  <c r="O15" i="88"/>
  <c r="O18" i="88"/>
  <c r="O11" i="88"/>
  <c r="O48" i="88"/>
  <c r="O45" i="88"/>
  <c r="O78" i="88"/>
  <c r="O97" i="88"/>
  <c r="O85" i="88"/>
  <c r="O33" i="88"/>
  <c r="O68" i="88"/>
  <c r="O32" i="88"/>
  <c r="O59" i="88"/>
  <c r="O30" i="88"/>
  <c r="O27" i="88"/>
  <c r="O94" i="88"/>
  <c r="O63" i="88"/>
  <c r="O77" i="88"/>
  <c r="O20" i="88"/>
  <c r="O44" i="88"/>
  <c r="O81" i="88"/>
  <c r="O89" i="88"/>
  <c r="O96" i="88"/>
  <c r="J15" i="88"/>
  <c r="J46" i="88"/>
  <c r="J37" i="88"/>
  <c r="J34" i="88"/>
  <c r="J25" i="88"/>
  <c r="J20" i="88"/>
  <c r="J14" i="88"/>
  <c r="J12" i="88"/>
  <c r="C24" i="88"/>
  <c r="E24" i="88" s="1"/>
  <c r="J26" i="88"/>
  <c r="J62" i="88"/>
  <c r="J82" i="88"/>
  <c r="J36" i="88"/>
  <c r="C95" i="88"/>
  <c r="E95" i="88" s="1"/>
  <c r="C49" i="88"/>
  <c r="E49" i="88" s="1"/>
  <c r="C85" i="88"/>
  <c r="E85" i="88" s="1"/>
  <c r="C56" i="88"/>
  <c r="E56" i="88" s="1"/>
  <c r="J101" i="88"/>
  <c r="J42" i="88"/>
  <c r="J72" i="88"/>
  <c r="J63" i="88"/>
  <c r="J30" i="88"/>
  <c r="J33" i="88"/>
  <c r="J98" i="88"/>
  <c r="J21" i="88"/>
  <c r="C86" i="88"/>
  <c r="E86" i="88" s="1"/>
  <c r="C11" i="88"/>
  <c r="J88" i="88"/>
  <c r="J78" i="88"/>
  <c r="J55" i="88"/>
  <c r="J48" i="88"/>
  <c r="J39" i="88"/>
  <c r="J31" i="88"/>
  <c r="J18" i="88"/>
  <c r="J71" i="88"/>
  <c r="J77" i="88"/>
  <c r="J70" i="88"/>
  <c r="J68" i="88"/>
  <c r="J54" i="88"/>
  <c r="J43" i="88"/>
  <c r="J38" i="88"/>
  <c r="J35" i="88"/>
  <c r="J17" i="88"/>
  <c r="J57" i="88"/>
  <c r="J93" i="88"/>
  <c r="J69" i="88"/>
  <c r="J59" i="88"/>
  <c r="J64" i="88"/>
  <c r="J99" i="88"/>
  <c r="J97" i="88"/>
  <c r="C92" i="88"/>
  <c r="E92" i="88" s="1"/>
  <c r="J84" i="88"/>
  <c r="J45" i="88"/>
  <c r="C102" i="88"/>
  <c r="E102" i="88" s="1"/>
  <c r="C93" i="88"/>
  <c r="E93" i="88" s="1"/>
  <c r="C61" i="88"/>
  <c r="E61" i="88" s="1"/>
  <c r="J74" i="88"/>
  <c r="J40" i="88"/>
  <c r="J16" i="88"/>
  <c r="J90" i="88"/>
  <c r="C79" i="88"/>
  <c r="E79" i="88" s="1"/>
  <c r="J65" i="88"/>
  <c r="C62" i="88"/>
  <c r="E62" i="88" s="1"/>
  <c r="J51" i="88"/>
  <c r="J13" i="88"/>
  <c r="J11" i="88"/>
  <c r="J53" i="88"/>
  <c r="C74" i="88"/>
  <c r="E74" i="88" s="1"/>
  <c r="J66" i="88"/>
  <c r="J52" i="88"/>
  <c r="J32" i="88"/>
  <c r="J85" i="88"/>
  <c r="J96" i="88"/>
  <c r="J79" i="88"/>
  <c r="J102" i="88"/>
  <c r="C90" i="88"/>
  <c r="E90" i="88" s="1"/>
  <c r="J76" i="88"/>
  <c r="J44" i="88"/>
  <c r="C34" i="88"/>
  <c r="E34" i="88" s="1"/>
  <c r="J23" i="88"/>
  <c r="J94" i="88"/>
  <c r="J87" i="88"/>
  <c r="J89" i="88"/>
  <c r="J61" i="88"/>
  <c r="J56" i="88"/>
  <c r="J47" i="88"/>
  <c r="J100" i="88"/>
  <c r="J67" i="88"/>
  <c r="C13" i="88"/>
  <c r="E13" i="88" s="1"/>
  <c r="C21" i="88"/>
  <c r="E21" i="88" s="1"/>
  <c r="C32" i="88"/>
  <c r="E32" i="88" s="1"/>
  <c r="C42" i="88"/>
  <c r="E42" i="88" s="1"/>
  <c r="C45" i="88"/>
  <c r="E45" i="88" s="1"/>
  <c r="C47" i="88"/>
  <c r="E47" i="88" s="1"/>
  <c r="C59" i="88"/>
  <c r="E59" i="88" s="1"/>
  <c r="C63" i="88"/>
  <c r="E63" i="88" s="1"/>
  <c r="C64" i="88"/>
  <c r="E64" i="88" s="1"/>
  <c r="C75" i="88"/>
  <c r="E75" i="88" s="1"/>
  <c r="C96" i="88"/>
  <c r="E96" i="88" s="1"/>
  <c r="C16" i="88"/>
  <c r="E16" i="88" s="1"/>
  <c r="C25" i="88"/>
  <c r="E25" i="88" s="1"/>
  <c r="C35" i="88"/>
  <c r="E35" i="88" s="1"/>
  <c r="C39" i="88"/>
  <c r="E39" i="88" s="1"/>
  <c r="C46" i="88"/>
  <c r="E46" i="88" s="1"/>
  <c r="C52" i="88"/>
  <c r="E52" i="88" s="1"/>
  <c r="C66" i="88"/>
  <c r="E66" i="88" s="1"/>
  <c r="C67" i="88"/>
  <c r="E67" i="88" s="1"/>
  <c r="C87" i="88"/>
  <c r="E87" i="88" s="1"/>
  <c r="C101" i="88"/>
  <c r="E101" i="88" s="1"/>
  <c r="C12" i="88"/>
  <c r="E12" i="88" s="1"/>
  <c r="C19" i="88"/>
  <c r="E19" i="88" s="1"/>
  <c r="C31" i="88"/>
  <c r="E31" i="88" s="1"/>
  <c r="C40" i="88"/>
  <c r="E40" i="88" s="1"/>
  <c r="C55" i="88"/>
  <c r="E55" i="88" s="1"/>
  <c r="C70" i="88"/>
  <c r="E70" i="88" s="1"/>
  <c r="C71" i="88"/>
  <c r="E71" i="88" s="1"/>
  <c r="C77" i="88"/>
  <c r="E77" i="88" s="1"/>
  <c r="C81" i="88"/>
  <c r="E81" i="88" s="1"/>
  <c r="C83" i="88"/>
  <c r="E83" i="88" s="1"/>
  <c r="C14" i="88"/>
  <c r="E14" i="88" s="1"/>
  <c r="C22" i="88"/>
  <c r="E22" i="88" s="1"/>
  <c r="C33" i="88"/>
  <c r="E33" i="88" s="1"/>
  <c r="C43" i="88"/>
  <c r="E43" i="88" s="1"/>
  <c r="C53" i="88"/>
  <c r="E53" i="88" s="1"/>
  <c r="C68" i="88"/>
  <c r="E68" i="88" s="1"/>
  <c r="C72" i="88"/>
  <c r="E72" i="88" s="1"/>
  <c r="C82" i="88"/>
  <c r="E82" i="88" s="1"/>
  <c r="C88" i="88"/>
  <c r="E88" i="88" s="1"/>
  <c r="C26" i="88"/>
  <c r="E26" i="88" s="1"/>
  <c r="C30" i="88"/>
  <c r="E30" i="88" s="1"/>
  <c r="C60" i="88"/>
  <c r="E60" i="88" s="1"/>
  <c r="C94" i="88"/>
  <c r="E94" i="88" s="1"/>
  <c r="C100" i="88"/>
  <c r="E100" i="88" s="1"/>
  <c r="C98" i="88"/>
  <c r="E98" i="88" s="1"/>
  <c r="C28" i="88"/>
  <c r="E28" i="88" s="1"/>
  <c r="C57" i="88"/>
  <c r="E57" i="88" s="1"/>
  <c r="C18" i="88"/>
  <c r="E18" i="88" s="1"/>
  <c r="C23" i="88"/>
  <c r="E23" i="88" s="1"/>
  <c r="C36" i="88"/>
  <c r="E36" i="88" s="1"/>
  <c r="E11" i="88"/>
  <c r="C15" i="88"/>
  <c r="E15" i="88" s="1"/>
  <c r="C38" i="88"/>
  <c r="E38" i="88" s="1"/>
  <c r="C65" i="88"/>
  <c r="E65" i="88" s="1"/>
  <c r="C69" i="88"/>
  <c r="E69" i="88" s="1"/>
  <c r="C89" i="88"/>
  <c r="E89" i="88" s="1"/>
  <c r="C97" i="88"/>
  <c r="E97" i="88" s="1"/>
  <c r="C99" i="88"/>
  <c r="E99" i="88" s="1"/>
  <c r="C17" i="88"/>
  <c r="E17" i="88" s="1"/>
  <c r="C20" i="88"/>
  <c r="E20" i="88" s="1"/>
  <c r="J92" i="88"/>
  <c r="C76" i="88"/>
  <c r="E76" i="88" s="1"/>
  <c r="C54" i="88"/>
  <c r="E54" i="88" s="1"/>
  <c r="C51" i="88"/>
  <c r="E51" i="88" s="1"/>
  <c r="C48" i="88"/>
  <c r="E48" i="88" s="1"/>
  <c r="C44" i="88"/>
  <c r="E44" i="88" s="1"/>
  <c r="C37" i="88"/>
  <c r="E37" i="88" s="1"/>
  <c r="C27" i="88"/>
  <c r="E27" i="88" s="1"/>
  <c r="C84" i="88"/>
  <c r="E84" i="88" s="1"/>
  <c r="J81" i="88"/>
  <c r="J27" i="88"/>
  <c r="J86" i="88"/>
  <c r="J28" i="88"/>
  <c r="J19" i="88"/>
  <c r="J60" i="88"/>
  <c r="J49" i="88"/>
  <c r="J24" i="88"/>
  <c r="J75" i="88"/>
  <c r="J95" i="88"/>
  <c r="J83" i="88"/>
  <c r="J22" i="88"/>
  <c r="C11" i="97" l="1"/>
  <c r="B11" i="97" s="1"/>
  <c r="C23" i="12"/>
  <c r="B23" i="12" s="1"/>
  <c r="C85" i="12"/>
  <c r="B85" i="12" s="1"/>
  <c r="C27" i="97"/>
  <c r="B27" i="97" s="1"/>
  <c r="C21" i="97"/>
  <c r="B21" i="97" s="1"/>
  <c r="C64" i="12"/>
  <c r="B64" i="12" s="1"/>
  <c r="C41" i="12"/>
  <c r="B41" i="12" s="1"/>
  <c r="C16" i="97"/>
  <c r="B16" i="97" s="1"/>
  <c r="C65" i="97"/>
  <c r="B65" i="97" s="1"/>
  <c r="C52" i="12"/>
  <c r="B52" i="12" s="1"/>
  <c r="C81" i="97"/>
  <c r="B81" i="97" s="1"/>
  <c r="C80" i="12"/>
  <c r="B80" i="12" s="1"/>
  <c r="C72" i="12"/>
  <c r="B72" i="12" s="1"/>
  <c r="C77" i="97"/>
  <c r="B77" i="97" s="1"/>
  <c r="C69" i="97"/>
  <c r="B69" i="97" s="1"/>
  <c r="C61" i="12"/>
  <c r="B61" i="12" s="1"/>
  <c r="C66" i="97"/>
  <c r="B66" i="97" s="1"/>
  <c r="C56" i="12"/>
  <c r="B56" i="12" s="1"/>
  <c r="C56" i="97"/>
  <c r="B56" i="97" s="1"/>
  <c r="C39" i="12"/>
  <c r="B39" i="12" s="1"/>
  <c r="C73" i="97"/>
  <c r="B73" i="97" s="1"/>
  <c r="C66" i="12"/>
  <c r="B66" i="12" s="1"/>
  <c r="C40" i="97"/>
  <c r="B40" i="97" s="1"/>
  <c r="C15" i="12"/>
  <c r="B15" i="12" s="1"/>
  <c r="C63" i="12"/>
  <c r="B63" i="12" s="1"/>
  <c r="C71" i="97"/>
  <c r="B71" i="97" s="1"/>
  <c r="C35" i="12"/>
  <c r="B35" i="12" s="1"/>
  <c r="C14" i="97"/>
  <c r="B14" i="97" s="1"/>
  <c r="C29" i="97"/>
  <c r="B29" i="97" s="1"/>
  <c r="C92" i="12"/>
  <c r="B92" i="12" s="1"/>
  <c r="C28" i="12"/>
  <c r="B28" i="12" s="1"/>
  <c r="C12" i="97"/>
  <c r="B12" i="97" s="1"/>
  <c r="C49" i="97"/>
  <c r="B49" i="97" s="1"/>
  <c r="C30" i="12"/>
  <c r="B30" i="12" s="1"/>
  <c r="C68" i="97"/>
  <c r="B68" i="97" s="1"/>
  <c r="C58" i="12"/>
  <c r="B58" i="12" s="1"/>
  <c r="C87" i="97"/>
  <c r="B87" i="97" s="1"/>
  <c r="C89" i="12"/>
  <c r="B89" i="12" s="1"/>
  <c r="C86" i="97"/>
  <c r="B86" i="97" s="1"/>
  <c r="C88" i="12"/>
  <c r="B88" i="12" s="1"/>
  <c r="C59" i="97"/>
  <c r="B59" i="97" s="1"/>
  <c r="C45" i="12"/>
  <c r="B45" i="12" s="1"/>
  <c r="C10" i="97"/>
  <c r="B10" i="97" s="1"/>
  <c r="C16" i="12"/>
  <c r="B16" i="12" s="1"/>
  <c r="C14" i="12"/>
  <c r="B14" i="12" s="1"/>
  <c r="C9" i="97"/>
  <c r="B9" i="97" s="1"/>
  <c r="C91" i="97"/>
  <c r="B91" i="97" s="1"/>
  <c r="C96" i="12"/>
  <c r="B96" i="12" s="1"/>
  <c r="C22" i="12"/>
  <c r="B22" i="12" s="1"/>
  <c r="C46" i="97"/>
  <c r="B46" i="97" s="1"/>
  <c r="C18" i="12"/>
  <c r="B18" i="12" s="1"/>
  <c r="C42" i="97"/>
  <c r="B42" i="97" s="1"/>
  <c r="C20" i="97"/>
  <c r="B20" i="97" s="1"/>
  <c r="C60" i="12"/>
  <c r="B60" i="12" s="1"/>
  <c r="C78" i="97"/>
  <c r="B78" i="97" s="1"/>
  <c r="C75" i="12"/>
  <c r="B75" i="12" s="1"/>
  <c r="C40" i="12"/>
  <c r="B40" i="12" s="1"/>
  <c r="C15" i="97"/>
  <c r="B15" i="97" s="1"/>
  <c r="C90" i="97"/>
  <c r="B90" i="97" s="1"/>
  <c r="C95" i="12"/>
  <c r="B95" i="12" s="1"/>
  <c r="C32" i="12"/>
  <c r="B32" i="12" s="1"/>
  <c r="C51" i="97"/>
  <c r="B51" i="97" s="1"/>
  <c r="C47" i="97"/>
  <c r="B47" i="97" s="1"/>
  <c r="C24" i="12"/>
  <c r="B24" i="12" s="1"/>
  <c r="C79" i="97"/>
  <c r="B79" i="97" s="1"/>
  <c r="C78" i="12"/>
  <c r="B78" i="12" s="1"/>
  <c r="C80" i="97"/>
  <c r="B80" i="97" s="1"/>
  <c r="C79" i="12"/>
  <c r="B79" i="12" s="1"/>
  <c r="C52" i="97"/>
  <c r="B52" i="97" s="1"/>
  <c r="C33" i="12"/>
  <c r="B33" i="12" s="1"/>
  <c r="C63" i="97"/>
  <c r="B63" i="97" s="1"/>
  <c r="C50" i="12"/>
  <c r="B50" i="12" s="1"/>
  <c r="C39" i="97"/>
  <c r="B39" i="97" s="1"/>
  <c r="C13" i="12"/>
  <c r="B13" i="12" s="1"/>
  <c r="C72" i="97"/>
  <c r="B72" i="97" s="1"/>
  <c r="C65" i="12"/>
  <c r="B65" i="12" s="1"/>
  <c r="C7" i="12"/>
  <c r="B7" i="12" s="1"/>
  <c r="C7" i="97"/>
  <c r="B7" i="97" s="1"/>
  <c r="C53" i="12"/>
  <c r="B53" i="12" s="1"/>
  <c r="C18" i="97"/>
  <c r="B18" i="97" s="1"/>
  <c r="C90" i="12"/>
  <c r="B90" i="12" s="1"/>
  <c r="C28" i="97"/>
  <c r="B28" i="97" s="1"/>
  <c r="C84" i="97"/>
  <c r="B84" i="97" s="1"/>
  <c r="C84" i="12"/>
  <c r="B84" i="12" s="1"/>
  <c r="C49" i="12"/>
  <c r="B49" i="12" s="1"/>
  <c r="C62" i="97"/>
  <c r="B62" i="97" s="1"/>
  <c r="C10" i="12"/>
  <c r="B10" i="12" s="1"/>
  <c r="C37" i="97"/>
  <c r="B37" i="97" s="1"/>
  <c r="C67" i="12"/>
  <c r="B67" i="12" s="1"/>
  <c r="C22" i="97"/>
  <c r="B22" i="97" s="1"/>
  <c r="C48" i="97"/>
  <c r="B48" i="97" s="1"/>
  <c r="C27" i="12"/>
  <c r="B27" i="12" s="1"/>
  <c r="C83" i="97"/>
  <c r="B83" i="97" s="1"/>
  <c r="C83" i="12"/>
  <c r="B83" i="12" s="1"/>
  <c r="C57" i="97"/>
  <c r="B57" i="97" s="1"/>
  <c r="C42" i="12"/>
  <c r="B42" i="12" s="1"/>
  <c r="C12" i="12"/>
  <c r="B12" i="12" s="1"/>
  <c r="C38" i="97"/>
  <c r="B38" i="97" s="1"/>
  <c r="C59" i="12"/>
  <c r="B59" i="12" s="1"/>
  <c r="C19" i="97"/>
  <c r="B19" i="97" s="1"/>
  <c r="C55" i="97"/>
  <c r="B55" i="97" s="1"/>
  <c r="C38" i="12"/>
  <c r="B38" i="12" s="1"/>
  <c r="C85" i="97"/>
  <c r="B85" i="97" s="1"/>
  <c r="C86" i="12"/>
  <c r="B86" i="12" s="1"/>
  <c r="C75" i="97"/>
  <c r="B75" i="97" s="1"/>
  <c r="C70" i="12"/>
  <c r="B70" i="12" s="1"/>
  <c r="C67" i="97"/>
  <c r="B67" i="97" s="1"/>
  <c r="C57" i="12"/>
  <c r="B57" i="12" s="1"/>
  <c r="C81" i="12"/>
  <c r="B81" i="12" s="1"/>
  <c r="C26" i="97"/>
  <c r="B26" i="97" s="1"/>
  <c r="C60" i="97"/>
  <c r="B60" i="97" s="1"/>
  <c r="C47" i="12"/>
  <c r="B47" i="12" s="1"/>
  <c r="C8" i="97"/>
  <c r="B8" i="97" s="1"/>
  <c r="C11" i="12"/>
  <c r="B11" i="12" s="1"/>
  <c r="C23" i="97"/>
  <c r="B23" i="97" s="1"/>
  <c r="C73" i="12"/>
  <c r="B73" i="12" s="1"/>
  <c r="C36" i="12"/>
  <c r="B36" i="12" s="1"/>
  <c r="C54" i="97"/>
  <c r="B54" i="97" s="1"/>
  <c r="C92" i="97"/>
  <c r="B92" i="97" s="1"/>
  <c r="C97" i="12"/>
  <c r="B97" i="12" s="1"/>
  <c r="C61" i="97"/>
  <c r="B61" i="97" s="1"/>
  <c r="C48" i="12"/>
  <c r="B48" i="12" s="1"/>
  <c r="C45" i="97"/>
  <c r="B45" i="97" s="1"/>
  <c r="C21" i="12"/>
  <c r="B21" i="12" s="1"/>
  <c r="C36" i="97"/>
  <c r="B36" i="97" s="1"/>
  <c r="C9" i="12"/>
  <c r="B9" i="12" s="1"/>
  <c r="C44" i="97"/>
  <c r="B44" i="97" s="1"/>
  <c r="C20" i="12"/>
  <c r="B20" i="12" s="1"/>
  <c r="C44" i="12"/>
  <c r="B44" i="12" s="1"/>
  <c r="C17" i="97"/>
  <c r="B17" i="97" s="1"/>
  <c r="C30" i="97"/>
  <c r="B30" i="97" s="1"/>
  <c r="C93" i="12"/>
  <c r="B93" i="12" s="1"/>
  <c r="C53" i="97"/>
  <c r="B53" i="97" s="1"/>
  <c r="C34" i="12"/>
  <c r="B34" i="12" s="1"/>
  <c r="C43" i="97"/>
  <c r="B43" i="97" s="1"/>
  <c r="C19" i="12"/>
  <c r="B19" i="12" s="1"/>
  <c r="C94" i="12"/>
  <c r="B94" i="12" s="1"/>
  <c r="C89" i="97"/>
  <c r="B89" i="97" s="1"/>
  <c r="C74" i="97"/>
  <c r="B74" i="97" s="1"/>
  <c r="C68" i="12"/>
  <c r="B68" i="12" s="1"/>
  <c r="C13" i="97"/>
  <c r="B13" i="97" s="1"/>
  <c r="C29" i="12"/>
  <c r="B29" i="12" s="1"/>
  <c r="C77" i="12"/>
  <c r="B77" i="12" s="1"/>
  <c r="C25" i="97"/>
  <c r="B25" i="97" s="1"/>
  <c r="C64" i="97"/>
  <c r="B64" i="97" s="1"/>
  <c r="C51" i="12"/>
  <c r="B51" i="12" s="1"/>
  <c r="C8" i="12"/>
  <c r="B8" i="12" s="1"/>
  <c r="C35" i="97"/>
  <c r="B35" i="97" s="1"/>
  <c r="C70" i="97"/>
  <c r="B70" i="97" s="1"/>
  <c r="C62" i="12"/>
  <c r="B62" i="12" s="1"/>
  <c r="C31" i="12"/>
  <c r="B31" i="12" s="1"/>
  <c r="C50" i="97"/>
  <c r="B50" i="97" s="1"/>
  <c r="C76" i="97"/>
  <c r="B76" i="97" s="1"/>
  <c r="C71" i="12"/>
  <c r="B71" i="12" s="1"/>
  <c r="C58" i="97"/>
  <c r="B58" i="97" s="1"/>
  <c r="C43" i="12"/>
  <c r="B43" i="12" s="1"/>
  <c r="C41" i="97"/>
  <c r="B41" i="97" s="1"/>
  <c r="C17" i="12"/>
  <c r="B17" i="12" s="1"/>
  <c r="C98" i="12"/>
  <c r="B98" i="12" s="1"/>
  <c r="C93" i="97"/>
  <c r="B93" i="97" s="1"/>
  <c r="C82" i="97"/>
  <c r="B82" i="97" s="1"/>
  <c r="C82" i="12"/>
  <c r="B82" i="12" s="1"/>
  <c r="C88" i="97"/>
  <c r="B88" i="97" s="1"/>
  <c r="C91" i="12"/>
  <c r="B91" i="12" s="1"/>
  <c r="C33" i="97"/>
  <c r="B33" i="97" s="1"/>
  <c r="C55" i="12"/>
  <c r="B55" i="12" s="1"/>
  <c r="C32" i="97"/>
  <c r="B32" i="97" s="1"/>
  <c r="C26" i="12"/>
  <c r="B26" i="12" s="1"/>
</calcChain>
</file>

<file path=xl/sharedStrings.xml><?xml version="1.0" encoding="utf-8"?>
<sst xmlns="http://schemas.openxmlformats.org/spreadsheetml/2006/main" count="6616" uniqueCount="995">
  <si>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</si>
  <si>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</si>
  <si>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</si>
  <si>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</si>
  <si>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Сибирский федеральный округ</t>
  </si>
  <si>
    <t>Дальневосточный федеральный округ</t>
  </si>
  <si>
    <t>Единица измерения</t>
  </si>
  <si>
    <t>баллов</t>
  </si>
  <si>
    <t>Вопросы и варианты ответов</t>
  </si>
  <si>
    <t>Баллы</t>
  </si>
  <si>
    <t>Понижающие коэффициенты</t>
  </si>
  <si>
    <t>Итого</t>
  </si>
  <si>
    <t>баллы</t>
  </si>
  <si>
    <t>К1</t>
  </si>
  <si>
    <t>Максимальное количество баллов</t>
  </si>
  <si>
    <t>%</t>
  </si>
  <si>
    <t xml:space="preserve">№ п/п </t>
  </si>
  <si>
    <t>К2</t>
  </si>
  <si>
    <t>-</t>
  </si>
  <si>
    <t>Красноярский край</t>
  </si>
  <si>
    <t>Белгородская область</t>
  </si>
  <si>
    <t>Удмуртская Республика</t>
  </si>
  <si>
    <t>Курская область</t>
  </si>
  <si>
    <t>Амурская область</t>
  </si>
  <si>
    <t>Республика Алтай</t>
  </si>
  <si>
    <t>Калининградская область</t>
  </si>
  <si>
    <t>Республика Хакасия</t>
  </si>
  <si>
    <t>Ивановская область</t>
  </si>
  <si>
    <t>Ярославская область</t>
  </si>
  <si>
    <t>Тульская область</t>
  </si>
  <si>
    <t>Хабаровский край</t>
  </si>
  <si>
    <t>Забайкальский край</t>
  </si>
  <si>
    <t>Саратовская область</t>
  </si>
  <si>
    <t>Оренбургская область</t>
  </si>
  <si>
    <t xml:space="preserve">Приморский край </t>
  </si>
  <si>
    <t>Республика Коми</t>
  </si>
  <si>
    <t>Ростовская область</t>
  </si>
  <si>
    <t>Алтайский край</t>
  </si>
  <si>
    <t>Группа A: очень высокий уровень открытости бюджетных данных (80% и более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</si>
  <si>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</si>
  <si>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</si>
  <si>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Сахалинская область</t>
  </si>
  <si>
    <t>Брянская область</t>
  </si>
  <si>
    <t>Владимирская область</t>
  </si>
  <si>
    <t>Воронежская область</t>
  </si>
  <si>
    <t>Калужская область</t>
  </si>
  <si>
    <t>Костромская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</si>
  <si>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</si>
  <si>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</si>
  <si>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</si>
  <si>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</si>
  <si>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</si>
  <si>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</si>
  <si>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 xml:space="preserve">г. Москва </t>
  </si>
  <si>
    <t>Республика Карелия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</si>
  <si>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</si>
  <si>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</si>
  <si>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</si>
  <si>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</si>
  <si>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</si>
  <si>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</si>
  <si>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</si>
  <si>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</si>
  <si>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</si>
  <si>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</si>
  <si>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</si>
  <si>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</si>
  <si>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</si>
  <si>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</si>
  <si>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</si>
  <si>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</si>
  <si>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</si>
  <si>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</si>
  <si>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</si>
  <si>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</si>
  <si>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</si>
  <si>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</si>
  <si>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Башкортостан</t>
  </si>
  <si>
    <t>Республика Мордовия</t>
  </si>
  <si>
    <t>Республика Татарстан (Татарстан)</t>
  </si>
  <si>
    <t>Пермский край</t>
  </si>
  <si>
    <t>Кировская область</t>
  </si>
  <si>
    <t>Нижегородская область</t>
  </si>
  <si>
    <t>Пензенская область</t>
  </si>
  <si>
    <t>Самарская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</si>
  <si>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</si>
  <si>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</si>
  <si>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</si>
  <si>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</si>
  <si>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</si>
  <si>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</si>
  <si>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</si>
  <si>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Республика Тыва</t>
  </si>
  <si>
    <t>Иркутская область</t>
  </si>
  <si>
    <t>Новосибирская область</t>
  </si>
  <si>
    <t>Томская область</t>
  </si>
  <si>
    <t>Республика Бурятия</t>
  </si>
  <si>
    <t>Республика Саха (Якутия)</t>
  </si>
  <si>
    <t>Камчатский край</t>
  </si>
  <si>
    <t>Магаданская область</t>
  </si>
  <si>
    <t>Еврейская автономная область</t>
  </si>
  <si>
    <t>Чукотский автономный округ</t>
  </si>
  <si>
    <t>https://www.govvrn.ru/organizacia/-/~/id/844246</t>
  </si>
  <si>
    <t>Московская область</t>
  </si>
  <si>
    <t xml:space="preserve">Омская область </t>
  </si>
  <si>
    <t>https://kursk.ru/region/economy/finansy/</t>
  </si>
  <si>
    <t>Оценка показателя 12.1</t>
  </si>
  <si>
    <t>12.1</t>
  </si>
  <si>
    <t>Ссылки на аналитические статьи и (или) программы должны обеспечивать переход непосредственно на аналитическую информацию. В целях оценки показателя при переходе по указанной ссылке дополнительный поиск информации не осуществляется.</t>
  </si>
  <si>
    <t>Наименование раздела (подраздела)</t>
  </si>
  <si>
    <t xml:space="preserve">Сведения о месте, где размещается информация о бюджете, опубликованная или вышедшая в эфир в СМИ </t>
  </si>
  <si>
    <t>Ссылка на раздел (подраздел)</t>
  </si>
  <si>
    <t>Комментарий (при необходимости)</t>
  </si>
  <si>
    <t>специализированный портал</t>
  </si>
  <si>
    <t>сайт финоргана или страница финоргана на сайте высшего исполнительного органа</t>
  </si>
  <si>
    <t>http://ob.beldepfin.ru/</t>
  </si>
  <si>
    <t>https://bryanskoblfin.ru/Show/Category/?ItemId=26</t>
  </si>
  <si>
    <t>https://bryanskoblfin.ru/open/Menu/Page/93</t>
  </si>
  <si>
    <t>https://dtf.avo.ru/</t>
  </si>
  <si>
    <t>нет портала</t>
  </si>
  <si>
    <t>https://minfin.admoblkaluga.ru/</t>
  </si>
  <si>
    <t>http://ufin48.ru/Menu/Page/1</t>
  </si>
  <si>
    <t>https://budget.mosreg.ru/</t>
  </si>
  <si>
    <t>http://orel-region.ru/index.php?head=20&amp;part=25</t>
  </si>
  <si>
    <t>http://depfin.orel-region.ru:8096/ebudget/Menu/Page/2</t>
  </si>
  <si>
    <t>https://минфин.тверскаяобласть.рф/</t>
  </si>
  <si>
    <t>https://minfin.rkomi.ru/</t>
  </si>
  <si>
    <t>https://df.gov35.ru/</t>
  </si>
  <si>
    <t>https://minfin.novreg.ru/</t>
  </si>
  <si>
    <t>http://bks.pskov.ru/ebudget/Menu/Page/1</t>
  </si>
  <si>
    <t>https://budget.gov.spb.ru/</t>
  </si>
  <si>
    <t xml:space="preserve">https://minfin01-maykop.ru/Menu/Page/1 </t>
  </si>
  <si>
    <t>http://minfin.kalmregion.ru/; http://iesatest17.rk08.ru/  (предыдущая версия сайта)</t>
  </si>
  <si>
    <t>https://minfin.krasnodar.ru/</t>
  </si>
  <si>
    <t>https://openbudget23region.ru</t>
  </si>
  <si>
    <t>https://minfin.donland.ru/</t>
  </si>
  <si>
    <t>https://fin.sev.gov.ru/</t>
  </si>
  <si>
    <t>https://www.minfinrm.ru/</t>
  </si>
  <si>
    <t>http://mf.nnov.ru/</t>
  </si>
  <si>
    <t xml:space="preserve">http://mf.nnov.ru:8025/ </t>
  </si>
  <si>
    <t>https://mf.orb.ru/</t>
  </si>
  <si>
    <t>http://budget.orb.ru/</t>
  </si>
  <si>
    <t>https://minfin.saratov.gov.ru/</t>
  </si>
  <si>
    <t>https://minfin.saratov.gov.ru/budget/</t>
  </si>
  <si>
    <t>http://ufo.ulntc.ru:8080/</t>
  </si>
  <si>
    <t>http://finupr.kurganobl.ru/#</t>
  </si>
  <si>
    <t>https://minfin.rtyva.ru/</t>
  </si>
  <si>
    <t>http://minfin.krskstate.ru/</t>
  </si>
  <si>
    <t>https://openbudget.irkobl.ru/</t>
  </si>
  <si>
    <t>https://openbudget.mfnso.ru/</t>
  </si>
  <si>
    <t>https://budget.omsk.ifinmon.ru/</t>
  </si>
  <si>
    <t>https://depfin.tomsk.gov.ru/</t>
  </si>
  <si>
    <t>https://minfin.sakha.gov.ru/</t>
  </si>
  <si>
    <t>https://minfin.75.ru/;   http://fin.e-zab.ru/ (новый сайт на работает)</t>
  </si>
  <si>
    <t>https://budgetzab.75.ru/Menu/Page/1</t>
  </si>
  <si>
    <t>https://minfin.khabkrai.ru/portal/Menu/Page/1</t>
  </si>
  <si>
    <t>http://ob.fin.amurobl.ru/</t>
  </si>
  <si>
    <t>https://openbudget.49gov.ru/ (новый сайт);   http://iis.minfin.49gov.ru/ebudget/Menu/Page/1 (старый сайт)</t>
  </si>
  <si>
    <t>https://www.eao.ru/isp-vlast/departament-finansov-pravitelstva-evreyskoy-avtonomnoy-oblasti/</t>
  </si>
  <si>
    <t>https://minfin-rzn.ru/portal/Menu/Page/1</t>
  </si>
  <si>
    <t>https://portal.tverfin.ru/Menu/Page/1</t>
  </si>
  <si>
    <t>https://fincom.gov.spb.ru/</t>
  </si>
  <si>
    <t>http://ob.minfin.donland.ru/</t>
  </si>
  <si>
    <t>https://minfin.astrobl.ru/</t>
  </si>
  <si>
    <t>https://www.ofukem.ru/</t>
  </si>
  <si>
    <t>https://openbudget.sakhminfin.ru/Menu/Page/272</t>
  </si>
  <si>
    <t>http://minfinrd.ru/</t>
  </si>
  <si>
    <t xml:space="preserve">http://portal.minfinrd.ru/Menu/Page/1 </t>
  </si>
  <si>
    <t>https://mfri.ru/</t>
  </si>
  <si>
    <t xml:space="preserve">https://minfin.kbr.ru/  </t>
  </si>
  <si>
    <t>http://forcitizens.ru/</t>
  </si>
  <si>
    <t>https://minfin.bashkortostan.ru/</t>
  </si>
  <si>
    <t>https://mari-el.gov.ru/ministries/minfin/</t>
  </si>
  <si>
    <t>https://budget.permkrai.ru/</t>
  </si>
  <si>
    <t>https://budget.cap.ru/menu/page/1</t>
  </si>
  <si>
    <t>нет портала (не актуально: http://open.findep.org/)</t>
  </si>
  <si>
    <t>Справочно: адреса сайтов, где размещаются бюджетные данные</t>
  </si>
  <si>
    <t>Проводится ли в субъекте Российской Федерации мониторинг аналитических статей, теле-, радио- или видеопрограмм о бюджете и (или) бюджетном процессе субъекта Российской Федерации, публикуемых или выходящих в эфир в средствах массовой информации, и размещается ли такая информация либо ссылки на нее на сайте, предназначенном для размещения бюджетных данных?</t>
  </si>
  <si>
    <t>Под аналитическими статьями, теле-, радио- или видеопрограммами понимаются такие статьи и программы, в которых исследуются проблемы, выявляются причины каких-либо событий или явлений, определяются тенденции их развития либо осуществляется оценка происходящих событий или явлений. Статьи и программы, посредством которых осуществляется только информирование о событиях или явлениях или констатируются факты, в целях оценки показателя не учитываются.</t>
  </si>
  <si>
    <t>В целях оценки показателя учитываются аналитические статьи, теле-, радио- или видеопрограммы, удовлетворяющие следующим требованиям:</t>
  </si>
  <si>
    <t>Если не выполняется хотя бы одно из указанных требований, то статья (программа) не учитывается в целях оценки показателя.</t>
  </si>
  <si>
    <t>Оценка показателя осуществляется на основе сведений, комплексно размещенных на сайте, предназначенном для размещения бюджетных данных (например, в разделе «СМИ о бюджете» или аналогичном), в составе которых содержатся:</t>
  </si>
  <si>
    <t>Ссылки должны обеспечивать переход непосредственно на аналитические статьи и (или) программы. В целях оценки показателя при переходе по указанной ссылке дополнительный поиск информации не осуществляется. Копия статьи, запись программы должны содержать выходные данные; как минимум должны быть указаны наименование издания (программы), дата и номер выпуска.</t>
  </si>
  <si>
    <t xml:space="preserve">Документы, выступления, доклады представителей органов государственной власти в целях оценки показателя не учитываются. Статьи (программы), не опубликованные (не вышедшие в эфир) в средствах массовой информации,  в целях оценки показателя не учитываются. </t>
  </si>
  <si>
    <t>Для максимальной оценки показателя необходимо размещение копий аналитических статей, записей аналитических программ или ссылок на них, подготовленных журналистами или научными работниками, независимыми от органов государственной власти субъекта Российской Федерации.</t>
  </si>
  <si>
    <t>Да, мониторинг проводится, аналитические статьи и (или) программы либо ссылки на них размещаются на сайте, в том числе подготовленные независимыми журналистами или научными работниками</t>
  </si>
  <si>
    <t>Да, мониторинг проводится, аналитические статьи и (или) программы либо ссылки на них размещаются на сайте, но все они подготовлены по заказу органов государственной власти субъекта Российской Федерации либо при участии представителей органов государственной власти субъекта Российской Федерации</t>
  </si>
  <si>
    <t>Нет, мониторинг не проводится, аналитические статьи и (или) программы либо ссылки на них не размещаются на сайте, или размещенные сведения не отвечают требованиям</t>
  </si>
  <si>
    <t>12.1  Проводится ли в субъекте Российской Федерации мониторинг аналитических статей, теле-, радио- или видеопрограмм о бюджете и (или) бюджетном процессе субъекта Российской Федерации, публикуемых или выходящих в эфир в средствах массовой информации, и размещается ли такая информация либо ссылки на нее на сайте, предназначенном для размещения бюджетных данных?</t>
  </si>
  <si>
    <t>12.1 Проводится ли в субъекте Российской Федерации мониторинг аналитических статей, теле-, радио- или видеопрограмм о бюджете и (или) бюджетном процессе субъекта Российской Федерации, публикуемых или выходящих в эфир в средствах массовой информации, и размещается ли такая информация либо ссылки на нее на сайте, предназначенном для размещения бюджетных данных?</t>
  </si>
  <si>
    <t>Исходные данные и оценка показателя 12.1 "Проводится ли в субъекте Российской Федерации мониторинг аналитических статей, теле-, радио- или видеопрограмм о бюджете субъекта Российской Федерации, публикуемых или выходящих в эфир в средствах массовой информации и (или) в социальных сетях, и размещается ли такая информация либо ссылки на нее на сайте, предназначенном для размещения бюджетных данных?"</t>
  </si>
  <si>
    <t>РАЗДЕЛ 12. ПОКАЗАТЕЛЬ ДЛЯ АПРОБАЦИИ</t>
  </si>
  <si>
    <r>
      <t>а)</t>
    </r>
    <r>
      <rPr>
        <sz val="11"/>
        <color indexed="8"/>
        <rFont val="Times New Roman"/>
        <family val="1"/>
        <charset val="204"/>
      </rPr>
      <t>     статья (программа) имеет выраженный аналитический характер;</t>
    </r>
  </si>
  <si>
    <r>
      <t>б)</t>
    </r>
    <r>
      <rPr>
        <sz val="11"/>
        <color indexed="8"/>
        <rFont val="Times New Roman"/>
        <family val="1"/>
        <charset val="204"/>
      </rPr>
      <t>     статья (программа) опубликована (вышла в эфир) в средстве массовой информации (за исключением сайтов (порталов) органов государственной власти, в том числе зарегистрированных в качестве средств массовой информации);</t>
    </r>
  </si>
  <si>
    <r>
      <t>в)</t>
    </r>
    <r>
      <rPr>
        <sz val="11"/>
        <color indexed="8"/>
        <rFont val="Times New Roman"/>
        <family val="1"/>
        <charset val="204"/>
      </rPr>
      <t>     статья (программа) опубликована (вышла в эфир) в IV квартале 2022 года или в I–III кварталах 2023 года;</t>
    </r>
  </si>
  <si>
    <r>
      <t>г)</t>
    </r>
    <r>
      <rPr>
        <sz val="11"/>
        <color indexed="8"/>
        <rFont val="Times New Roman"/>
        <family val="1"/>
        <charset val="204"/>
      </rPr>
      <t>      копия статьи (запись программы) либо ссылка на нее размещена на сайте, предназначенном для размещения бюджетных данных, в течение трех месяцев со дня публикации статьи либо выхода программы в эфир;</t>
    </r>
  </si>
  <si>
    <r>
      <t>д)</t>
    </r>
    <r>
      <rPr>
        <sz val="11"/>
        <color indexed="8"/>
        <rFont val="Times New Roman"/>
        <family val="1"/>
        <charset val="204"/>
      </rPr>
      <t>     предметом статьи (программы) является бюджет и (или) бюджетный процесс субъекта Российской Федерации.</t>
    </r>
  </si>
  <si>
    <r>
      <t>1)</t>
    </r>
    <r>
      <rPr>
        <sz val="11"/>
        <color indexed="8"/>
        <rFont val="Times New Roman"/>
        <family val="1"/>
        <charset val="204"/>
      </rPr>
      <t>    копии аналитических статьей о бюджете или бюджетном процессе субъекта Российской Федерации, опубликованные в средствах массовой информации, либо ссылки на такие статьи;</t>
    </r>
  </si>
  <si>
    <r>
      <t>2)</t>
    </r>
    <r>
      <rPr>
        <sz val="11"/>
        <color indexed="8"/>
        <rFont val="Times New Roman"/>
        <family val="1"/>
        <charset val="204"/>
      </rPr>
      <t>    записи аналитических теле-, радио- или видеопрограмм о бюджете или бюджетном процессе субъекта Российской Федерации, которые выходили в эфир в средствах массовой информации, либо ссылки на такие программы.</t>
    </r>
  </si>
  <si>
    <t>Наименование статьи или программы</t>
  </si>
  <si>
    <t>Наименование СМИ, в котором опубликована статья или вышла в эфир программа</t>
  </si>
  <si>
    <t xml:space="preserve">Вид информации </t>
  </si>
  <si>
    <t>Ссылка</t>
  </si>
  <si>
    <t>Дата публикации или выхода в эфир</t>
  </si>
  <si>
    <t>Из них: подготовленных независимыми журналистами или научными работниками</t>
  </si>
  <si>
    <t>Количество аналитических статей и (или) программ, опубликованных или вышедших в эфир в СМИ в IV квартале 2022 года или в I–III кварталах 2023 года, размещенных на сайте, предназначенном для размещения бюджетных данных в течение трех месяцев со дня публикации статьи либо выхода программы в эфир</t>
  </si>
  <si>
    <t>Всего</t>
  </si>
  <si>
    <t>Дата размещения информации на сайте, предназначенном для размещения бюджетных данных</t>
  </si>
  <si>
    <t>Количество аналитических статей и (или) программ</t>
  </si>
  <si>
    <t>https://minfin.admoblkaluga.ru/page/smi-o-byudzhete/</t>
  </si>
  <si>
    <t>СМИ о бюджете</t>
  </si>
  <si>
    <t>Да</t>
  </si>
  <si>
    <t>https://dvinaland.ru/gov/iogv/minfin/smi/#cookies=yes</t>
  </si>
  <si>
    <t>https://minfin.donland.ru/about/smi2966/</t>
  </si>
  <si>
    <t>https://df.gov35.ru/otkrytyy-byudzhet/otkrytost-byudzhetnyh-dannyh/smi-o-byudzhete/</t>
  </si>
  <si>
    <t>http://ob.fin.amurobl.ru/obshchestvennoye_uchastiye/media_about_budget</t>
  </si>
  <si>
    <t>https://depfin.admhmao.ru/otkrytyy-byudzhet/smi-o-byudzhete-avtonomnogo-okruga/</t>
  </si>
  <si>
    <t>https://budget.karelia.ru/aktualno/smi-o-byudzhete</t>
  </si>
  <si>
    <t>https://minfin.75.ru/byudzhet/konsolidirovannyy-kraevoy-byudzhet/269305-smi-o-byudzhete</t>
  </si>
  <si>
    <t>https://minfin.khabkrai.ru/portal/Show/Category/310?ItemId=1209</t>
  </si>
  <si>
    <t>https://minfin39.ru/press/media/</t>
  </si>
  <si>
    <t>https://volgafin.volgograd.ru/current-activity/analytics/15066/</t>
  </si>
  <si>
    <t>Бюджет для граждан в СМИ</t>
  </si>
  <si>
    <t>https://www.mfur.ru/activities/smi-o-byudzhete.php</t>
  </si>
  <si>
    <t>СМИ</t>
  </si>
  <si>
    <t>http://beldepfin.ru/novosti-smi/</t>
  </si>
  <si>
    <t>Пресса о бюджете Брянской области</t>
  </si>
  <si>
    <t>https://bryanskoblfin.ru/open/Show/Category/144?ItemId=223</t>
  </si>
  <si>
    <t>https://kursk.ru/region/economy/finansy/smi-o-byudzhete1/</t>
  </si>
  <si>
    <t>Мониторинг аналитических статей, теле-, радио-, или видеопрограмм о бюджете Московской области, публикуемых или выходящих в эфир в средствах массовой информации и (или) в социальных сетях</t>
  </si>
  <si>
    <t>https://budget.mosreg.ru/byudzhet-dlya-grazhdan/monitoring-analiticheskix-statej-tele-radio-ili-videoprogramm-o-byudzhete-mo/</t>
  </si>
  <si>
    <t>https://www.yarregion.ru/depts/depfin/tmpPages/activities.aspx</t>
  </si>
  <si>
    <t>СМИ о нас;   Интервью/выступления</t>
  </si>
  <si>
    <t>https://minfin.krasnodar.ru/news/smi-o-nas;  https://minfin.krasnodar.ru/news/intervyu-vystupleniya</t>
  </si>
  <si>
    <t>Публикации в СМИ</t>
  </si>
  <si>
    <t>https://mfsk.ru/news/smi</t>
  </si>
  <si>
    <t>СМИ о нас</t>
  </si>
  <si>
    <t>https://minfin.bashkortostan.ru/presscenter/media/</t>
  </si>
  <si>
    <t>Публикации</t>
  </si>
  <si>
    <t>https://minfin.cap.ru/press-centr?text=бюджет&amp;type=publications</t>
  </si>
  <si>
    <t>Аналитические статьи, теле-, радио- и видеопрограммы об областном бюджете</t>
  </si>
  <si>
    <t>https://mf.orb.ru/activity/924/</t>
  </si>
  <si>
    <t>https://minfin.saratov.gov.ru/press-tsentr/smi</t>
  </si>
  <si>
    <t>Бюджет для граждан</t>
  </si>
  <si>
    <t>https://www.minfin-altai.ru/deyatelnost/byudzhet-dlya-grazhdan/</t>
  </si>
  <si>
    <t>http://minfin.krskstate.ru/press/smi</t>
  </si>
  <si>
    <t>Публикации в средствах массовой информации</t>
  </si>
  <si>
    <t>https://mf.omskportal.ru/oiv/mf/otrasl/otkrbudg/11</t>
  </si>
  <si>
    <t>https://ebudget.primorsky.ru/Page/BudgLaw?project=0&amp;ItemId=1472&amp;show_title=on;   https://ebudget.primorsky.ru/Page/BudgLaw?project=0&amp;execution=1&amp;ItemId=1477&amp;show_title=on</t>
  </si>
  <si>
    <t>https://minfin.49gov.ru/press/smi/?ayear_4=2022&amp;amonth_4=13</t>
  </si>
  <si>
    <t>Прямая ссылка</t>
  </si>
  <si>
    <t>https://otvprim.tv/v-tsentre-vnimaniya-ekonomika-primorya-121222</t>
  </si>
  <si>
    <t>https://ebudget.primorsky.ru/Page/BudgLaw?project=0&amp;ItemId=1472&amp;show_title=on</t>
  </si>
  <si>
    <t>https://vestiprim.ru/news/ptrnews/130253-intervju-s-predsedatelem-pravitelstva-primorskogo-kraja-veroj-scherbinoj.html</t>
  </si>
  <si>
    <t>Вести Приморье</t>
  </si>
  <si>
    <t>Рост зарплат, подарки новорожденным, выплаты участникам СВО: Вера Щербина о планах правительства на 2023 год</t>
  </si>
  <si>
    <t>Программа (интервью)</t>
  </si>
  <si>
    <t>Общественное телевидение Приморья</t>
  </si>
  <si>
    <t>Приморская газета</t>
  </si>
  <si>
    <t>https://primgazeta.ru/archive/1163</t>
  </si>
  <si>
    <t>Статья</t>
  </si>
  <si>
    <t>№ 92 (2031) стр. 390-392</t>
  </si>
  <si>
    <t>IV квартал 2022</t>
  </si>
  <si>
    <t>I квартал 2023</t>
  </si>
  <si>
    <t>II квартал 2023</t>
  </si>
  <si>
    <t xml:space="preserve">г. Санкт-Петербург </t>
  </si>
  <si>
    <t>Республика Северная Осетия – Алания</t>
  </si>
  <si>
    <t>Республика Марий Эл</t>
  </si>
  <si>
    <t>Чувашская Республика – Чувашия</t>
  </si>
  <si>
    <t xml:space="preserve">Нижегородская область </t>
  </si>
  <si>
    <t>Ханты-Мансийский автономный округ – Югра</t>
  </si>
  <si>
    <t>Кемеровская область – Кузбасс</t>
  </si>
  <si>
    <t>Омская область</t>
  </si>
  <si>
    <t>http://beldepfin.ru/novosti/belpressa-24112022-g-3-mlrd-rublej-sostavyat-rezer/</t>
  </si>
  <si>
    <t>БелПресса</t>
  </si>
  <si>
    <t>https://www.belpressa.ru/ekonomics/finansy/47506.html#</t>
  </si>
  <si>
    <t>3 млрд рублей составят резервный фонд Белгородской области в будущем году</t>
  </si>
  <si>
    <t>Журналист</t>
  </si>
  <si>
    <t>Расходы бюджета Белгородской области вырастут почти на 20 млрд рублей</t>
  </si>
  <si>
    <t>http://beldepfin.ru/novosti/belpressa3-3042023-g-rashody-byudzheta-belgorodsko/</t>
  </si>
  <si>
    <t>По состоянию на 26.04.2023 раздел не создан.</t>
  </si>
  <si>
    <t>https://df.ivanovoobl.ru/regionalnye-finansy/smi-o-byudzhete/</t>
  </si>
  <si>
    <t>Ивановская облдума приняла бюджет региона на 2023 год с втрое большим дефицитом</t>
  </si>
  <si>
    <t>ТАСС</t>
  </si>
  <si>
    <t>https://tass.ru/ekonomika/16604293</t>
  </si>
  <si>
    <t>Нет данных</t>
  </si>
  <si>
    <t>IVANOVONEWS</t>
  </si>
  <si>
    <t>https://www.ivanovonews.ru/interview/aktualno/ 1311424/</t>
  </si>
  <si>
    <t>Нет</t>
  </si>
  <si>
    <t>https://depfin.kostroma.gov.ru/</t>
  </si>
  <si>
    <t>https://kpravda.ru/2022/11/10/byudzhet-na-2023-god-v-kurskoj-oblasti-budet-deficzitnym/?__cf_chl_tk=aK3e3VtszyEuvL2sUcTRPmJ_TP83z_Q9OAGRp4R7.1Y-1682501745-0-gaNycGzNCyU</t>
  </si>
  <si>
    <t>https://budget.mosreg.ru/byudzhet-dlya-grazhdan/monitoring-analiticheskix-statej-tele-radio-ili-videoprogramm-o-byudzhete-mo/#tab-id-2</t>
  </si>
  <si>
    <t>Представленный материал не является аналитическим.</t>
  </si>
  <si>
    <t>https://vc.medargo.ru/neo/neo-02.pdf</t>
  </si>
  <si>
    <t>Журнал «НЭО — Налоги. Экономика. Общество» </t>
  </si>
  <si>
    <t>РОСТ И СТАБИЛЬНОСТЬ Каким будет бюджет Московской области 2023 (интервью с депутатом, председателем Комитета по бюджету, финансовой, экономической политике, инвестиционной деятельности и предпринимательству Московской областной Думы Тарасом Васильевичем Ефимовым)</t>
  </si>
  <si>
    <t>декабрь 2022</t>
  </si>
  <si>
    <t>https://mosregtoday.ru/news/econbiz/predsedatel-mosobldumy-igor-bryncalov-rasskazal-ob-osobennostyah-glavnogo-finansovogo-dokumenta-regiona/</t>
  </si>
  <si>
    <t>Председатель Мособлдумы Игорь Брынцалов рассказал об особенностях главного финансового документа региона</t>
  </si>
  <si>
    <t>Подмосковье сегодня </t>
  </si>
  <si>
    <t>https://fin.smolensk.ru/</t>
  </si>
  <si>
    <t>https://riamo.ru/article/632102/dohody-po-ob-emu-na-pribyl-uvelichilis-v-byudzhete-podmoskovya-na-7-9-v-2022-g</t>
  </si>
  <si>
    <t>Наталия Масленкина рассказала об исполнении основных показателей бюджета Подмосковья за 2022 год</t>
  </si>
  <si>
    <t>РИАМО</t>
  </si>
  <si>
    <t>https://regnum.ru/news/economy/3739859.html</t>
  </si>
  <si>
    <t>Какие времена, такой и бюджет Ярославской области</t>
  </si>
  <si>
    <t>ИА REGNUM</t>
  </si>
  <si>
    <t>https://1yar.tv/article/gost-programmy-v-temu-gubernator-yaroslavskoy-oblasti-mihail-evraev/</t>
  </si>
  <si>
    <t>«В тему»: губернатор Ярославской области Михаил Евраев - о бюджете региона</t>
  </si>
  <si>
    <t>Телеканал «Первый Ярославский»</t>
  </si>
  <si>
    <t>Статья (интервью)</t>
  </si>
  <si>
    <t>https://www.kommersant.ru/doc/5669050</t>
  </si>
  <si>
    <t>ИД «Коммерсантъ» (Ярославль)</t>
  </si>
  <si>
    <t>Бюджет найдет баланс в кредитах</t>
  </si>
  <si>
    <t>https://budget.mos.ru/</t>
  </si>
  <si>
    <t>https://www.raexpert.ru/releases/2023/jan11</t>
  </si>
  <si>
    <t>Рейтинговое агентство «Эксперт РА» подтвердило рейтинг кредитоспособности Ярославской области на уровне ruА-, прогноз по рейтингу стабильный</t>
  </si>
  <si>
    <t>АО «Эксперт РА»</t>
  </si>
  <si>
    <t>https://vesti-yaroslavl.ru/vesti-24-intervyu/item/71278-intervyu-s-gubernatorom-yaroslavskoj-oblasti-mikhailom-evraevym</t>
  </si>
  <si>
    <t>ГТРК «Ярославия»</t>
  </si>
  <si>
    <t>Интервью с губернатором Ярославской области Михаилом Евраевым</t>
  </si>
  <si>
    <t>https://1yar.tv/article/mihail-evraev-stal-gostem-programmy-v-temu-na-pervom-yaroslavskom/</t>
  </si>
  <si>
    <t>Михаил Евраев стал гостем программы «В тему» на «Первом Ярославском»</t>
  </si>
  <si>
    <t>https://vesti-yaroslavl.ru/vesti-24-intervyu/item/71596-intervyu-s-gubernatorom-yaroslavskoj-oblasti-mikhailom-evraevym</t>
  </si>
  <si>
    <t>https://76.ru/text/gorod/2023/03/06/72096827/</t>
  </si>
  <si>
    <t>Городские порталы Shkulev Media Holding (76.RU)</t>
  </si>
  <si>
    <t>Власти Ярославской области рассказали, сколько денег из бюджета потратили за год на нужды СВО</t>
  </si>
  <si>
    <t>https://www.vedomosti.ru/politics/characters/2023/03/21/967360-delo-tut-v-dengah</t>
  </si>
  <si>
    <t>Деловое издание «Ведомости»</t>
  </si>
  <si>
    <t>Дело тут не в смысле, а в деньгах (интервью с Губернатором Ярославской области Михаилом Евраевым)</t>
  </si>
  <si>
    <t>САМПО ТВ 360°</t>
  </si>
  <si>
    <t>Личный прием. Интервью министра финансов Республики Карелия Елены Антошиной по теме: Бюджетная политика Карелии 2023-2025: ключевые направления деятельности</t>
  </si>
  <si>
    <t>https://vk.com/wall-69738188_4189?z=video-28174864_456255016%2F97ea7955e94d1409e7%2Fpl_post_-69738188_4189</t>
  </si>
  <si>
    <t>https://office.dvinaland.ru/docs/pub/23346d979e26c6f9d00e1784c2cadb6f/default/?&amp;</t>
  </si>
  <si>
    <t>В правительстве рассмотрели проект бюджета на 2023 год</t>
  </si>
  <si>
    <t>https://www.krassever.ru/article/vologodskaya-oblast-sokhranit-byudzhet-razvitiya</t>
  </si>
  <si>
    <t>Вологодская область сохранит бюджет развития</t>
  </si>
  <si>
    <t>Газета "Красный Север"</t>
  </si>
  <si>
    <t>Газета "Архангельск"</t>
  </si>
  <si>
    <t>https://vo.rbc.ru/vo/06/12/2022/638f1a109a79473fa6f36cb7</t>
  </si>
  <si>
    <t>РБК</t>
  </si>
  <si>
    <t xml:space="preserve">В Вологодской области приняли бюджет-2023, увеличив расходы
</t>
  </si>
  <si>
    <t>По состоянию на 28.04.2023 раздел не создан.</t>
  </si>
  <si>
    <t>По состоянию на 29.04.2023 раздел не создан.</t>
  </si>
  <si>
    <t>https://rostov.rbc.ru/rostov/freenews/637244529a79477e62aafa2d</t>
  </si>
  <si>
    <t>РБК, Ростов-на-Дону</t>
  </si>
  <si>
    <t>Стали известны планируемые доходы и расходы Донского бюджета в 2023 году</t>
  </si>
  <si>
    <t>https://www.nvgazeta.ru/news/12371/612431/</t>
  </si>
  <si>
    <t>Законопроект о бюджете ростовской области на 2023-й и плановый период до 2025 года прошел публичные слушания</t>
  </si>
  <si>
    <t>Газета "Наше время"</t>
  </si>
  <si>
    <t>https://www.kommersant.ru/doc/5669421</t>
  </si>
  <si>
    <t>"Коммерсантъ" Ростов-на-Дону (Юг России)</t>
  </si>
  <si>
    <t>Новые ориентиры бюджетной политики Дона</t>
  </si>
  <si>
    <t>https://www.nvgazeta.ru/news/12371/612674/</t>
  </si>
  <si>
    <t>Наше время</t>
  </si>
  <si>
    <t>Бюджетный контур. Донской парламент провел первое чтение проекта областного бюджета на очередной плановый период</t>
  </si>
  <si>
    <t>https://don24.ru/rubric/ekonomika/v-parlamente-rostovskoy-oblasti-prinyali-proekt-o-byudzhete-na-blizhayshuyu-trehletku.html</t>
  </si>
  <si>
    <t>ИА «Дон 24»</t>
  </si>
  <si>
    <t>В парламенте Ростовской области приняли проект регионального бюджета на ближайшую трехлетку</t>
  </si>
  <si>
    <t>https://www.donnews.ru/deputaty-zaxobraniya-prinyali-v-pervom-chtenii-byudzhet-rostovskoy-oblasti-na-blizhayshie-tri-goda</t>
  </si>
  <si>
    <t>Donnews.ru</t>
  </si>
  <si>
    <t>Депутаты Заксобрания приняли в первом чтении бюджет Ростовской области на ближайшие три года</t>
  </si>
  <si>
    <t>https://rostov.rbc.ru/rostov/freenews/637cecc39a79479ad1a2ec24</t>
  </si>
  <si>
    <t>На Дону расходы областного бюджета в 2023 году вырастут на 21%</t>
  </si>
  <si>
    <t>https://minfin.rk.gov.ru/ru/video-report/show/242</t>
  </si>
  <si>
    <t>ТРК "Крым"</t>
  </si>
  <si>
    <t>Телепрограмма "Экономика", интервью вице-премьера Республики Крым И.Кивико</t>
  </si>
  <si>
    <t>https://minfin.rk.gov.ru/video-report/view-all</t>
  </si>
  <si>
    <t>https://minfin.rk.gov.ru/ru/video-report/show/232</t>
  </si>
  <si>
    <t>https://minfin.rk.gov.ru/ru/video-report/show/231</t>
  </si>
  <si>
    <t>https://gazetacrimea.ru/news/krym-prodemonstriroval-otlichnye-pokazateli-byudzheta/</t>
  </si>
  <si>
    <t>Крым продемонстрировал отличные показатели бюджета</t>
  </si>
  <si>
    <t>Крымская газета</t>
  </si>
  <si>
    <t>https://minfin.rk.gov.ru/ru/structure/2022_04_14_17_54_2022</t>
  </si>
  <si>
    <t>https://www.interfax-russia.ru/index.php/south-and-north-caucasus/news/sovmin-kryma-utverdil-byudzhet-respubliki-na-2023g-s-deficitom-8-1-mlrd-rub</t>
  </si>
  <si>
    <t>Интерфакс "Россия"</t>
  </si>
  <si>
    <t>https://kerch.fm/2022/10/31/proekt-zakona-o-bjudzhete-rk-na-2023-2025-gody-odobren-krymskim-pravitelstvom.html</t>
  </si>
  <si>
    <t xml:space="preserve"> Керчь.ФМ</t>
  </si>
  <si>
    <t>Проект закона о бюджете РК на 2023-2025 годы одобрен крымским правительством</t>
  </si>
  <si>
    <t>https://gazetacrimea.ru/news/byudzhet-2023-uvelichenie-zarplat-i-drugoe-v-krymu-proshla-sessiya-gossoveta/</t>
  </si>
  <si>
    <t>Бюджет-2023, увеличение зарплат и другое: в Крыму прошла сессия Госсовета</t>
  </si>
  <si>
    <t>https://newdaynews.ru/crimea/781149.html</t>
  </si>
  <si>
    <t>РИА "Новый день"</t>
  </si>
  <si>
    <t>Дефицит снова вырос: в Крыму приняли бюджет на 2023 год</t>
  </si>
  <si>
    <t>https://minfin.rk.gov.ru/ru/structure/2022_04_14_17_54_2022;   https://minfin.rk.gov.ru/video-report/view-all</t>
  </si>
  <si>
    <t>https://minfin.rk.gov.ru/ru/structure/2022_04_14_17_54_2022;    https://minfin.rk.gov.ru/video-report/view-all</t>
  </si>
  <si>
    <t>https://minfin.rk.gov.ru/ru/structure/2023_01_13_14_06_2023</t>
  </si>
  <si>
    <t>https://minfin.rk.gov.ru/uploads/txteditor/minfin/attachments//d4/1d/8c/d98f00b204e9800998ecf8427e/phpIO3fB6_ж.Бюджет%20№2.pdf</t>
  </si>
  <si>
    <t>Журнал «Бюджет»</t>
  </si>
  <si>
    <t>Крым: ставка на малый и средний бизнес</t>
  </si>
  <si>
    <t>Февраль 2023</t>
  </si>
  <si>
    <t>https://minfin.krasnodar.ru/news/smi-o-nas</t>
  </si>
  <si>
    <t>https://minfin.krasnodar.ru/upload/medialibrary/965/dn1wbz6t7ipixiv65w9wqrc1p1k4oiwm/Audio-prilozhenie.mp3</t>
  </si>
  <si>
    <t>https://minfin.krasnodar.ru/news/intervyu-vystupleniya</t>
  </si>
  <si>
    <t>Сетевое издание «РБК»</t>
  </si>
  <si>
    <t>https://kuban.rbc.ru/krasnodar/freenews/63eca6b79a79476e244d9806</t>
  </si>
  <si>
    <t>Расходы бюджета Кубани на 2023 год увеличили на 12%
Подробнее на РБК:
https://kuban.rbc.ru/krasnodar/freenews/63eca6b79a79476e244d9806</t>
  </si>
  <si>
    <t>https://www.kommersant.ru/doc/5773997</t>
  </si>
  <si>
    <t>https://minfin.krasnodar.ru/news/smi-o-nas#</t>
  </si>
  <si>
    <t>https://kuban.mk.ru/economics/2022/11/24/deputaty-zsk-odobrili-v-pervom-chtenii-zakproekt-o-kraevom-byudzhete-na-tri-goda.html</t>
  </si>
  <si>
    <t>Депутаты ЗСК одобрили в первом чтении закпроект о краевом бюджете на три года</t>
  </si>
  <si>
    <t>Сетевое издание «МК на Кубани»</t>
  </si>
  <si>
    <t>https://www.dg-yug.ru/news/127207.html</t>
  </si>
  <si>
    <t>Бюджет Краснодарского края на 2023-2025 гг. приняли в первом чтении</t>
  </si>
  <si>
    <t>Сетевое издание «Деловая газета ЮГ»</t>
  </si>
  <si>
    <t>https://kuban-rbc-ru.turbopages.org/kuban.rbc.ru/s/krasnodar/freenews/63736bef9a7947d7cbd03eb7</t>
  </si>
  <si>
    <t>Дефицит и долги по кредитам: каким будет бюджет Кубани в 2023-2025гг.</t>
  </si>
  <si>
    <t>Сетевое издание «РБК.ЮГ»</t>
  </si>
  <si>
    <t>https://www.kommersant.ru/doc/5901063</t>
  </si>
  <si>
    <t>ИД «Коммерсантъ»</t>
  </si>
  <si>
    <t>https://don24.ru/tv/novosti-intervyu/novosti-intervyu-s-liliey-fedotovoy.html</t>
  </si>
  <si>
    <t>https://rostov.rbc.ru/rostov/freenews/6400a7fd9a79476c563e262e</t>
  </si>
  <si>
    <t>Расходы консолидированного бюджета Дона в 2022 году выросли на 21%</t>
  </si>
  <si>
    <t>Новостной портал РБК - Ростов-на-Дону</t>
  </si>
  <si>
    <t>https://ob.sev.gov.ru/</t>
  </si>
  <si>
    <t>По состоянию на 02.05.2023 раздел не создан.</t>
  </si>
  <si>
    <t>https://stv24.tv/programmy/pryamoj-efir-byudzhet-stavropolya-na-2023-god-gost-studii-larisa-kalinchenko/</t>
  </si>
  <si>
    <t>Прямой эфир. Бюджет Ставрополья на 2023 год. Гость студии — Лариса Калинченко</t>
  </si>
  <si>
    <t>Телеканал: «СвоёТВ. Ставропольский край»</t>
  </si>
  <si>
    <t>https://openbudsk.ru/budget18-citizen/mass-media-2020/sub-251060</t>
  </si>
  <si>
    <t>https://stavropolye.tv/news/174615</t>
  </si>
  <si>
    <t>ГТРК «Ставрополье»Источник - ГТРК «Ставрополье» - https://stavropolye.tv/news/174615</t>
  </si>
  <si>
    <t>Бюджет Ставрополья обсудили члены правительства и депутаты краевой думы</t>
  </si>
  <si>
    <t>https://stv24.tv/programmy/parlamentskij-vestnik-kraevye-deputaty-obsuzhdayut-byudzhet-2023/</t>
  </si>
  <si>
    <t>Прямой эфир. Бюджета края на 2023 год (Интервью с заместителем председателя Думы Ставропольского края Ольгой Дроздовой)</t>
  </si>
  <si>
    <t>https://stv24.tv/programmy/pryamoj-efir-byudzheta-kraya-na-2023-god/</t>
  </si>
  <si>
    <t>https://stapravda.ru/20221110/o_byudzhete_stavropolskogo_kraya_kazhdyy_rubl_poydet_na_blago_ly_194330.html</t>
  </si>
  <si>
    <t>Газета «Ставропольская правда»</t>
  </si>
  <si>
    <t>О бюджете Ставропольского края: каждый рубль пойдет на благо людей</t>
  </si>
  <si>
    <t>Фундамент бюджетной политики - поддержка земляков</t>
  </si>
  <si>
    <t>https://openbudsk.ru/upload/2022/2211.pdf</t>
  </si>
  <si>
    <t>https://bujet.ru/article/453716.php</t>
  </si>
  <si>
    <t>Декабрь 2022</t>
  </si>
  <si>
    <t>Оперативно реагировать на ситуацию (Интервью заместителя Премьер-министра Правительства Республики Башкоростан - министра финансов Республики Башкортостан Лиры Закуановны Игтисамовой)</t>
  </si>
  <si>
    <t>https://www.mfur.ru/news/files/Репутация1.pdf</t>
  </si>
  <si>
    <t>https://susanin.news/udmurtia/money/20221215-298111/</t>
  </si>
  <si>
    <t>https://www.mfur.ru/news/files/UP47_01_12_2022__RGB-3.pdf</t>
  </si>
  <si>
    <t>Бюджет Удмуртии остается социально направленным</t>
  </si>
  <si>
    <t>По материалам сайта Всероссийской политической партии «ЕДИНАЯ РОССИЯ»</t>
  </si>
  <si>
    <t>«Единая Россия»: расходы на все меры соцподдержки в следующем году увеличатся</t>
  </si>
  <si>
    <t>Газета «Удмуртская правда»</t>
  </si>
  <si>
    <t>https://www.mfur.ru/news/files/УП%2034.pdf</t>
  </si>
  <si>
    <t>https://smotrim.ru/article/3019036</t>
  </si>
  <si>
    <t>В Удмуртии рассмотрели проект бюджета республики на 2023 год</t>
  </si>
  <si>
    <t>Сетевое издание «Смотрим»</t>
  </si>
  <si>
    <t>https://www.kommersant.ru/doc/5694975?query=Бюджету%20не%20хватило%20развития%20экономики</t>
  </si>
  <si>
    <t>Интернет-газета «Коммерсантъ»</t>
  </si>
  <si>
    <t>Бюджету не хватило развития экономики</t>
  </si>
  <si>
    <t>https://www.kommersant.ru/doc/5646172</t>
  </si>
  <si>
    <t>Кабмин не теряет оптимизма</t>
  </si>
  <si>
    <t>https://minfin.cap.ru/press-centr/2023/01/17/dohodi-konsolidirovannogo-byudzheta-chuvashii-prev</t>
  </si>
  <si>
    <t>https://minfin.cap.ru/press-centr/2022/11/16/sobstvennie-dohodi-respublikanskogo-byudzheta-prev</t>
  </si>
  <si>
    <t>https://minfin.cap.ru/press-centr/2022/11/10/byudzhet-2022-ispolnen-s-proficitom</t>
  </si>
  <si>
    <t>https://minfin.cap.ru/press-centr/2022/10/27/byudzhet-2023-virastut-dohodi-pribavyatsya-i-rasho</t>
  </si>
  <si>
    <t>https://mf.orb.ru/activity/14666/</t>
  </si>
  <si>
    <t>https://vestirama.ru/vesti-orenburzhya/syuzhetyi/20221108-21.36.19.html</t>
  </si>
  <si>
    <t>Программа (видеосюжет)</t>
  </si>
  <si>
    <t>В Оренбуржье больше половины бюджетных средств в следующем году направят на социалку</t>
  </si>
  <si>
    <t>Портал ВЕСТИРАМА</t>
  </si>
  <si>
    <t>https://vk.com/video-173162440_456239082</t>
  </si>
  <si>
    <t>https://www.ural56.ru/news/684077/?utm_source=yxnews&amp;utm_medium=desktop</t>
  </si>
  <si>
    <t>«Простых бюджетов не бывает»: проект бюджета Оренбургской области на 2023–2025 годы отправили в Заксоб</t>
  </si>
  <si>
    <t>Урал56.Ру</t>
  </si>
  <si>
    <t>https://pfo.volga.news/article/642284.html?utm_source=yxnews&amp;utm_medium=desktop</t>
  </si>
  <si>
    <t>Информационный портал «Волга Ньюс»</t>
  </si>
  <si>
    <t>В Законодательное собрание Оренбуржья отправлен проект регионального бюджета на 2023–2025 годы</t>
  </si>
  <si>
    <t>https://orenburg.media/?p=162360</t>
  </si>
  <si>
    <t>Простых бюджетов не бывает: министр финансов Татьяна Мошкова рассказала, почему не стоит опасаться дефицита в 19 миллиардов (интервью на брифинге, посвященном бюджету региона на 2023 год)</t>
  </si>
  <si>
    <t>Сетевое издание «Оренбург Медиа»</t>
  </si>
  <si>
    <t>Нацпроекты, социалка и поддержка бизнеса: каким будет бюджет Оренбуржья в 2023 году</t>
  </si>
  <si>
    <t>ИА "Европейско-Азиатские Новости"</t>
  </si>
  <si>
    <t>https://eanews.ru/news/natsproyekty-sotsialka-i-podderzhka-biznesa-kakim-budet-byudzhet-orenburzhya-v-2023-godu_08-11-2022</t>
  </si>
  <si>
    <t>https://www.ural56.ru/news/684377/?ysclid=la99zbduyz972019708</t>
  </si>
  <si>
    <t>https://tass.ru/ekonomika/16274471?ysclid=la9a3ta30112122978</t>
  </si>
  <si>
    <t>Оренбуржье намерено покрыть 50% дефицита бюджета 2023 года остатками средств на счетах</t>
  </si>
  <si>
    <t>https://minfin.saratov.gov.ru/press-tsentr/smi/1992-o-proekte-byudzheta-saratovskoj-oblasti-na-2023-god-i-na-planovyj-period-2024-i-2025-godov</t>
  </si>
  <si>
    <t>Ермакова Е.А. «О проекте бюджета Саратовской области на 2023 год и на плановый период 2024 и 2025 годов»</t>
  </si>
  <si>
    <t>Газета «Аргументы и факты. Саратов»</t>
  </si>
  <si>
    <t>https://minfin.saratov.gov.ru/press-tsentr/smi/1994-byudzhet-v-usloviyakh-sanktsij</t>
  </si>
  <si>
    <t>Бюджет в условиях санкций</t>
  </si>
  <si>
    <t>https://minfin.saratov.gov.ru/press-tsentr/smi/2003-dorozhnyj-fond-effektivnyj-mekhanizm-ispolzovaniya-byudzhetnykh-sredstv</t>
  </si>
  <si>
    <t>Газета «Комсомольская правда. Саратов»</t>
  </si>
  <si>
    <t>Дорожный фонд – эффективный механизм использования бюджетных средств</t>
  </si>
  <si>
    <t>ИНТЕРФАКС-ПОВОЛЖЬЕ</t>
  </si>
  <si>
    <t>https://minfin.saratov.gov.ru/press-tsentr/smi/2090-detskij-byudzhet</t>
  </si>
  <si>
    <t>Детский бюджет</t>
  </si>
  <si>
    <t>https://minfin.saratov.gov.ru/press-tsentr/smi/2091-chem-udoben-edinyj-selskokhozyajstvennyj-nalog</t>
  </si>
  <si>
    <t>Чем удобен единый сельскохозяйственный налог</t>
  </si>
  <si>
    <t>Инфографика плохо читаема.</t>
  </si>
  <si>
    <t>https://www.saratov.kp.ru/daily/27485/4694733/</t>
  </si>
  <si>
    <t>Закон об областном бюджете Саратовской области на 2023-2025 годы. Утвержден главный финансовый документ региона на ближайшее трехлетие</t>
  </si>
  <si>
    <t>https://www.interfax-russia.ru/volga/main/dohody-i-rashody-byudzheta-2023-saratovskoy-oblasti-uvelicheny-na-2-mlrd-rub</t>
  </si>
  <si>
    <t>Доходы и расходы бюджета-2023 Саратовской области увеличены на 2 млрд руб</t>
  </si>
  <si>
    <t>Саратовская областная газета «Регион 64»</t>
  </si>
  <si>
    <t>https://ulminfin.ru/</t>
  </si>
  <si>
    <t>По состоянию на 03.05.2023 раздел не создан.</t>
  </si>
  <si>
    <t>По состоянию на 11.05.2023 раздел не создан.</t>
  </si>
  <si>
    <t>https://depfin.admhmao.ru/otkrytyy-byudzhet/smi-o-byudzhete-avtonomnogo-okruga/planirovanie-byudzheta/8163413/perechen-informatsionnykh-i-analiticheskikh-materialov-publikuemykh-v-sredstvakh-massovoy-informatsi/</t>
  </si>
  <si>
    <t>https://muksun.fm/news/2022-10-27/v-yugre-sdelali-aktsent-na-razvitie-sotsialki-2245856</t>
  </si>
  <si>
    <t>В Югре сделали акцент на развитие социалки</t>
  </si>
  <si>
    <t>Радио станция «Muksun.fm»</t>
  </si>
  <si>
    <t>https://uralpolit.ru/article/hmao/27-10-2022/264138</t>
  </si>
  <si>
    <t>Что год грядущий нам готовит? В Югре стартовал бюджетный процесс</t>
  </si>
  <si>
    <t>Информационное агентство «Экспертный информационный канал «УралПолит.Ru»</t>
  </si>
  <si>
    <t>На сайте финансового органа субъект указал название статьи "Депутаты Думы Югры обсудили проект бюджета региона на 2023 и плановый период 2024–2025 годов".</t>
  </si>
  <si>
    <t>https://fedpress.ru/article/3127052</t>
  </si>
  <si>
    <t>В Югре бюджет – 2023 прошел депутатские слушания: «Проект вселяет надежду»</t>
  </si>
  <si>
    <t>Экспертный канал, информагентства, журнал «ФедералПресс»</t>
  </si>
  <si>
    <t>https://www.ugra.kp.ru/daily/27463/4668553/</t>
  </si>
  <si>
    <t>Правительство Ханты-Мансийского округа - Югры представило окружной Думе прогноз бюджета региона на три года</t>
  </si>
  <si>
    <t>Сетевое издание «Комсомольская правда»</t>
  </si>
  <si>
    <t>https://pravdaurfo.ru/polnotekst/409800-vlasti-yugry-potratyat-3104-milliarda-regionu-oboznachili-novye-prioritety/</t>
  </si>
  <si>
    <t>Власти Югры потратят 310,4 миллиарда. Региону обозначили новые приоритеты</t>
  </si>
  <si>
    <t>Окружная интернет газета «Правда УрФО»</t>
  </si>
  <si>
    <t>https://www.siapress.ru/news_ugra/117804-duma-yugri-utvergdaet-popravki-uvelichivayushchie-byudget-okruga-na-17-mlrd-rubley</t>
  </si>
  <si>
    <t>На 13 млрд рублей больше – как Югра вновь увеличила доходы бюджета на этот год и готовится к следующему</t>
  </si>
  <si>
    <t>Сетевое издание «Siapress.ru»</t>
  </si>
  <si>
    <t>https://2goroda.ru/infobar/v-yugre-sdelali-akcent-na-razvitie-socialki</t>
  </si>
  <si>
    <t>Информационное агентства «2 города»</t>
  </si>
  <si>
    <t>https://ugra-tv.ru/news/economy/glavnye_stati_raskhodov_obrazovanie_zdravookhranenie_sotsialka_kakim_budet_byudzhet_yugry_v_2023_god/</t>
  </si>
  <si>
    <t>Главные статьи расходов: образование, здравоохранение, «социалка». Каким будет бюджет Югры в 2023 году?</t>
  </si>
  <si>
    <t>АУ ХМАО - Югры «Окружная телерадиокомпания «Югра»</t>
  </si>
  <si>
    <t>https://depfin.admhmao.ru/otkrytyy-byudzhet/smi-o-byudzhete-avtonomnogo-okruga/ispolnenie-byudzheta/8027919/perechen-informatsionnykh-i-analiticheskikh-materialov-publikuemykh-v-sredstvakh-massovoy-informatsi/</t>
  </si>
  <si>
    <t>https://www.minfin-altai.ru/files/2023/02/1_20230205-statja-v-gazetu.pdf</t>
  </si>
  <si>
    <t>https://www.minfin-altai.ru/deyatelnost/byudzhet-dlya-grazhdan/2023-2025.php</t>
  </si>
  <si>
    <t>Газета "Звезда Алтая"</t>
  </si>
  <si>
    <t>Республиканский бюджет Республики Алтай на 2023-2025 годы - бюджет социальных приоритетов и развития. Обеспечение открытости бюджетных данных</t>
  </si>
  <si>
    <t>https://r-19.ru/authorities/ministry-of-finance-of-the-republic-of-khakassia/dop_info/</t>
  </si>
  <si>
    <t>https://irkobl.ru/sites/minfin/</t>
  </si>
  <si>
    <t>https://open.budget.govrb.ru/</t>
  </si>
  <si>
    <t>https://budget.sakha.gov.ru/Menu/Page/215</t>
  </si>
  <si>
    <t xml:space="preserve">Общественные обсуждения проекта закона Приморского края «О краевом бюджете на 2023 год и плановый период 2024 – 2025 годов» </t>
  </si>
  <si>
    <t>https://чукотка.рф/depfin/</t>
  </si>
  <si>
    <t>https://newslab.ru/article/1136985</t>
  </si>
  <si>
    <t>«Нацпроекты, зарплаты, инфраструктурный рост»: каким будет бюджет Красноярского края на 2023-2025 годы</t>
  </si>
  <si>
    <t>Интернет-издание Newslab.ru</t>
  </si>
  <si>
    <t>https://krsk.aif.ru/money/byudzhet_rosta_vpervye_kak_dohody_tak_i_rashody_kraya_prevysyat_trillion_rub?from_inject=1</t>
  </si>
  <si>
    <t>Бюджет роста. Впервые как доходы, так и расходы края превысят триллион руб.</t>
  </si>
  <si>
    <t>Газета «Аргументы и факты. Красноярск»</t>
  </si>
  <si>
    <t>https://www.enisey.tv/tv/intervu/post-9780/</t>
  </si>
  <si>
    <t>Телеканал Енисей</t>
  </si>
  <si>
    <t>https://plus.rbc.ru/news/63a2d3c67a8aa98e5fa41481</t>
  </si>
  <si>
    <t>Интервью заместителя председателя правительства — министра финансов Красноярского края Владимира Бахаря «Цель бюджетной политики — эффективное развитие региона»</t>
  </si>
  <si>
    <t>РБК+</t>
  </si>
  <si>
    <t>https://www.krsk.kp.ru/daily/27484/4693260/</t>
  </si>
  <si>
    <t>Сетевое издание «Комсомольская правда - Красноярск»</t>
  </si>
  <si>
    <t>Интервью заместителя председателя правительства — министра финансов Красноярского края Владимира Бахаря  «Бюджет Красноярского края на 2023-2025 гг. превысил триллион рублей»</t>
  </si>
  <si>
    <t>https://krsk.aif.ru/money/rekordnye_cifry_za_3_goda_byudzhet_krasnoyarskogo_kraya_sostavit_odin_trillion?utm_source=yxnews&amp;utm_medium=desktop&amp;utm_referrer=https%3A%2F%2Fdzen.ru%2Fnews%2Fsearch%3Ftext%3D</t>
  </si>
  <si>
    <t>Рекордные цифры. За 3 года бюджет Красноярского края составит один триллион</t>
  </si>
  <si>
    <t>https://www.omskinform.ru/news/171535</t>
  </si>
  <si>
    <t xml:space="preserve">Бюджет Омской области превысит 120 млрд   [ИНФОГРАФИКА]  </t>
  </si>
  <si>
    <t>РИА «Омск-информ»</t>
  </si>
  <si>
    <t>Газета «Коммерческие вести»</t>
  </si>
  <si>
    <t>В Омске прошли публичные слушания по бюджету региона на 2023 год</t>
  </si>
  <si>
    <t>https://disk.yandex.ru/i/b9sZbJE3GuuZRg</t>
  </si>
  <si>
    <t>http://omskregion.info/news/116615-byudjet_omskoy_oblasti_prinyali_v_pervom_chtenii_s/</t>
  </si>
  <si>
    <t>Бюджет Омской области приняли в первом чтении с расходами, превышающими 128 миллиардов рублей</t>
  </si>
  <si>
    <t>ИА «ОМСКРЕГИОН»</t>
  </si>
  <si>
    <t>https://ngs55.ru/text/economics/2022/12/12/71880893/</t>
  </si>
  <si>
    <t>На экологию больше, чем на медицину: какой кусок федерального бюджетного пирога получит Омская область в 2023 году?</t>
  </si>
  <si>
    <t>Сетевое издание «NGS55.RU»</t>
  </si>
  <si>
    <t>http://omskregion.info/news/116343-v_omske_proshli_slushaniya_po_proektu_oblastnogo_b/</t>
  </si>
  <si>
    <t>В Омске прошли слушания по проекту областного бюджета на 2023 год</t>
  </si>
  <si>
    <t>Бюджет Забайкалья-2023: куда уходят наши деньги</t>
  </si>
  <si>
    <t>Сетевое издание Забньюс</t>
  </si>
  <si>
    <t>https://zab.ru/articles/7329</t>
  </si>
  <si>
    <t>Забронзомированный бюджет</t>
  </si>
  <si>
    <t>https://zabnews.ru/lenta/33050-byudzhet_zabaykalyya2023:_kuda_uhodyat_nashi_denygi</t>
  </si>
  <si>
    <t>https://www.hab.kp.ru/online/news/5205381/</t>
  </si>
  <si>
    <t>Итоги поступления доходов в бюджет подвели в Хабаровском крае</t>
  </si>
  <si>
    <t>Сетевое издание «Комсомольская правда - Хабаровск»</t>
  </si>
  <si>
    <t>С учетом губернаторских инициатив</t>
  </si>
  <si>
    <t>Приамурские ведомости</t>
  </si>
  <si>
    <t>https://minfin.khabkrai.ru/portal/Show/Content/5006?ParentItemId=1209</t>
  </si>
  <si>
    <t>№ 46 (8333)</t>
  </si>
  <si>
    <t>https://todaykhv.ru/news/economics-and-business/60059/</t>
  </si>
  <si>
    <t>Бюджет Хабаровского края прирастает собственными доходами</t>
  </si>
  <si>
    <t>Информагентство ХКС</t>
  </si>
  <si>
    <t xml:space="preserve">GuberniaTV
</t>
  </si>
  <si>
    <t>Интервью министра финансов края Валентина Костюшина «О краевом бюджете». Программа «Говорит Губерния»</t>
  </si>
  <si>
    <t>https://minfin.rk.gov.ru/ru/structure/2022_04_14_17_51_smi_o_biudzhete;     https://minfin.rk.gov.ru/ru/structure/266</t>
  </si>
  <si>
    <t>СМИ о бюджете;   Теле и радиопрограммы</t>
  </si>
  <si>
    <t>Информация о бюджете Ставропольского края в СМИ;   Публикации в СМИ</t>
  </si>
  <si>
    <t>https://openbudsk.ru/budget18-citizen/mass-media-2020;   https://mfsk.ru/news/smi</t>
  </si>
  <si>
    <t>https://rg.ru/2023/01/19/reg-urfo/na-socialku-i-na-razvitie.html</t>
  </si>
  <si>
    <t>Российская газета</t>
  </si>
  <si>
    <t>Почему дефицитный бюджет Челябинской области на 2023 год - это не страшно</t>
  </si>
  <si>
    <t>https://www.cheltv.ru/kakim-budet-byudzhet-v-2023/</t>
  </si>
  <si>
    <t>Министр финансов Челябинской области рассказал, каким будет бюджет региона в 2023 году</t>
  </si>
  <si>
    <t xml:space="preserve"> ГТРК «Южный Урал»</t>
  </si>
  <si>
    <t>https://dostup1.ru/finance/Byudzhet-Chelyabinskoy-oblasti-na-2023-god-proshel-pervoe-chtenie_156409.html</t>
  </si>
  <si>
    <t>Бюджет Челябинской области на 2023 год прошел первое чтение</t>
  </si>
  <si>
    <t>Агентство новостей «Доступ»</t>
  </si>
  <si>
    <t>https://chel.dk.ru/news/237175432</t>
  </si>
  <si>
    <t>Текслер рассказал, как будут тратить бюджет Челябинской области в условиях дефицита</t>
  </si>
  <si>
    <t>Деловой квартал - ЧБ</t>
  </si>
  <si>
    <t>Коммерсантъ (Челябинск)</t>
  </si>
  <si>
    <t>Бюджет недосчитался доходов</t>
  </si>
  <si>
    <t>https://www.kommersant.ru/doc/5633356?from=glavnoe_74</t>
  </si>
  <si>
    <t>СМИ России о бюджетах регионов;    Бюджеты России в зеркале СМИ</t>
  </si>
  <si>
    <t>https://minfin74.ru/minfin/news/smi_rossii_o_budgetah_regionov.htm;     https://www.minfin74.ru/mMore/smi/</t>
  </si>
  <si>
    <t>По состоянию на 18.07.2023 раздел не создан.</t>
  </si>
  <si>
    <t>https://www.kursk.kp.ru/online/news/5305530/</t>
  </si>
  <si>
    <t>https://riamo.ru/article/647151/byudzhet-podmoskovya-za-2022-god-uvelichilsya-na-15</t>
  </si>
  <si>
    <t>Бюджет Подмосковья за 2022 год увеличился на 15%</t>
  </si>
  <si>
    <t>https://360tv.ru/news/mosobl/rashody-bjudzheta-podmoskovja-sostavili-910-milliardov-rublej-v-2022-godu/</t>
  </si>
  <si>
    <t>Расходы бюджета Подмосковья составили 910 миллиардов рублей в 2022 году</t>
  </si>
  <si>
    <t>Телеканал 360</t>
  </si>
  <si>
    <t>https://yar.aif.ru/society/persona/proficit_byudzheta_yao_sostavil_3_6_mlrd_rubley_pravitelstvo_regiona</t>
  </si>
  <si>
    <t>Профицит бюджета ЯО составил 3,6 млрд рублей — правительство региона</t>
  </si>
  <si>
    <t>ИА «Аргументы и факты. Ярославль»</t>
  </si>
  <si>
    <t>https://www.kommersant.ru/doc/5914886</t>
  </si>
  <si>
    <t>Профицит бюджета Ярославской области в первом квартале составил 3,6 млрд рублей</t>
  </si>
  <si>
    <t>https://www.yarnews.net/news/show/yaroslavl-region/68454/v_pervom_kvartale_proficit_byudzheta_yaroslavskoj_oblasti_sostavil_36_milliarda_rublej.htm</t>
  </si>
  <si>
    <t>Сетевое издание «ЯрНьюс»</t>
  </si>
  <si>
    <t>В первом квартале профицит бюджета Ярославской области составил 3,6 миллиарда рублей</t>
  </si>
  <si>
    <t>https://www.yarnews.net/news/show/yaroslavl-region/69337/mihail_borovickij_byudzhet_yaroslavskoj_oblasti_uvelichilsya_na_20_k_urovnyu_proshlogo_goda.htm</t>
  </si>
  <si>
    <t>Михаил Боровицкий: «Бюджет Ярославской области увеличился на 20% к уровню прошлого года»</t>
  </si>
  <si>
    <t>https://1yar.tv/article/v-temu-mihail-evraev-o-tom-kak-izmenilsya-byudjet-regiona/</t>
  </si>
  <si>
    <t>«В тему». Михаил Евраев – о том, как изменился бюджет региона</t>
  </si>
  <si>
    <t>https://vesti-yaroslavl.ru/novosti/item/74277-ekonomika-regiona-ustojchiva-deputaty-yaroslavskoj-oblastnoj-dumy-podveli-itogi-ispolneniya-byudzheta-za-2022-god</t>
  </si>
  <si>
    <t>Экономика региона устойчива: депутаты Ярославской областной Думы подвели итоги исполнения бюджета за 2022 год</t>
  </si>
  <si>
    <t>https://www.yarnews.net/news/show/yaroslavl-region/69861/gosdolg_yaroslavskoj_oblasti_sostavlyaet_pochti_485_milliardov_rublej.htm</t>
  </si>
  <si>
    <t>Госдолг Ярославской области составляет почти 48,5 миллиардов рублей</t>
  </si>
  <si>
    <t>https://www.raexpert.ru/releases/2023/jun28</t>
  </si>
  <si>
    <t>https://tass.ru/ekonomika/17618945</t>
  </si>
  <si>
    <t>В Вологодской области увеличили расходы бюджета на 9,4 млрд рублей</t>
  </si>
  <si>
    <t>Бюджет Вологодской области в 2022 году исполнили с профицитом в 9,2 млрд рублей</t>
  </si>
  <si>
    <t>https://tass.ru/ekonomika/16864775</t>
  </si>
  <si>
    <t>https://newsvo.ru/news/205425</t>
  </si>
  <si>
    <t>В бюджет Вологодской области внесены поправки</t>
  </si>
  <si>
    <t>newsvo</t>
  </si>
  <si>
    <t>https://vologda.mk.ru/economics/2023/06/22/vologodskie-deputaty-odobrili-otchet-ob-ispolnenii-oblastnogo-byudzheta-za-2022-god.html</t>
  </si>
  <si>
    <t>Вологодские депутаты одобрили отчет об исполнении областного бюджета за 2022 год. В прошлом году Вологодская область стала бездотационным субъектом</t>
  </si>
  <si>
    <t>МК. Вологда</t>
  </si>
  <si>
    <t>https://vo.rbc.ru/vo/22/06/2023/64941fda9a7947ed7c5d8319</t>
  </si>
  <si>
    <t>Динамика доходов бюджета Вологодчины оказалась лучше прогнозов</t>
  </si>
  <si>
    <t>По итогам 2022 года доходы бюджета Вологодчины составили 132 миллиарда рублей</t>
  </si>
  <si>
    <t>https://www.krassever.ru/news/po-itogam-2022-goda-dokhody-byudzheta-vologodchiny-sostavili-132-milliarda-rubley</t>
  </si>
  <si>
    <t>https://kuban.rbc.ru/krasnodar/freenews/641d661d9a79474db52f7582</t>
  </si>
  <si>
    <t xml:space="preserve">Муниципальный долг районов и городов Кубани сократился в 1,4 раза в 2022  </t>
  </si>
  <si>
    <t>https://www.kommersant.ru/doc/5914764</t>
  </si>
  <si>
    <t>Кредитный рейтинг Краснодарского края подтвердили на уровне ruАА+</t>
  </si>
  <si>
    <t>https://kubnews.ru/vlast/2023/04/18/yuriy-burlachko-sokhranit-traektoriyu-rosta-byudzheta/</t>
  </si>
  <si>
    <t>Юрий Бурлачко: «Сохранить траекторию роста бюджета»</t>
  </si>
  <si>
    <t>https://yugtimes.com/news/89369/</t>
  </si>
  <si>
    <t>Обратная связь отраслей</t>
  </si>
  <si>
    <t>Сетевое издание «Юг-Таймс»</t>
  </si>
  <si>
    <t>https://kubnews.ru/ekonomika/2023/06/21/dokhody-byudzheta-krasnodarskogo-kraya-v-2022-godu-prevysili-422-mlrd-rubley/</t>
  </si>
  <si>
    <t>Сетевое издание «Кубанские новости»</t>
  </si>
  <si>
    <t>Доходы бюджета Краснодарского края в 2022 году превысили 422 млрд рублей</t>
  </si>
  <si>
    <t>По состоянию на 19.07.2023 раздел не создан.</t>
  </si>
  <si>
    <t>https://www.nvgazeta.ru/news/12373/617476/</t>
  </si>
  <si>
    <t>Бюджет 2023 года: выросли доходы и расходы, а также дефицит</t>
  </si>
  <si>
    <t>Газета «Наше время»</t>
  </si>
  <si>
    <t>https://www.nvgazeta.ru/news/12373/617746/</t>
  </si>
  <si>
    <t>В Донском парламенте провели публичные слушания отчета об исполнении бюджета 2022 года</t>
  </si>
  <si>
    <t>https://don24.ru/rubric/ekonomika/svyshe-71-5-mlrd-rubley-postupilo-v-byudzhet-rostovskoy-oblasti-v-i-kvartale-2023-goda.html</t>
  </si>
  <si>
    <t>Телеканал «ДОН 24»</t>
  </si>
  <si>
    <t>Свыше 71,5 млрд рублей поступило в бюджет Ростовской области в 1 квартале 2023 года</t>
  </si>
  <si>
    <t>https://openbudsk.ru/budget18-citizen/mass-media-2020</t>
  </si>
  <si>
    <t>https://pobeda26.ru/articles/articles/2023-05-15/dohody-rastut-rashody-dogonyayut-skolko-poluchil-i-na-chto-potratil-dengi-stavropolskiy-kray-v-2022-godu-256566</t>
  </si>
  <si>
    <t>Победа 26</t>
  </si>
  <si>
    <t xml:space="preserve">Доходы растут, расходы догоняют: сколько получил и на что потратил деньги Ставропольский край в 2022 году
</t>
  </si>
  <si>
    <t>https://stavropol.bezformata.com/listnews/byudzheta-stavropolskogo-kraya/117289800/</t>
  </si>
  <si>
    <t>По состоянию на 27.07.2023 раздел не создан.</t>
  </si>
  <si>
    <t>https://minfin.bashkortostan.ru/presscenter/media/547028/</t>
  </si>
  <si>
    <t>https://www.mfur.ru/budget%20for%20citizens/files/Государственный%20Контроль.pdf</t>
  </si>
  <si>
    <t>https://www.mfur.ru/bud_klass/files/Торгуемся.pdf</t>
  </si>
  <si>
    <t>https://minfin.cap.ru/press-centr/2023/03/23/byudzhet-respubliki-popravilsya-pochti-po-vsem-sta</t>
  </si>
  <si>
    <t>https://minfin.cap.ru/press-centr/2023/03/09/v-byudzhet-vneseni-korrektivi-a-medrabotniki-poluc</t>
  </si>
  <si>
    <t>https://minfin.cap.ru/press-centr/2023/05/10/virosli-i-dohodi-i-rashodi-respublikanskogo-byudzh</t>
  </si>
  <si>
    <t>https://minfin.cap.ru/press-centr/2023/05/11/ministr-finansov-chuvashii-mihail-nozdryakov-byudz</t>
  </si>
  <si>
    <t>https://minfin.cap.ru/press-centr/2023/05/17/rukovoditelj-minfina-chuvashii-rasskazal-ob-ispoln</t>
  </si>
  <si>
    <t>https://minfin.cap.ru/press-centr/2023/05/25/gossovet-chuvashii-rassmotrel-zakonoproekt-ob-ispo</t>
  </si>
  <si>
    <t>https://www.nakanune.ru/news/2023/05/25/22717763/</t>
  </si>
  <si>
    <t>https://74.ru/text/economics/2023/05/15/72299810/</t>
  </si>
  <si>
    <t>Дефицит федерального бюджета уже превысил годовой план. А что в Челябинской области?</t>
  </si>
  <si>
    <t>74.RU</t>
  </si>
  <si>
    <t>https://minfin74.ru/minfin/news/smi_rossii_o_budgetah_regionov.htm</t>
  </si>
  <si>
    <t>https://rg.ru/2023/05/25/reg-urfo/oboshlis-bez-sverhdohodov.html</t>
  </si>
  <si>
    <t>Челябинский бюджет выдержал снижение поступлений от металлургов</t>
  </si>
  <si>
    <t>Саратовская область сократила расходы на обслуживание госдолга</t>
  </si>
  <si>
    <t>https://minfin.saratov.gov.ru/press-tsentr/smi/2197-saratovskaya-oblast-sokratila-raskhody-na-obsluzhivanie-gosdolga</t>
  </si>
  <si>
    <t>https://minfin.saratov.gov.ru/press-tsentr/smi/2148-itogi-ispolneniya-oblastnogo-byudzheta-za-2022-god</t>
  </si>
  <si>
    <t>Информационный вестник Ассоциации «Совет муниципальных образований Саратовской области»</t>
  </si>
  <si>
    <t>Итоги исполнения областного бюджета за 2022 год</t>
  </si>
  <si>
    <t>https://newslab.ru/article/1175239</t>
  </si>
  <si>
    <t>«Зарплаты бюджетников, новые дома и больницы»: куда пойдут «лишние» 20 млрд рублей в бюджете Красноярского края</t>
  </si>
  <si>
    <t>https://minfin.khabkrai.ru/portal/Show/Content/5333?ParentItemId=1209</t>
  </si>
  <si>
    <t>Миллиарды на школы и больницы</t>
  </si>
  <si>
    <t>По состоянию на 19.09.2023 раздел не создан.</t>
  </si>
  <si>
    <t>По состоянию на 25.09.2023 раздел не создан.</t>
  </si>
  <si>
    <t>Крым: исполнение бюджета по налоговым доходам в новых реалиях</t>
  </si>
  <si>
    <t>Август 2023</t>
  </si>
  <si>
    <t>https://minfin.rk.gov.ru/uploads/txteditor/minfin/attachments//d4/1d/8c/d98f00b204e9800998ecf8427e/php2kC230_Статья.pdf</t>
  </si>
  <si>
    <t>Налоговая политика Республики Крым: снижение дотационности региона</t>
  </si>
  <si>
    <t>Финансовый журнал</t>
  </si>
  <si>
    <t>https://minfin.rk.gov.ru/uploads/txteditor/minfin/attachments//d4/1d/8c/d98f00b204e9800998ecf8427e/phpRqZuC8_статья%20Кивико%20финансовый%20журнал.pdf</t>
  </si>
  <si>
    <t>https://minfin.saratov.gov.ru/press-tsentr/smi/2254-popravki-v-byudzhet-yavlyayutsya-sotsialno-napravlennymi</t>
  </si>
  <si>
    <t>Поправки в бюджет являются социально направленными</t>
  </si>
  <si>
    <t>https://www.minfin-altai.ru/files/2023/08/Analiticheskaia_stat1ia_Kak_ispolniaetsia_biudzhet_Respubliki_Altaii.pdf</t>
  </si>
  <si>
    <t>Как исполняется бюджет Республики Алтай</t>
  </si>
  <si>
    <t>Газета «Алтайдын Чолмоны»</t>
  </si>
  <si>
    <t>https://primamedia.ru/news/1420331/</t>
  </si>
  <si>
    <t>Приморский бюджет-2023 пополнили почти на 16 млрд рублей еще до начала будущего года</t>
  </si>
  <si>
    <t>ПримаМедиа.ру</t>
  </si>
  <si>
    <t>https://ebudget.primorsky.ru/Page/BudgLaw?project=0&amp;execution=1&amp;ItemId=1477&amp;show_title=on</t>
  </si>
  <si>
    <t>https://primamedia.ru/news/1554348/</t>
  </si>
  <si>
    <t>https://primamedia.ru/news/1554874/</t>
  </si>
  <si>
    <t>Так что бюджет текущий приморцам готовит?</t>
  </si>
  <si>
    <t>Бюджет Приморья открыт для предложений и контроля приморцев</t>
  </si>
  <si>
    <t>https://primamedia.ru/news/1472126/</t>
  </si>
  <si>
    <t>Доходная часть бюджета Приморья в 2023 году должна составить 131 млрд рублей</t>
  </si>
  <si>
    <t>Анализ контроля за исполнением федерального бюджета на региональном уровне</t>
  </si>
  <si>
    <t>https://primamedia.ru/news/1554431/</t>
  </si>
  <si>
    <t>https://primamedia.ru/news/1532396/</t>
  </si>
  <si>
    <t>Доходы бюджета Приморья от портов за год выросли почти в два раза</t>
  </si>
  <si>
    <t>https://vladnews.ru/2023-07-31/223086/sposobov_socpodderzhki</t>
  </si>
  <si>
    <t>Способов соцподдержки в Приморье с каждым годом становится больше</t>
  </si>
  <si>
    <t>VLADNEWS.RU</t>
  </si>
  <si>
    <t>https://primamedia.ru/news/1554712/</t>
  </si>
  <si>
    <t>430 млн рублей было затрачено на выполнение инициатив жителей Приморья</t>
  </si>
  <si>
    <t xml:space="preserve">Международный научный журнал «ВЕСТНИК НАУКИ» № 8 (65) Т.1 </t>
  </si>
  <si>
    <t>Стр. 25-31</t>
  </si>
  <si>
    <t>06.08.2023</t>
  </si>
  <si>
    <t>Анализ исполнения регионального бюджета на примере Приморского края</t>
  </si>
  <si>
    <t>https://ebudget.primorsky.ru/upload/docs/budgpk/budglaw/smi/2023/журнал-вестник%20науки%2025-31%20ПК.pdf</t>
  </si>
  <si>
    <t>По состоянию на 02.10.2023 раздел не создан.</t>
  </si>
  <si>
    <t>https://egov-buryatia.ru/minfin/press_center/news/publikatsii-v-smi/</t>
  </si>
  <si>
    <t>По состоянию на 03.10.2023 раздел не создан.</t>
  </si>
  <si>
    <t>https://mfin.permkrai.ru/</t>
  </si>
  <si>
    <t>https://volgafin.volgograd.ru/</t>
  </si>
  <si>
    <t>https://portal-ob.volgafin.ru/</t>
  </si>
  <si>
    <t>https://fincom.gov.spb.ru/committees/SMI</t>
  </si>
  <si>
    <t>https://www.dp.ru/a/2022/10/04/Smolnij_ozhidaet_snizhenija</t>
  </si>
  <si>
    <t>Смольный ожидает снижения доходов бюджета на 50 млрд в следующем году</t>
  </si>
  <si>
    <t>Деловой Петербург</t>
  </si>
  <si>
    <t>https://www.rbc.ru/spb_sz/28/01/2023/63d0da9a9a79473589465932</t>
  </si>
  <si>
    <t>Рекордный бюджет: как зарабатывает и тратит деньги Петербург?</t>
  </si>
  <si>
    <t>РБК-Санкт-Петербург</t>
  </si>
  <si>
    <t>https://fincom.gov.spb.ru/committees/SMI?documentId=4421&amp;fileIndex=0</t>
  </si>
  <si>
    <t>https://www.dp.ru/a/2023/01/24/Smolnij_otchitalsja_o_reko</t>
  </si>
  <si>
    <t>Смольный отчитался о рекордных неналоговых доходах бюджета</t>
  </si>
  <si>
    <t>https://www.dp.ru/a/2023/03/16/Komfin_otvetil_divannim2</t>
  </si>
  <si>
    <t>https://www.fontanka.ru/2023/03/16/72137381/</t>
  </si>
  <si>
    <t>Необходимость в проведении секвестра отсутствует. Вице-губернатор Петербурга прокомментировал резкий рост дефицита бюджета</t>
  </si>
  <si>
    <t>Фонтанка.ру</t>
  </si>
  <si>
    <t>https://www.dp.ru/a/2023/03/22/Podushka_pod_deficit</t>
  </si>
  <si>
    <t>Город стал больше зарабатывать на временно свободных средствах бюджета, несмотря на низкие ставки</t>
  </si>
  <si>
    <t>https://www.dp.ru/a/2023/09/08/bjudzhet-peterburga-pereschitali</t>
  </si>
  <si>
    <t>Бюджет Петербурга пересчитали в плюс</t>
  </si>
  <si>
    <t>https://www.dp.ru/a/2023/09/20/rashodi-bjudzheta-peterburga</t>
  </si>
  <si>
    <t>Расходы бюджета Петербурга в ближайшие три года составят 4 трлн рублей</t>
  </si>
  <si>
    <t>https://www.dp.ru/a/2023/04/12/Magija-cifr</t>
  </si>
  <si>
    <t>Магия цифр: бюджет Петербурга вытащили из безденежной пропасти</t>
  </si>
  <si>
    <t>https://tvspb.ru/online-projects/3064634</t>
  </si>
  <si>
    <t>Прямая линия с вице-губернатором Алексеем Корабельниковым. Онлайн-трансляция</t>
  </si>
  <si>
    <t>https://spb.vedomosti.ru/economics/articles/2023/05/30/977602-vlasti-sankt-peterburga-otkazalis-obligatsii</t>
  </si>
  <si>
    <t>Власти Санкт-Петербурга отказались от планов по выпуску облигаций на 2023 г.</t>
  </si>
  <si>
    <t>Ведомости</t>
  </si>
  <si>
    <t>https://vecherka-spb.ru/2023/05/30/vazhneishei-kharakteristikoi-sostoyaniya-gorodskogo-khozyaistva-vo-vse-vremena-bil-byudzhet-eksperti-ob-ekonomike-peterburga</t>
  </si>
  <si>
    <t>Вечерний Санкт-Петербург</t>
  </si>
  <si>
    <t>Важнейшей характеристикой состояния городского хозяйства во все времена был бюджет: эксперты об экономике Петербурга</t>
  </si>
  <si>
    <t>По состоянию на 06.10.2023 раздел не создан.</t>
  </si>
  <si>
    <t>https://b4u.gov-murman.ru/</t>
  </si>
  <si>
    <t>https://minfin.gov-murman.ru/</t>
  </si>
  <si>
    <t>https://fingram.rkomi.ru/ (портал фин грамотности Республики Коми)</t>
  </si>
  <si>
    <t>https://fin.gov.karelia.ru/ (новый сайт);  http://minfin.karelia.ru/ (старый сайт)</t>
  </si>
  <si>
    <t>https://budget.karelia.ru/</t>
  </si>
  <si>
    <t>https://dvinaland.ru/budget/;    https://dvinaland.ru/gov/iogv/minfin/</t>
  </si>
  <si>
    <t>https://minfin39.ru/index.php</t>
  </si>
  <si>
    <t>https://finance.lenobl.ru/ru/</t>
  </si>
  <si>
    <t>https://budget.lenobl.ru/</t>
  </si>
  <si>
    <t>https://finance.pskov.ru/</t>
  </si>
  <si>
    <t>https://dfei.adm-nao.ru/</t>
  </si>
  <si>
    <t>https://minfin.rk.gov.ru/ru/index</t>
  </si>
  <si>
    <t>https://budget.rk.ifinmon.ru/</t>
  </si>
  <si>
    <t>https://minfin09.ru/</t>
  </si>
  <si>
    <t>https://minfin.alania.gov.ru/</t>
  </si>
  <si>
    <t>https://www.minfinchr.ru/</t>
  </si>
  <si>
    <t>https://mfsk.ru/</t>
  </si>
  <si>
    <t>https://openbudsk.ru/</t>
  </si>
  <si>
    <t>https://minfin.tatarstan.ru/</t>
  </si>
  <si>
    <t>https://www.mfur.ru/</t>
  </si>
  <si>
    <t>https://minfin.cap.ru/</t>
  </si>
  <si>
    <t>https://www.minfin.kirov.ru/</t>
  </si>
  <si>
    <t>https://minfin-samara.ru/</t>
  </si>
  <si>
    <t>https://budget.minfin-samara.ru/</t>
  </si>
  <si>
    <t>https://finance.pnzreg.ru/</t>
  </si>
  <si>
    <t>https://minfin.midural.ru/</t>
  </si>
  <si>
    <t>https://depfin.admtyumen.ru/;   https://admtyumen.ru/ogv_ru/finance/finance/bugjet.htm; https://admtyumen.ru/ogv_ru/gov/administrative/finance_department/general_information/more.htm?id=10293778@cmsArticle</t>
  </si>
  <si>
    <t>https://www.minfin74.ru/</t>
  </si>
  <si>
    <t>https://open.minfin74.ru/</t>
  </si>
  <si>
    <t>https://depfin.admhmao.ru/</t>
  </si>
  <si>
    <t>https://www.yamalfin.ru/index.php</t>
  </si>
  <si>
    <t>https://fea.yamalfin.ru/</t>
  </si>
  <si>
    <t>https://www.minfin-altai.ru/</t>
  </si>
  <si>
    <t>https://minfin.alregn.ru/</t>
  </si>
  <si>
    <t>https://mfnso.nso.ru/</t>
  </si>
  <si>
    <t>https://mf.omskportal.ru/oiv/mf</t>
  </si>
  <si>
    <t>https://egov-buryatia.ru/minfin/</t>
  </si>
  <si>
    <t>https://www.kamgov.ru/minfin</t>
  </si>
  <si>
    <t>https://primorsky.ru/authorities/executive-agencies/departments/finance/</t>
  </si>
  <si>
    <t>https://ebudget.primorsky.ru/Menu/Page/341</t>
  </si>
  <si>
    <t xml:space="preserve">https://www.fin.amurobl.ru/;  https://www.fin.amurobl.ru/gb/ (информация не обнавляется в баннере бюджет для граждан);   </t>
  </si>
  <si>
    <t>https://minfin.49gov.ru/</t>
  </si>
  <si>
    <t>https://sakhminfin.ru/</t>
  </si>
  <si>
    <t>https://fin.tmbreg.ru/</t>
  </si>
  <si>
    <t>https://dfto.ru/</t>
  </si>
  <si>
    <t>https://minfin.tularegion.ru/</t>
  </si>
  <si>
    <t>https://budget76.ru/</t>
  </si>
  <si>
    <t>https://www.mos.ru/findep/</t>
  </si>
  <si>
    <t>https://www.yarregion.ru/depts/depfin/default.aspx</t>
  </si>
  <si>
    <t>https://minfin.ryazan.gov.ru/</t>
  </si>
  <si>
    <t>https://df.ivanovoobl.ru/</t>
  </si>
  <si>
    <t>https://beldepfin.ru/</t>
  </si>
  <si>
    <t>https://mef.mosreg.ru/</t>
  </si>
  <si>
    <t>АНКЕТА ДЛЯ СОСТАВЛЕНИЯ РЕЙТИНГА СУБЪЕКТОВ РОССИЙСКОЙ ФЕДЕРАЦИИ ПО УРОВНЮ ОТКРЫТОСТИ БЮДЖЕТНЫХ ДАННЫХ В 2023 ГОДУ</t>
  </si>
  <si>
    <t xml:space="preserve">не работает: http://portal.novkfo.ru/Menu/Page/1 </t>
  </si>
  <si>
    <t>не работает: http://smart.mfural.ru/ebudget/Menu/Page/1</t>
  </si>
  <si>
    <t>Совмин Крыма утвердил бюджет республики на 2023 г. с дефицитом 8,1 млрд руб</t>
  </si>
  <si>
    <t xml:space="preserve">Статья </t>
  </si>
  <si>
    <t>Государственный финансовый контроль: курс на опережение</t>
  </si>
  <si>
    <t>Известия Удмуртской Республики</t>
  </si>
  <si>
    <t>«Наши налоги уходят в Тулу?»: челябинские предприниматели удивились, кому они теперь отправляют деньги</t>
  </si>
  <si>
    <t>74.ru</t>
  </si>
  <si>
    <t>https://minfin74.ru/minfin/news/view.htm?id=11257241</t>
  </si>
  <si>
    <t xml:space="preserve">Имеется ли на сайте раздел (подраздел), предназначенный для  комплексного размещения информации о бюджете, опубликованной или вышедшей в эфир в СМИ </t>
  </si>
  <si>
    <t xml:space="preserve">Автор </t>
  </si>
  <si>
    <t>Статья, видеосюжет</t>
  </si>
  <si>
    <t>Не указано</t>
  </si>
  <si>
    <t>Сотрудник бюджетного учреждения</t>
  </si>
  <si>
    <t>Доходы бюджета Курской области за 2022 год составили более 103 млрд рублей</t>
  </si>
  <si>
    <t>Комсомольская правда</t>
  </si>
  <si>
    <t>Рейтинговое агентство</t>
  </si>
  <si>
    <t>Журналисты</t>
  </si>
  <si>
    <t>Статья (экспертные мнения)</t>
  </si>
  <si>
    <t>Отчет об исполнении бюджета Ставропольского края за 2022 год одобрен на публичных слушаниях</t>
  </si>
  <si>
    <t>БеzФормата</t>
  </si>
  <si>
    <t>Торгуемся по новому</t>
  </si>
  <si>
    <t>Журнал "Деловая репутация"</t>
  </si>
  <si>
    <t>Бюджет-2022 исполнен успешно</t>
  </si>
  <si>
    <t>Советская Чувашия</t>
  </si>
  <si>
    <t>https://minfin.cap.ru/press-centr/2023/04/13/byudzhet-2022-ispolnen-uspeshno-1</t>
  </si>
  <si>
    <t>Выросли и доходы, и расходы республиканского бюджета</t>
  </si>
  <si>
    <t>Министр финансов Чувашии Михаил Ноздряков: Бюджет республики в I квартале 2023-го исполнен значительно лучше, чем в прошлом году</t>
  </si>
  <si>
    <t>Руководитель Минфина Чувашии рассказал об исполнении бюджета региона за прошлый год</t>
  </si>
  <si>
    <t>Грани</t>
  </si>
  <si>
    <t>Госсовет Чувашии рассмотрел законопроект об исполнении бюджета за 2022 год</t>
  </si>
  <si>
    <t>В выходных данных (фотокопии статьи) не содержится информация о номере и дате выпуска статьи, не указан первоисточник. Субъект указывает на № выпуска  24 (4881), 2023 г.</t>
  </si>
  <si>
    <t>В выходных данных (фотокопии статьи) не содержится информация о номере и дате выпуска статьи, не указан первоисточник. Субъект указывает на первоисточник "Информационный вестник Ассоциации «Совет муниципальных образований Саратовской области», 2023 год, выпуск 4 (39).</t>
  </si>
  <si>
    <t>По состоянию на 19.09.2023 материалы не размещались.</t>
  </si>
  <si>
    <t>По состоянию на 25.09.2023 материалы не размещались.</t>
  </si>
  <si>
    <t>По состоянию на 26.09.2023 материалы не размещались.</t>
  </si>
  <si>
    <t>По состоянию на 02.10.2023 материалы не размещались.</t>
  </si>
  <si>
    <t>Сведения об аналитических статьях и программах, опубликованных или вышедших в эфир в СМИ в III квартале 2023 года, размещенные на сайте, предназначенном для размещения бюджетных данных</t>
  </si>
  <si>
    <t>Сведения об аналитических статьях и программах, опубликованных или вышедших в эфир в СМИ в II квартале 2023 года, размещенные на сайте, предназначенном для размещения бюджетных данных</t>
  </si>
  <si>
    <t>Сведения об аналитических статьях и программах, опубликованных или вышедшех в эфир в СМИ в I квартале 2023 года, размещенных на сайте, предназначенном для размещения бюджетных данных</t>
  </si>
  <si>
    <t>Сведения об аналитических статьях и программах, опубликованных или вышедшех в эфир в СМИ в IV квартале 2022 года, размещенных на сайте, предназначенном для размещения бюджетных данных</t>
  </si>
  <si>
    <t>По состоянию на 19.09.2023  материалы не размещались.</t>
  </si>
  <si>
    <t>ТК "Санкт-Петербург"</t>
  </si>
  <si>
    <t>По состоянию на 27.07.2023 материалы не размещались.</t>
  </si>
  <si>
    <t>https://minfin.khabkrai.ru/portal/Show/Category/310?page=4&amp;ItemId=1209&amp;filterYear=2023</t>
  </si>
  <si>
    <t>https://minfin.khabkrai.ru/portal/Show/Category/310?page=3&amp;ItemId=1209&amp;filterYear=2023</t>
  </si>
  <si>
    <t>В выходных данных не содержится информация о дате и номере выпуска статьи, указан только первоисточник.</t>
  </si>
  <si>
    <t>По состоянию на 19.07.2023 материалы не размещались.</t>
  </si>
  <si>
    <t>По состоянию на 18.07.2023 материалы не размещались.</t>
  </si>
  <si>
    <t>Вице-губернатор Корабельников объяснил резкий рост дефицита бюджета Петербурга</t>
  </si>
  <si>
    <t>Госдолг Краснодарского края за год вырос на 13%</t>
  </si>
  <si>
    <t>Интервью Первого заместителя министра финансов Краснодарского края Александра Кравцова на "Первом радио Кубани"</t>
  </si>
  <si>
    <t>Первое радио Кубани</t>
  </si>
  <si>
    <t>Коммерсантъ</t>
  </si>
  <si>
    <t>Журналист, губернатор Ярославской области</t>
  </si>
  <si>
    <t xml:space="preserve">Не указано наименование программы, дата и номер выпуска. </t>
  </si>
  <si>
    <t>В министерстве финансов нет случайных людей</t>
  </si>
  <si>
    <t>Новости. Интервью с Лилией Федотовой</t>
  </si>
  <si>
    <t>Отсутствует информация о дате выпуска программы.</t>
  </si>
  <si>
    <t>Телеканал "ДОН 24"</t>
  </si>
  <si>
    <t>"Зарплата" для региона</t>
  </si>
  <si>
    <t>Деловая репутация</t>
  </si>
  <si>
    <t>Эксперты</t>
  </si>
  <si>
    <t>Доходы консолидированного бюджета Чувашии превысили план на 3.7 млрд рублей</t>
  </si>
  <si>
    <t>ГТРК "Чувашия"</t>
  </si>
  <si>
    <t>В бюджет внесены коррективы, а медработники получат спецвыплату</t>
  </si>
  <si>
    <t>Бюджет республики «поправился» почти по всем статьям</t>
  </si>
  <si>
    <t>Интервью. Владимир Бахарь, заместитель председателя правительства, министр финансов Красноярского края</t>
  </si>
  <si>
    <t>Журналист, заместитель Председателя Правительства Красноярского края, министр финансов Красноярского края</t>
  </si>
  <si>
    <t>Журналист, заместитель Председателя Совета министров Республики Крым, министр финансов Республики Крым</t>
  </si>
  <si>
    <t>Журналист, первый заместитель министра финансов Краснодарского края</t>
  </si>
  <si>
    <t>Журналист, заместитель губернатора Ростовской области, министр финансов Ростовской области</t>
  </si>
  <si>
    <t>Прямая линия с вице-губернатором г. Санкт-Петербург</t>
  </si>
  <si>
    <t>Журналисты, вице-губернатор г. Санкт-Петербург</t>
  </si>
  <si>
    <t>Заместитель Председателя Совета министров Республики Крым, министр финансов Республики Крым, научный работник</t>
  </si>
  <si>
    <t>Журналист, министр финансов Удмуртской Республики</t>
  </si>
  <si>
    <t>В выходных данных отсутствует информация о дате и номере выпуска статьи, указан только первоисточник.</t>
  </si>
  <si>
    <t>Журналист, заместитель председателя Ивановской областной думы</t>
  </si>
  <si>
    <t>По состоянию на 26.04.2023 материалы не размещались.</t>
  </si>
  <si>
    <t>Бюджет на 2023 год в Курской области будет дефицитным</t>
  </si>
  <si>
    <t>Курская правда</t>
  </si>
  <si>
    <t>Журналист, председатель Московской областной думы</t>
  </si>
  <si>
    <t>В октябре 2023 не открывается.</t>
  </si>
  <si>
    <t>Журналист, министр финансов Ресаублики Карелия</t>
  </si>
  <si>
    <t>Утро доброго дня</t>
  </si>
  <si>
    <t>Журналисты, первый заместитель министра финансов Республики Крым</t>
  </si>
  <si>
    <t>Итоги с Айше Шулаковой</t>
  </si>
  <si>
    <t>ТРК "Миллет"</t>
  </si>
  <si>
    <t>Журналист, министр финансов Республики Крым</t>
  </si>
  <si>
    <t>Официальное сообщение</t>
  </si>
  <si>
    <t>Журналист, заместитель председателя Правительства, министр финансов Ставропольского края</t>
  </si>
  <si>
    <t>Парламентский вестник. Краевые депутаты обсуждают бюджет 2023 (Интервью с председателем комитета по бюджету, налогам и финансово-кредитной политике Думы Ставропольского края)</t>
  </si>
  <si>
    <t>О бюджете - с 5.58 минуты</t>
  </si>
  <si>
    <t>Журналист, председатель комитета по бюджету, налогам и финансово-кредитной политике Думы Ставропольского края</t>
  </si>
  <si>
    <t>Журналист, заместитель председателя Думы Ставропольского края</t>
  </si>
  <si>
    <t>Размещено в выпуске № 126 от 11.11.2022 (стр. 1-2).</t>
  </si>
  <si>
    <t>Журналист, заместитель премьер министра Правительства Республики Башкортостан, министр финансов</t>
  </si>
  <si>
    <t>Депутаты Госсовета Удмуртии приняли проект бюджета республики на 2023 год</t>
  </si>
  <si>
    <t>ИА "Сусанин"</t>
  </si>
  <si>
    <t>Бюджет-2023: вырастут доходы, прибавятся и расходы</t>
  </si>
  <si>
    <t>Казна прирастет еще</t>
  </si>
  <si>
    <t>https://minfin.cap.ru/press-centr/2022/10/15/kazna-prirastet-esche</t>
  </si>
  <si>
    <t>Бюджет-2022 исполнен с профицитом</t>
  </si>
  <si>
    <t>Собственные доходы республиканского бюджета превысили уровень прошлого года</t>
  </si>
  <si>
    <t>Что в приоритете бюджета Оренбуржья в 2023 году</t>
  </si>
  <si>
    <t>Региональное отделение телеканала UTV</t>
  </si>
  <si>
    <t>В выходных данных не содержится информация о дате и номере выпуска видеосюжета, указан только первоисточник.</t>
  </si>
  <si>
    <t>Научный работник, по заказу органов государственной власти</t>
  </si>
  <si>
    <t>В выходных данных не содержится информация о номере выпуска статьи, указан только первоисточник - газета «Комсомольская правда. Саратов» и дата выпуска 18.11.2022. Субъект указывает номер выпуска 89-т (27436-т).</t>
  </si>
  <si>
    <t>В выходных данных содержится информация о номере выпуска 33, 2022. Субъект указывает на номер выпуска 46 (2191).</t>
  </si>
  <si>
    <t>В выходных данных не содержится информация о дате выпуска статьи, указан только первоисточник - "Газета «Аргументы и факты. Саратов» и № выпуска 32, 2022. Субъект указывает на номер выпуска 45 (2190).</t>
  </si>
  <si>
    <t>В выходных данных (фотокопии статьи) не содержится информация о дате выпуска статьи, указан только первоисточник - газета «Комсомольская правда. Саратов» и номер выпуска  49.  Субъект указывает номер выпуска  49 (2194).</t>
  </si>
  <si>
    <t>Журналист, министр финансов Челябинской области</t>
  </si>
  <si>
    <t>По состоянию на 11.05.2023 материалы не размещались.</t>
  </si>
  <si>
    <t>Заместитель председателя правительства — министр финансов Красноярского края</t>
  </si>
  <si>
    <t>Журналист, заместитель председателя правительства — министр финансов Красноярского края</t>
  </si>
  <si>
    <t>№ 41, от 20.10.2022,  стр. 30</t>
  </si>
  <si>
    <t xml:space="preserve">По состоянию на 03.10.2023 раздел не создан. По состоянию на 11.05.2023 сайт финоргана и портал "Открытый бюджет Иркутской области" не работали. </t>
  </si>
  <si>
    <t>Журналист, Первый вице-губернатор Приморского края – Председатель Правительства Приморского края</t>
  </si>
  <si>
    <t>https://rutube.ru/video/5e31f56a8b73dbcd4997e424f329e788/</t>
  </si>
  <si>
    <t>Журналисты, министр финансов Хабаровского края</t>
  </si>
  <si>
    <t>В октябре 2023 статьи, опубликованные ИА "Ярновости", не открываются.</t>
  </si>
  <si>
    <t>Количество размещенных аналитических статей и (или) программ</t>
  </si>
  <si>
    <t>Аналитические материалы не размещались.</t>
  </si>
  <si>
    <t>Аналитические материалы не размещались или не доступны.</t>
  </si>
  <si>
    <t>В октябре 2023 статьи, опубликованные ИА "Ярновости", не открываются, исключены из оценки.</t>
  </si>
  <si>
    <t xml:space="preserve">Аналитические материалы, опубликованные в СМИ, не размещались.
</t>
  </si>
  <si>
    <t>Аналитические материалы, опубликованные в СМИ, не размещались.</t>
  </si>
  <si>
    <t>IV квартал 2022 - всего</t>
  </si>
  <si>
    <t>I квартал 2023 - всего</t>
  </si>
  <si>
    <t>II квартал 2023 - всего</t>
  </si>
  <si>
    <t>III квартал 2023 - всего *</t>
  </si>
  <si>
    <t>в том числе подготовленные независимыми журналистами или научными работниками</t>
  </si>
  <si>
    <t>III квартал 2023</t>
  </si>
  <si>
    <t>В разделе (подразделе), предназначенном для  комплексного размещения информации о бюджете, опубликованной или вышедшей в эфир в СМИ в период с 01.01.2022 по 30.09.2023, размещались аналитические статьи, теле-, радио- или видеопрограммы о бюджете и (или) бюджетном процессе субъекта РФ</t>
  </si>
  <si>
    <t>Комментарий</t>
  </si>
  <si>
    <t>Наименование субъекта           Российской Федерации</t>
  </si>
  <si>
    <t xml:space="preserve">Создано два раздела с разными названиями и разными адресами страниц, которые дублируют друг друга по наполнению информацией:  СМИ России о бюджетах регионов  (https://minfin74.ru/minfin/news/smi_rossii_o_budgetah_regionov.htm)   и   Бюджеты России в зеркале СМИ  (https://minfin74.ru/minfin/other/smi.htm?f=1&amp;fid=0&amp;blk=10725792). </t>
  </si>
  <si>
    <t>Раздел не создан.</t>
  </si>
  <si>
    <t>Материалы не размещались. Последняя информация в разделе "Пресса о бюджете Брянской области" опубликована 20.11.2020.</t>
  </si>
  <si>
    <t xml:space="preserve">Материалы не размещались. </t>
  </si>
  <si>
    <t>Материалы не размещались. Последняя информация в разделе "СМИ о бюджете" опубликована 15.03.2022.</t>
  </si>
  <si>
    <t>Материалы не размещались. Последняя информация в разделе "Бюджет для граждан в СМИ" опубликована 26.09.2016.</t>
  </si>
  <si>
    <t>Материалы, отвечающие требованиям, не размещались.</t>
  </si>
  <si>
    <t>Материалы не размещались.</t>
  </si>
  <si>
    <t xml:space="preserve">По состоянию на 19.09.2023  материалы не размещались. </t>
  </si>
  <si>
    <t xml:space="preserve">По состоянию на 19.09.2023 материалы не размещались. </t>
  </si>
  <si>
    <t xml:space="preserve">По состоянию на 28.04.2023 материалы не размещались. </t>
  </si>
  <si>
    <t xml:space="preserve">По состоянию на 19.07.2023 материалы не размещались. </t>
  </si>
  <si>
    <t xml:space="preserve">По состоянию на 26.09.2023 материалы не размещались. </t>
  </si>
  <si>
    <t>По состоянию на 29.04.2023 материалы не размещались.</t>
  </si>
  <si>
    <t>По состоянию на 03.10.2023 материалы не размещались.</t>
  </si>
  <si>
    <t>Аналитические материалы о бюджете и (или) бюджетном процессе субъекта РФ не размещались.</t>
  </si>
  <si>
    <t>Полная версия доступна по ссылке: https://openbudsk.ru/upload/2022/2211.pdf, номер выпуска 126 от 11.11.2022 (стр. 1-2).</t>
  </si>
  <si>
    <t>Интервью / Актуально. Заместитель председателя областной думы Анатолий Буров: «Настоящая беда Ивановской области — это низкие зарплаты»</t>
  </si>
  <si>
    <t>Основные источники доходов областного бюджета на 2023 год – город Оренбург и предприятия в сфере добычи нефти и газа</t>
  </si>
  <si>
    <t>Статья (по итогам брифинга, в том числе ответы на вопросы)</t>
  </si>
  <si>
    <t>Журналист, Губернатор Ярославской области</t>
  </si>
  <si>
    <t>В центре внимания / Экономика Приморья, интервью с Первым вице-губернатором Приморского края – Председателем Правительства Приморского края</t>
  </si>
  <si>
    <t xml:space="preserve">Мониторинг и оценка показателя проведены в период с 31 марта по 17 октября 2023  года. </t>
  </si>
  <si>
    <t xml:space="preserve">Мониторинг проведен в период с 31 марта  по 17 октября 2023 года. </t>
  </si>
  <si>
    <t xml:space="preserve">Мониторинг проведен в период с 15 апреля по 17 октября 2023  года. </t>
  </si>
  <si>
    <t xml:space="preserve">Мониторинг проведен в период с 17 сентября по 17 октября 2023 года. </t>
  </si>
  <si>
    <t>из них: подготовленных независимыми журналистами или научными работниками</t>
  </si>
  <si>
    <t>Наименование субъекта          Российской Федерации</t>
  </si>
  <si>
    <t>Наименование субъекта              Российской Федерации</t>
  </si>
  <si>
    <t>Наименование субъекта            Российской Федерации</t>
  </si>
  <si>
    <r>
      <t>Результаты оценки уровня открытости бюджетных данных субъектов Российской Федерации по разделу 12 "Показатель для апробации"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(группировка по федеральным округам)</t>
    </r>
  </si>
  <si>
    <t xml:space="preserve">Мониторинг и оценка показателя раздела 12 проведены в период с 31 марта по 17 октября 2023 года. </t>
  </si>
  <si>
    <t xml:space="preserve">% от максимального количества баллов </t>
  </si>
  <si>
    <r>
      <t>Результаты оценки уровня открытости бюджетных данных субъектов Российской Федерации по разделу 12 "Показатель для апробации"</t>
    </r>
    <r>
      <rPr>
        <b/>
        <sz val="9"/>
        <color theme="1"/>
        <rFont val="Times New Roman"/>
        <family val="1"/>
      </rPr>
      <t xml:space="preserve"> </t>
    </r>
  </si>
  <si>
    <t>Наименование субъекта                                 Российской Федерации</t>
  </si>
  <si>
    <t>Примечание. * Учтены сведения, размещенные на сайте до завершения мониторинга показателя.</t>
  </si>
  <si>
    <t>Количество аналитических статей и (или) программ о бюджете и (или) бюджетном процессе субъекта РФ *</t>
  </si>
  <si>
    <t>Мониторинг проведен в период с 17 сентября по 17 октября 2023 года. Учтены сведения, размещенные  до завершения мониторинга показателя.</t>
  </si>
  <si>
    <t>Наименование субъекта                           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</si>
</sst>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.0"/>
    <numFmt numFmtId="166" formatCode="0.0"/>
    <numFmt numFmtId="167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u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9" fillId="0" borderId="0"/>
    <xf numFmtId="0" fontId="12" fillId="0" borderId="0"/>
    <xf numFmtId="0" fontId="12" fillId="0" borderId="0"/>
    <xf numFmtId="164" fontId="9" fillId="0" borderId="0" applyFont="0" applyFill="0" applyBorder="0" applyAlignment="0" applyProtection="0"/>
  </cellStyleXfs>
  <cellXfs count="142">
    <xf numFmtId="0" fontId="0" fillId="0" borderId="0" xfId="0"/>
    <xf numFmtId="0" fontId="13" fillId="0" borderId="0" xfId="0" applyFont="1"/>
    <xf numFmtId="49" fontId="0" fillId="0" borderId="0" xfId="0" applyNumberFormat="1"/>
    <xf numFmtId="0" fontId="1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6" fontId="2" fillId="0" borderId="1" xfId="5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7" fontId="2" fillId="0" borderId="0" xfId="0" applyNumberFormat="1" applyFont="1"/>
    <xf numFmtId="167" fontId="17" fillId="0" borderId="0" xfId="0" applyNumberFormat="1" applyFont="1" applyAlignment="1">
      <alignment horizontal="left" vertical="center"/>
    </xf>
    <xf numFmtId="167" fontId="18" fillId="0" borderId="0" xfId="0" applyNumberFormat="1" applyFont="1"/>
    <xf numFmtId="167" fontId="2" fillId="0" borderId="0" xfId="0" applyNumberFormat="1" applyFont="1" applyAlignment="1">
      <alignment horizontal="justify" vertical="center"/>
    </xf>
    <xf numFmtId="167" fontId="2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6" fillId="0" borderId="1" xfId="6" applyFont="1" applyBorder="1" applyAlignment="1">
      <alignment horizontal="left" vertical="center"/>
    </xf>
    <xf numFmtId="167" fontId="17" fillId="0" borderId="0" xfId="0" applyNumberFormat="1" applyFont="1" applyAlignment="1">
      <alignment vertical="center"/>
    </xf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justify" vertical="top"/>
    </xf>
    <xf numFmtId="49" fontId="23" fillId="0" borderId="1" xfId="0" applyNumberFormat="1" applyFont="1" applyBorder="1" applyAlignment="1">
      <alignment vertical="top" wrapText="1"/>
    </xf>
    <xf numFmtId="0" fontId="24" fillId="3" borderId="1" xfId="6" applyFont="1" applyFill="1" applyBorder="1" applyAlignment="1">
      <alignment horizontal="left" vertical="center"/>
    </xf>
    <xf numFmtId="166" fontId="19" fillId="3" borderId="1" xfId="0" applyNumberFormat="1" applyFont="1" applyFill="1" applyBorder="1" applyAlignment="1">
      <alignment vertical="center"/>
    </xf>
    <xf numFmtId="166" fontId="19" fillId="0" borderId="1" xfId="0" applyNumberFormat="1" applyFont="1" applyBorder="1" applyAlignment="1">
      <alignment horizontal="left" vertical="center"/>
    </xf>
    <xf numFmtId="0" fontId="24" fillId="3" borderId="1" xfId="6" applyFont="1" applyFill="1" applyBorder="1" applyAlignment="1">
      <alignment vertical="center"/>
    </xf>
    <xf numFmtId="0" fontId="22" fillId="0" borderId="1" xfId="0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top"/>
    </xf>
    <xf numFmtId="49" fontId="0" fillId="0" borderId="1" xfId="0" applyNumberFormat="1" applyBorder="1" applyAlignment="1">
      <alignment vertical="top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horizontal="center" vertical="top" wrapText="1"/>
    </xf>
    <xf numFmtId="167" fontId="27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8" applyFont="1" applyBorder="1" applyAlignment="1">
      <alignment vertical="center"/>
    </xf>
    <xf numFmtId="14" fontId="17" fillId="0" borderId="0" xfId="0" applyNumberFormat="1" applyFont="1" applyAlignment="1">
      <alignment vertical="center"/>
    </xf>
    <xf numFmtId="49" fontId="19" fillId="0" borderId="1" xfId="0" applyNumberFormat="1" applyFont="1" applyBorder="1" applyAlignment="1">
      <alignment horizontal="left" vertical="center"/>
    </xf>
    <xf numFmtId="14" fontId="19" fillId="0" borderId="1" xfId="0" applyNumberFormat="1" applyFont="1" applyBorder="1" applyAlignment="1">
      <alignment horizontal="left" vertical="center"/>
    </xf>
    <xf numFmtId="14" fontId="19" fillId="3" borderId="1" xfId="0" applyNumberFormat="1" applyFont="1" applyFill="1" applyBorder="1" applyAlignment="1">
      <alignment vertical="center"/>
    </xf>
    <xf numFmtId="14" fontId="19" fillId="3" borderId="1" xfId="0" applyNumberFormat="1" applyFont="1" applyFill="1" applyBorder="1" applyAlignment="1">
      <alignment horizontal="left" vertical="center"/>
    </xf>
    <xf numFmtId="14" fontId="2" fillId="0" borderId="0" xfId="0" applyNumberFormat="1" applyFont="1"/>
    <xf numFmtId="0" fontId="17" fillId="0" borderId="0" xfId="0" applyFont="1" applyAlignment="1">
      <alignment vertical="center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7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167" fontId="16" fillId="3" borderId="1" xfId="0" applyNumberFormat="1" applyFont="1" applyFill="1" applyBorder="1" applyAlignment="1">
      <alignment horizontal="left" vertical="center"/>
    </xf>
    <xf numFmtId="166" fontId="17" fillId="3" borderId="1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/>
    </xf>
    <xf numFmtId="166" fontId="17" fillId="3" borderId="1" xfId="0" applyNumberFormat="1" applyFont="1" applyFill="1" applyBorder="1" applyAlignment="1">
      <alignment vertical="center"/>
    </xf>
    <xf numFmtId="166" fontId="17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left" vertical="center"/>
    </xf>
    <xf numFmtId="1" fontId="17" fillId="0" borderId="1" xfId="0" applyNumberFormat="1" applyFont="1" applyBorder="1" applyAlignment="1">
      <alignment horizontal="left" vertical="center"/>
    </xf>
    <xf numFmtId="167" fontId="2" fillId="0" borderId="0" xfId="0" applyNumberFormat="1" applyFont="1" applyAlignment="1">
      <alignment vertical="center"/>
    </xf>
    <xf numFmtId="1" fontId="19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67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67" fontId="29" fillId="0" borderId="0" xfId="0" applyNumberFormat="1" applyFont="1" applyAlignment="1">
      <alignment vertical="center"/>
    </xf>
    <xf numFmtId="166" fontId="29" fillId="0" borderId="6" xfId="0" applyNumberFormat="1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19" fillId="0" borderId="2" xfId="0" applyFont="1" applyBorder="1" applyAlignment="1">
      <alignment horizontal="left" vertical="center"/>
    </xf>
    <xf numFmtId="166" fontId="2" fillId="3" borderId="1" xfId="5" applyNumberFormat="1" applyFont="1" applyFill="1" applyBorder="1" applyAlignment="1">
      <alignment horizontal="center" vertical="center"/>
    </xf>
    <xf numFmtId="0" fontId="7" fillId="0" borderId="1" xfId="6" applyFont="1" applyBorder="1" applyAlignment="1">
      <alignment horizontal="left" vertical="center"/>
    </xf>
    <xf numFmtId="167" fontId="31" fillId="0" borderId="0" xfId="1" applyNumberFormat="1" applyFont="1" applyAlignment="1">
      <alignment vertical="center"/>
    </xf>
    <xf numFmtId="0" fontId="24" fillId="3" borderId="1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4" fontId="19" fillId="0" borderId="0" xfId="0" applyNumberFormat="1" applyFont="1" applyAlignment="1">
      <alignment vertical="center"/>
    </xf>
    <xf numFmtId="167" fontId="19" fillId="0" borderId="0" xfId="0" applyNumberFormat="1" applyFont="1" applyAlignment="1">
      <alignment vertical="center"/>
    </xf>
    <xf numFmtId="1" fontId="19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9" fillId="0" borderId="1" xfId="6" applyFont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7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17" fillId="0" borderId="1" xfId="3" applyNumberFormat="1" applyFont="1" applyFill="1" applyBorder="1" applyAlignment="1">
      <alignment horizontal="left" vertical="center"/>
    </xf>
    <xf numFmtId="0" fontId="17" fillId="0" borderId="1" xfId="1" applyNumberFormat="1" applyFont="1" applyBorder="1" applyAlignment="1">
      <alignment horizontal="left" vertical="center"/>
    </xf>
    <xf numFmtId="0" fontId="17" fillId="0" borderId="1" xfId="1" applyNumberFormat="1" applyFont="1" applyFill="1" applyBorder="1" applyAlignment="1">
      <alignment horizontal="left" vertical="center"/>
    </xf>
    <xf numFmtId="0" fontId="18" fillId="0" borderId="0" xfId="0" applyFont="1"/>
    <xf numFmtId="0" fontId="17" fillId="0" borderId="1" xfId="0" applyFont="1" applyBorder="1"/>
    <xf numFmtId="0" fontId="19" fillId="0" borderId="1" xfId="0" applyFont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0" fontId="19" fillId="0" borderId="1" xfId="1" applyNumberFormat="1" applyFont="1" applyBorder="1" applyAlignment="1">
      <alignment horizontal="left" vertical="center"/>
    </xf>
    <xf numFmtId="0" fontId="17" fillId="0" borderId="1" xfId="1" applyNumberFormat="1" applyFont="1" applyBorder="1" applyAlignment="1">
      <alignment vertical="center"/>
    </xf>
    <xf numFmtId="165" fontId="24" fillId="3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0">
    <cellStyle name="Гиперссылка" xfId="1" builtinId="8"/>
    <cellStyle name="Гиперссылка 2" xfId="2" xr:uid="{00000000-0005-0000-0000-000001000000}"/>
    <cellStyle name="Гиперссылка 2 2" xfId="3" xr:uid="{00000000-0005-0000-0000-000002000000}"/>
    <cellStyle name="Гиперссылка 3" xfId="4" xr:uid="{00000000-0005-0000-0000-000003000000}"/>
    <cellStyle name="Обычный" xfId="0" builtinId="0"/>
    <cellStyle name="Обычный 2" xfId="5" xr:uid="{00000000-0005-0000-0000-000005000000}"/>
    <cellStyle name="Обычный 2 5 2" xfId="6" xr:uid="{00000000-0005-0000-0000-000006000000}"/>
    <cellStyle name="Обычный 3" xfId="7" xr:uid="{00000000-0005-0000-0000-000007000000}"/>
    <cellStyle name="Обычный 3 3" xfId="8" xr:uid="{00000000-0005-0000-0000-000008000000}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dvinaland.ru/gov/iogv/minfin/smi/" TargetMode="External"/><Relationship Id="rId21" Type="http://schemas.openxmlformats.org/officeDocument/2006/relationships/hyperlink" Target="https://minfin-rzn.ru/portal/Menu/Page/1" TargetMode="External"/><Relationship Id="rId42" Type="http://schemas.openxmlformats.org/officeDocument/2006/relationships/hyperlink" Target="https://ob.sev.gov.ru/" TargetMode="External"/><Relationship Id="rId47" Type="http://schemas.openxmlformats.org/officeDocument/2006/relationships/hyperlink" Target="https://openbudsk.ru/budget18-citizen/mass-media-2020" TargetMode="External"/><Relationship Id="rId63" Type="http://schemas.openxmlformats.org/officeDocument/2006/relationships/hyperlink" Target="https://www.minfin-altai.ru/deyatelnost/byudzhet-dlya-grazhdan/" TargetMode="External"/><Relationship Id="rId68" Type="http://schemas.openxmlformats.org/officeDocument/2006/relationships/hyperlink" Target="https://depfin.tomsk.gov.ru/" TargetMode="External"/><Relationship Id="rId84" Type="http://schemas.openxmlformats.org/officeDocument/2006/relationships/hyperlink" Target="https://&#1095;&#1091;&#1082;&#1086;&#1090;&#1082;&#1072;.&#1088;&#1092;/depfin/" TargetMode="External"/><Relationship Id="rId89" Type="http://schemas.openxmlformats.org/officeDocument/2006/relationships/hyperlink" Target="http://ob.minfin.donland.ru/" TargetMode="External"/><Relationship Id="rId16" Type="http://schemas.openxmlformats.org/officeDocument/2006/relationships/hyperlink" Target="https://dtf.avo.ru/" TargetMode="External"/><Relationship Id="rId11" Type="http://schemas.openxmlformats.org/officeDocument/2006/relationships/hyperlink" Target="https://ebudget.primorsky.ru/Page/BudgLaw?project=0&amp;ItemId=1472&amp;show_title=on" TargetMode="External"/><Relationship Id="rId32" Type="http://schemas.openxmlformats.org/officeDocument/2006/relationships/hyperlink" Target="http://portal.novkfo.ru/Menu/Page/1" TargetMode="External"/><Relationship Id="rId37" Type="http://schemas.openxmlformats.org/officeDocument/2006/relationships/hyperlink" Target="https://minfin.astrobl.ru/" TargetMode="External"/><Relationship Id="rId53" Type="http://schemas.openxmlformats.org/officeDocument/2006/relationships/hyperlink" Target="https://budget.permkrai.ru/" TargetMode="External"/><Relationship Id="rId58" Type="http://schemas.openxmlformats.org/officeDocument/2006/relationships/hyperlink" Target="http://ufo.ulntc.ru:8080/" TargetMode="External"/><Relationship Id="rId74" Type="http://schemas.openxmlformats.org/officeDocument/2006/relationships/hyperlink" Target="http://ob.fin.amurobl.ru/obshchestvennoye_uchastiye/media_about_budget" TargetMode="External"/><Relationship Id="rId79" Type="http://schemas.openxmlformats.org/officeDocument/2006/relationships/hyperlink" Target="https://df.ivanovoobl.ru/regionalnye-finansy/smi-o-byudzhete/" TargetMode="External"/><Relationship Id="rId5" Type="http://schemas.openxmlformats.org/officeDocument/2006/relationships/hyperlink" Target="https://www.yarregion.ru/depts/depfin/tmpPages/activities.aspx" TargetMode="External"/><Relationship Id="rId90" Type="http://schemas.openxmlformats.org/officeDocument/2006/relationships/hyperlink" Target="https://depfin.admhmao.ru/" TargetMode="External"/><Relationship Id="rId22" Type="http://schemas.openxmlformats.org/officeDocument/2006/relationships/hyperlink" Target="https://fin.smolensk.ru/" TargetMode="External"/><Relationship Id="rId27" Type="http://schemas.openxmlformats.org/officeDocument/2006/relationships/hyperlink" Target="https://minfin.rkomi.ru/" TargetMode="External"/><Relationship Id="rId43" Type="http://schemas.openxmlformats.org/officeDocument/2006/relationships/hyperlink" Target="http://minfinrd.ru/" TargetMode="External"/><Relationship Id="rId48" Type="http://schemas.openxmlformats.org/officeDocument/2006/relationships/hyperlink" Target="https://minfin.bashkortostan.ru/" TargetMode="External"/><Relationship Id="rId64" Type="http://schemas.openxmlformats.org/officeDocument/2006/relationships/hyperlink" Target="https://minfin.rtyva.ru/" TargetMode="External"/><Relationship Id="rId69" Type="http://schemas.openxmlformats.org/officeDocument/2006/relationships/hyperlink" Target="https://budget.omsk.ifinmon.ru/" TargetMode="External"/><Relationship Id="rId8" Type="http://schemas.openxmlformats.org/officeDocument/2006/relationships/hyperlink" Target="https://minfin.cap.ru/press-centr?text=&#1073;&#1102;&#1076;&#1078;&#1077;&#1090;&amp;type=publications" TargetMode="External"/><Relationship Id="rId51" Type="http://schemas.openxmlformats.org/officeDocument/2006/relationships/hyperlink" Target="https://www.mfur.ru/activities/smi-o-byudzhete.php" TargetMode="External"/><Relationship Id="rId72" Type="http://schemas.openxmlformats.org/officeDocument/2006/relationships/hyperlink" Target="https://budgetzab.75.ru/Menu/Page/1" TargetMode="External"/><Relationship Id="rId80" Type="http://schemas.openxmlformats.org/officeDocument/2006/relationships/hyperlink" Target="https://openbudget.irkobl.ru/" TargetMode="External"/><Relationship Id="rId85" Type="http://schemas.openxmlformats.org/officeDocument/2006/relationships/hyperlink" Target="https://open.budget.govrb.ru/" TargetMode="External"/><Relationship Id="rId93" Type="http://schemas.openxmlformats.org/officeDocument/2006/relationships/hyperlink" Target="https://www.yarregion.ru/depts/depfin/default.aspx" TargetMode="External"/><Relationship Id="rId3" Type="http://schemas.openxmlformats.org/officeDocument/2006/relationships/hyperlink" Target="https://bryanskoblfin.ru/open/Show/Category/144?ItemId=223" TargetMode="External"/><Relationship Id="rId12" Type="http://schemas.openxmlformats.org/officeDocument/2006/relationships/hyperlink" Target="https://minfin.49gov.ru/press/smi/?ayear_4=2022&amp;amonth_4=13" TargetMode="External"/><Relationship Id="rId17" Type="http://schemas.openxmlformats.org/officeDocument/2006/relationships/hyperlink" Target="https://minfin.admoblkaluga.ru/page/smi-o-byudzhete/" TargetMode="External"/><Relationship Id="rId25" Type="http://schemas.openxmlformats.org/officeDocument/2006/relationships/hyperlink" Target="https://budget.karelia.ru/aktualno/smi-o-byudzhete" TargetMode="External"/><Relationship Id="rId33" Type="http://schemas.openxmlformats.org/officeDocument/2006/relationships/hyperlink" Target="http://bks.pskov.ru/ebudget/Menu/Page/1" TargetMode="External"/><Relationship Id="rId38" Type="http://schemas.openxmlformats.org/officeDocument/2006/relationships/hyperlink" Target="https://portal-ob.volgafin.ru/" TargetMode="External"/><Relationship Id="rId46" Type="http://schemas.openxmlformats.org/officeDocument/2006/relationships/hyperlink" Target="http://forcitizens.ru/" TargetMode="External"/><Relationship Id="rId59" Type="http://schemas.openxmlformats.org/officeDocument/2006/relationships/hyperlink" Target="http://finupr.kurganobl.ru/" TargetMode="External"/><Relationship Id="rId67" Type="http://schemas.openxmlformats.org/officeDocument/2006/relationships/hyperlink" Target="https://openbudget.mfnso.ru/" TargetMode="External"/><Relationship Id="rId20" Type="http://schemas.openxmlformats.org/officeDocument/2006/relationships/hyperlink" Target="http://depfin.orel-region.ru:8096/ebudget/Menu/Page/2" TargetMode="External"/><Relationship Id="rId41" Type="http://schemas.openxmlformats.org/officeDocument/2006/relationships/hyperlink" Target="https://fin.sev.gov.ru/" TargetMode="External"/><Relationship Id="rId54" Type="http://schemas.openxmlformats.org/officeDocument/2006/relationships/hyperlink" Target="http://mf.nnov.ru/" TargetMode="External"/><Relationship Id="rId62" Type="http://schemas.openxmlformats.org/officeDocument/2006/relationships/hyperlink" Target="https://depfin.admhmao.ru/otkrytyy-byudzhet/smi-o-byudzhete-avtonomnogo-okruga/" TargetMode="External"/><Relationship Id="rId70" Type="http://schemas.openxmlformats.org/officeDocument/2006/relationships/hyperlink" Target="https://minfin.sakha.gov.ru/" TargetMode="External"/><Relationship Id="rId75" Type="http://schemas.openxmlformats.org/officeDocument/2006/relationships/hyperlink" Target="http://ob.fin.amurobl.ru/" TargetMode="External"/><Relationship Id="rId83" Type="http://schemas.openxmlformats.org/officeDocument/2006/relationships/hyperlink" Target="https://depfin.kostroma.gov.ru/" TargetMode="External"/><Relationship Id="rId88" Type="http://schemas.openxmlformats.org/officeDocument/2006/relationships/hyperlink" Target="https://fingram.rkomi.ru/%20(&#1087;&#1086;&#1088;&#1090;&#1072;&#1083;%20&#1092;&#1080;&#1085;%20&#1075;&#1088;&#1072;&#1084;&#1086;&#1090;&#1085;&#1086;&#1089;&#1090;&#1080;%20&#1056;&#1077;&#1089;&#1087;&#1091;&#1073;&#1083;&#1080;&#1082;&#1080;%20&#1050;&#1086;&#1084;&#1080;)" TargetMode="External"/><Relationship Id="rId91" Type="http://schemas.openxmlformats.org/officeDocument/2006/relationships/hyperlink" Target="http://minfin.krskstate.ru/" TargetMode="External"/><Relationship Id="rId1" Type="http://schemas.openxmlformats.org/officeDocument/2006/relationships/hyperlink" Target="https://kursk.ru/region/economy/finansy/smi-o-byudzhete1/" TargetMode="External"/><Relationship Id="rId6" Type="http://schemas.openxmlformats.org/officeDocument/2006/relationships/hyperlink" Target="https://dfei.adm-nao.ru/byudzhet-dlya-grazhdan/" TargetMode="External"/><Relationship Id="rId15" Type="http://schemas.openxmlformats.org/officeDocument/2006/relationships/hyperlink" Target="https://bryanskoblfin.ru/Show/Category/?ItemId=26" TargetMode="External"/><Relationship Id="rId23" Type="http://schemas.openxmlformats.org/officeDocument/2006/relationships/hyperlink" Target="https://portal.tverfin.ru/Menu/Page/1" TargetMode="External"/><Relationship Id="rId28" Type="http://schemas.openxmlformats.org/officeDocument/2006/relationships/hyperlink" Target="https://df.gov35.ru/otkrytyy-byudzhet/otkrytost-byudzhetnyh-dannyh/smi-o-byudzhete/" TargetMode="External"/><Relationship Id="rId36" Type="http://schemas.openxmlformats.org/officeDocument/2006/relationships/hyperlink" Target="https://minfin01-maykop.ru/Menu/Page/1" TargetMode="External"/><Relationship Id="rId49" Type="http://schemas.openxmlformats.org/officeDocument/2006/relationships/hyperlink" Target="https://mari-el.gov.ru/ministries/minfin/" TargetMode="External"/><Relationship Id="rId57" Type="http://schemas.openxmlformats.org/officeDocument/2006/relationships/hyperlink" Target="http://budget.orb.ru/" TargetMode="External"/><Relationship Id="rId10" Type="http://schemas.openxmlformats.org/officeDocument/2006/relationships/hyperlink" Target="http://minfin.krskstate.ru/press/smi" TargetMode="External"/><Relationship Id="rId31" Type="http://schemas.openxmlformats.org/officeDocument/2006/relationships/hyperlink" Target="https://minfin.novreg.ru/" TargetMode="External"/><Relationship Id="rId44" Type="http://schemas.openxmlformats.org/officeDocument/2006/relationships/hyperlink" Target="http://portal.minfinrd.ru/Menu/Page/1" TargetMode="External"/><Relationship Id="rId52" Type="http://schemas.openxmlformats.org/officeDocument/2006/relationships/hyperlink" Target="https://budget.cap.ru/menu/page/1" TargetMode="External"/><Relationship Id="rId60" Type="http://schemas.openxmlformats.org/officeDocument/2006/relationships/hyperlink" Target="http://smart.mfural.ru/ebudget/Menu/Page/1" TargetMode="External"/><Relationship Id="rId65" Type="http://schemas.openxmlformats.org/officeDocument/2006/relationships/hyperlink" Target="https://r-19.ru/authorities/ministry-of-finance-of-the-republic-of-khakassia/dop_info/" TargetMode="External"/><Relationship Id="rId73" Type="http://schemas.openxmlformats.org/officeDocument/2006/relationships/hyperlink" Target="https://minfin.khabkrai.ru/portal/Show/Category/310?ItemId=1209" TargetMode="External"/><Relationship Id="rId78" Type="http://schemas.openxmlformats.org/officeDocument/2006/relationships/hyperlink" Target="https://irkobl.ru/sites/minfin/" TargetMode="External"/><Relationship Id="rId81" Type="http://schemas.openxmlformats.org/officeDocument/2006/relationships/hyperlink" Target="https://www.govvrn.ru/organizacia/-/~/id/844246" TargetMode="External"/><Relationship Id="rId86" Type="http://schemas.openxmlformats.org/officeDocument/2006/relationships/hyperlink" Target="https://budget.sakha.gov.ru/Menu/Page/215" TargetMode="External"/><Relationship Id="rId4" Type="http://schemas.openxmlformats.org/officeDocument/2006/relationships/hyperlink" Target="https://budget.mosreg.ru/byudzhet-dlya-grazhdan/monitoring-analiticheskix-statej-tele-radio-ili-videoprogramm-o-byudzhete-mo/" TargetMode="External"/><Relationship Id="rId9" Type="http://schemas.openxmlformats.org/officeDocument/2006/relationships/hyperlink" Target="https://mf.omskportal.ru/oiv/mf/otrasl/otkrbudg/11" TargetMode="External"/><Relationship Id="rId13" Type="http://schemas.openxmlformats.org/officeDocument/2006/relationships/hyperlink" Target="http://ob.beldepfin.ru/" TargetMode="External"/><Relationship Id="rId18" Type="http://schemas.openxmlformats.org/officeDocument/2006/relationships/hyperlink" Target="http://ufin48.ru/Menu/Page/1" TargetMode="External"/><Relationship Id="rId39" Type="http://schemas.openxmlformats.org/officeDocument/2006/relationships/hyperlink" Target="https://minfin.donland.ru/about/smi2966/" TargetMode="External"/><Relationship Id="rId34" Type="http://schemas.openxmlformats.org/officeDocument/2006/relationships/hyperlink" Target="https://fincom.gov.spb.ru/" TargetMode="External"/><Relationship Id="rId50" Type="http://schemas.openxmlformats.org/officeDocument/2006/relationships/hyperlink" Target="https://www.minfinrm.ru/" TargetMode="External"/><Relationship Id="rId55" Type="http://schemas.openxmlformats.org/officeDocument/2006/relationships/hyperlink" Target="http://mf.nnov.ru:8025/" TargetMode="External"/><Relationship Id="rId76" Type="http://schemas.openxmlformats.org/officeDocument/2006/relationships/hyperlink" Target="https://openbudget.sakhminfin.ru/Menu/Page/272" TargetMode="External"/><Relationship Id="rId7" Type="http://schemas.openxmlformats.org/officeDocument/2006/relationships/hyperlink" Target="https://minfin.bashkortostan.ru/presscenter/media/" TargetMode="External"/><Relationship Id="rId71" Type="http://schemas.openxmlformats.org/officeDocument/2006/relationships/hyperlink" Target="https://minfin.75.ru/byudzhet/konsolidirovannyy-kraevoy-byudzhet/269305-smi-o-byudzhete" TargetMode="External"/><Relationship Id="rId92" Type="http://schemas.openxmlformats.org/officeDocument/2006/relationships/hyperlink" Target="https://mf.omskportal.ru/oiv/mf" TargetMode="External"/><Relationship Id="rId2" Type="http://schemas.openxmlformats.org/officeDocument/2006/relationships/hyperlink" Target="http://beldepfin.ru/novosti-smi/" TargetMode="External"/><Relationship Id="rId29" Type="http://schemas.openxmlformats.org/officeDocument/2006/relationships/hyperlink" Target="https://minfin39.ru/press/media/" TargetMode="External"/><Relationship Id="rId24" Type="http://schemas.openxmlformats.org/officeDocument/2006/relationships/hyperlink" Target="https://budget.mos.ru/" TargetMode="External"/><Relationship Id="rId40" Type="http://schemas.openxmlformats.org/officeDocument/2006/relationships/hyperlink" Target="https://minfin.rk.gov.ru/ru/structure/2022_04_14_17_51_smi_o_biudzhete" TargetMode="External"/><Relationship Id="rId45" Type="http://schemas.openxmlformats.org/officeDocument/2006/relationships/hyperlink" Target="https://minfin.kbr.ru/" TargetMode="External"/><Relationship Id="rId66" Type="http://schemas.openxmlformats.org/officeDocument/2006/relationships/hyperlink" Target="https://www.ofukem.ru/" TargetMode="External"/><Relationship Id="rId87" Type="http://schemas.openxmlformats.org/officeDocument/2006/relationships/hyperlink" Target="https://ulminfin.ru/" TargetMode="External"/><Relationship Id="rId61" Type="http://schemas.openxmlformats.org/officeDocument/2006/relationships/hyperlink" Target="https://minfin74.ru/minfin/news/smi_rossii_o_budgetah_regionov.htm" TargetMode="External"/><Relationship Id="rId82" Type="http://schemas.openxmlformats.org/officeDocument/2006/relationships/hyperlink" Target="https://minfin.admoblkaluga.ru/" TargetMode="External"/><Relationship Id="rId19" Type="http://schemas.openxmlformats.org/officeDocument/2006/relationships/hyperlink" Target="http://orel-region.ru/index.php?head=20&amp;part=25" TargetMode="External"/><Relationship Id="rId14" Type="http://schemas.openxmlformats.org/officeDocument/2006/relationships/hyperlink" Target="https://bryanskoblfin.ru/open/Menu/Page/93" TargetMode="External"/><Relationship Id="rId30" Type="http://schemas.openxmlformats.org/officeDocument/2006/relationships/hyperlink" Target="https://b4u.gov-murman.ru/" TargetMode="External"/><Relationship Id="rId35" Type="http://schemas.openxmlformats.org/officeDocument/2006/relationships/hyperlink" Target="https://budget.gov.spb.ru/" TargetMode="External"/><Relationship Id="rId56" Type="http://schemas.openxmlformats.org/officeDocument/2006/relationships/hyperlink" Target="https://mf.orb.ru/activity/924/" TargetMode="External"/><Relationship Id="rId77" Type="http://schemas.openxmlformats.org/officeDocument/2006/relationships/hyperlink" Target="https://www.eao.ru/isp-vlast/departament-finansov-pravitelstva-evreyskoy-avtonomnoy-oblasti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tv24.tv/programmy/parlamentskij-vestnik-kraevye-deputaty-obsuzhdayut-byudzhet-2023/" TargetMode="External"/><Relationship Id="rId13" Type="http://schemas.openxmlformats.org/officeDocument/2006/relationships/hyperlink" Target="https://mf.omskportal.ru/oiv/mf/otrasl/otkrbudg/11" TargetMode="External"/><Relationship Id="rId18" Type="http://schemas.openxmlformats.org/officeDocument/2006/relationships/hyperlink" Target="https://minfin.saratov.gov.ru/press-tsentr/smi/2090-detskij-byudzhet" TargetMode="External"/><Relationship Id="rId3" Type="http://schemas.openxmlformats.org/officeDocument/2006/relationships/hyperlink" Target="https://dvinaland.ru/gov/iogv/minfin/smi/" TargetMode="External"/><Relationship Id="rId7" Type="http://schemas.openxmlformats.org/officeDocument/2006/relationships/hyperlink" Target="https://rostov.rbc.ru/rostov/freenews/637244529a79477e62aafa2d" TargetMode="External"/><Relationship Id="rId12" Type="http://schemas.openxmlformats.org/officeDocument/2006/relationships/hyperlink" Target="https://minfin.saratov.gov.ru/press-tsentr/smi" TargetMode="External"/><Relationship Id="rId17" Type="http://schemas.openxmlformats.org/officeDocument/2006/relationships/hyperlink" Target="https://minfin.saratov.gov.ru/press-tsentr/smi/1994-byudzhet-v-usloviyakh-sanktsij" TargetMode="External"/><Relationship Id="rId2" Type="http://schemas.openxmlformats.org/officeDocument/2006/relationships/hyperlink" Target="https://office.dvinaland.ru/docs/pub/23346d979e26c6f9d00e1784c2cadb6f/default/?&amp;" TargetMode="External"/><Relationship Id="rId16" Type="http://schemas.openxmlformats.org/officeDocument/2006/relationships/hyperlink" Target="https://depfin.admhmao.ru/otkrytyy-byudzhet/smi-o-byudzhete-avtonomnogo-okruga/planirovanie-byudzheta/8163413/perechen-informatsionnykh-i-analiticheskikh-materialov-publikuemykh-v-sredstvakh-massovoy-informatsi/" TargetMode="External"/><Relationship Id="rId1" Type="http://schemas.openxmlformats.org/officeDocument/2006/relationships/hyperlink" Target="https://www.ivanovonews.ru/interview/aktualno/%201311424/" TargetMode="External"/><Relationship Id="rId6" Type="http://schemas.openxmlformats.org/officeDocument/2006/relationships/hyperlink" Target="https://minfin.donland.ru/about/smi2966/" TargetMode="External"/><Relationship Id="rId11" Type="http://schemas.openxmlformats.org/officeDocument/2006/relationships/hyperlink" Target="https://tass.ru/ekonomika/16274471?ysclid=la9a3ta30112122978" TargetMode="External"/><Relationship Id="rId5" Type="http://schemas.openxmlformats.org/officeDocument/2006/relationships/hyperlink" Target="https://df.gov35.ru/otkrytyy-byudzhet/otkrytost-byudzhetnyh-dannyh/smi-o-byudzhete/" TargetMode="External"/><Relationship Id="rId15" Type="http://schemas.openxmlformats.org/officeDocument/2006/relationships/hyperlink" Target="https://minfin.khabkrai.ru/portal/Show/Category/310?ItemId=1209" TargetMode="External"/><Relationship Id="rId10" Type="http://schemas.openxmlformats.org/officeDocument/2006/relationships/hyperlink" Target="https://vk.com/video-173162440_456239082" TargetMode="External"/><Relationship Id="rId4" Type="http://schemas.openxmlformats.org/officeDocument/2006/relationships/hyperlink" Target="https://df.gov35.ru/otkrytyy-byudzhet/otkrytost-byudzhetnyh-dannyh/smi-o-byudzhete/" TargetMode="External"/><Relationship Id="rId9" Type="http://schemas.openxmlformats.org/officeDocument/2006/relationships/hyperlink" Target="https://stapravda.ru/20221110/o_byudzhete_stavropolskogo_kraya_kazhdyy_rubl_poydet_na_blago_ly_194330.html" TargetMode="External"/><Relationship Id="rId14" Type="http://schemas.openxmlformats.org/officeDocument/2006/relationships/hyperlink" Target="https://minfin.75.ru/byudzhet/konsolidirovannyy-kraevoy-byudzhet/269305-smi-o-byudzhet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fur.ru/activities/smi-o-byudzhete.php" TargetMode="External"/><Relationship Id="rId13" Type="http://schemas.openxmlformats.org/officeDocument/2006/relationships/hyperlink" Target="https://www.minfin-altai.ru/deyatelnost/byudzhet-dlya-grazhdan/2023-2025.php" TargetMode="External"/><Relationship Id="rId3" Type="http://schemas.openxmlformats.org/officeDocument/2006/relationships/hyperlink" Target="https://kursk.ru/region/economy/finansy/smi-o-byudzhete1/" TargetMode="External"/><Relationship Id="rId7" Type="http://schemas.openxmlformats.org/officeDocument/2006/relationships/hyperlink" Target="https://minfin.bashkortostan.ru/presscenter/media/" TargetMode="External"/><Relationship Id="rId12" Type="http://schemas.openxmlformats.org/officeDocument/2006/relationships/hyperlink" Target="https://minfin.saratov.gov.ru/press-tsentr/smi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f.ivanovoobl.ru/regionalnye-finansy/smi-o-byudzhete/" TargetMode="External"/><Relationship Id="rId16" Type="http://schemas.openxmlformats.org/officeDocument/2006/relationships/hyperlink" Target="https://minfin.krasnodar.ru/upload/medialibrary/965/dn1wbz6t7ipixiv65w9wqrc1p1k4oiwm/Audio-prilozhenie.mp3" TargetMode="External"/><Relationship Id="rId1" Type="http://schemas.openxmlformats.org/officeDocument/2006/relationships/hyperlink" Target="https://minfin.khabkrai.ru/portal/Show/Category/310?ItemId=1209" TargetMode="External"/><Relationship Id="rId6" Type="http://schemas.openxmlformats.org/officeDocument/2006/relationships/hyperlink" Target="https://minfin.donland.ru/about/smi2966/" TargetMode="External"/><Relationship Id="rId11" Type="http://schemas.openxmlformats.org/officeDocument/2006/relationships/hyperlink" Target="https://minfin.cap.ru/press-centr?text=&#1073;&#1102;&#1076;&#1078;&#1077;&#1090;&amp;type=publications" TargetMode="External"/><Relationship Id="rId5" Type="http://schemas.openxmlformats.org/officeDocument/2006/relationships/hyperlink" Target="https://minfin.rk.gov.ru/ru/structure/2023_01_13_14_06_2023" TargetMode="External"/><Relationship Id="rId15" Type="http://schemas.openxmlformats.org/officeDocument/2006/relationships/hyperlink" Target="https://minfin.rk.gov.ru/video-report/view-all" TargetMode="External"/><Relationship Id="rId10" Type="http://schemas.openxmlformats.org/officeDocument/2006/relationships/hyperlink" Target="https://minfin.cap.ru/press-centr/2023/01/17/dohodi-konsolidirovannogo-byudzheta-chuvashii-prev" TargetMode="External"/><Relationship Id="rId4" Type="http://schemas.openxmlformats.org/officeDocument/2006/relationships/hyperlink" Target="https://dvinaland.ru/gov/iogv/minfin/smi/" TargetMode="External"/><Relationship Id="rId9" Type="http://schemas.openxmlformats.org/officeDocument/2006/relationships/hyperlink" Target="https://minfin.cap.ru/press-centr?text=&#1073;&#1102;&#1076;&#1078;&#1077;&#1090;&amp;type=publications" TargetMode="External"/><Relationship Id="rId14" Type="http://schemas.openxmlformats.org/officeDocument/2006/relationships/hyperlink" Target="https://mosregtoday.ru/news/econbiz/nataliya-maslenkina-v-podmoskov-e-vozvodyatsya-detskie-sady-shkoly-i-bol-nicy-shagovoy-dostupnosti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minfin.saratov.gov.ru/press-tsentr/smi" TargetMode="External"/><Relationship Id="rId13" Type="http://schemas.openxmlformats.org/officeDocument/2006/relationships/hyperlink" Target="https://minfin.cap.ru/press-centr?text=&#1073;&#1102;&#1076;&#1078;&#1077;&#1090;&amp;type=publications" TargetMode="External"/><Relationship Id="rId3" Type="http://schemas.openxmlformats.org/officeDocument/2006/relationships/hyperlink" Target="https://minfin.saratov.gov.ru/press-tsentr/smi" TargetMode="External"/><Relationship Id="rId7" Type="http://schemas.openxmlformats.org/officeDocument/2006/relationships/hyperlink" Target="https://minfin74.ru/minfin/news/smi_rossii_o_budgetah_regionov.htm" TargetMode="External"/><Relationship Id="rId12" Type="http://schemas.openxmlformats.org/officeDocument/2006/relationships/hyperlink" Target="https://www.nakanune.ru/news/2023/05/25/22717763/" TargetMode="External"/><Relationship Id="rId2" Type="http://schemas.openxmlformats.org/officeDocument/2006/relationships/hyperlink" Target="https://minfin.donland.ru/about/smi2966/" TargetMode="External"/><Relationship Id="rId1" Type="http://schemas.openxmlformats.org/officeDocument/2006/relationships/hyperlink" Target="https://df.gov35.ru/otkrytyy-byudzhet/otkrytost-byudzhetnyh-dannyh/smi-o-byudzhete/" TargetMode="External"/><Relationship Id="rId6" Type="http://schemas.openxmlformats.org/officeDocument/2006/relationships/hyperlink" Target="https://minfin.krasnodar.ru/news/smi-o-nas" TargetMode="External"/><Relationship Id="rId11" Type="http://schemas.openxmlformats.org/officeDocument/2006/relationships/hyperlink" Target="https://stavropol.bezformata.com/listnews/byudzheta-stavropolskogo-kraya/117289800/" TargetMode="External"/><Relationship Id="rId5" Type="http://schemas.openxmlformats.org/officeDocument/2006/relationships/hyperlink" Target="https://www.kommersant.ru/doc/5914764" TargetMode="External"/><Relationship Id="rId10" Type="http://schemas.openxmlformats.org/officeDocument/2006/relationships/hyperlink" Target="https://openbudsk.ru/budget18-citizen/mass-media-2020" TargetMode="External"/><Relationship Id="rId4" Type="http://schemas.openxmlformats.org/officeDocument/2006/relationships/hyperlink" Target="https://df.gov35.ru/otkrytyy-byudzhet/otkrytost-byudzhetnyh-dannyh/smi-o-byudzhete/" TargetMode="External"/><Relationship Id="rId9" Type="http://schemas.openxmlformats.org/officeDocument/2006/relationships/hyperlink" Target="https://riamo.ru/article/632102/dohody-po-ob-emu-na-pribyl-uvelichilis-v-byudzhete-podmoskovya-na-7-9-v-2022-g" TargetMode="External"/><Relationship Id="rId14" Type="http://schemas.openxmlformats.org/officeDocument/2006/relationships/hyperlink" Target="https://www.kursk.kp.ru/online/news/5305530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minfin.saratov.gov.ru/press-tsentr/smi" TargetMode="External"/><Relationship Id="rId1" Type="http://schemas.openxmlformats.org/officeDocument/2006/relationships/hyperlink" Target="https://www.mosoblduma.ru/Press-centr/news?news_id=9b991b76-ee1f-4ef6-9784-5e1297bd1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3"/>
  <sheetViews>
    <sheetView tabSelected="1" zoomScaleNormal="100" zoomScalePageLayoutView="80" workbookViewId="0">
      <pane ySplit="4" topLeftCell="A5" activePane="bottomLeft" state="frozen"/>
      <selection pane="bottomLeft" sqref="A1:C1"/>
    </sheetView>
  </sheetViews>
  <sheetFormatPr baseColWidth="10" defaultColWidth="8.83203125" defaultRowHeight="15" x14ac:dyDescent="0.2"/>
  <cols>
    <col min="1" max="1" width="32.83203125" customWidth="1"/>
    <col min="2" max="2" width="22.83203125" customWidth="1"/>
    <col min="3" max="3" width="42.83203125" customWidth="1"/>
  </cols>
  <sheetData>
    <row r="1" spans="1:3" ht="30" customHeight="1" x14ac:dyDescent="0.2">
      <c r="A1" s="123" t="s">
        <v>989</v>
      </c>
      <c r="B1" s="124"/>
      <c r="C1" s="124"/>
    </row>
    <row r="2" spans="1:3" ht="16" customHeight="1" x14ac:dyDescent="0.2">
      <c r="A2" s="89" t="s">
        <v>987</v>
      </c>
      <c r="B2" s="31"/>
      <c r="C2" s="32"/>
    </row>
    <row r="3" spans="1:3" ht="91" customHeight="1" x14ac:dyDescent="0.2">
      <c r="A3" s="33" t="s">
        <v>990</v>
      </c>
      <c r="B3" s="34" t="s">
        <v>988</v>
      </c>
      <c r="C3" s="33" t="s">
        <v>189</v>
      </c>
    </row>
    <row r="4" spans="1:3" ht="18" customHeight="1" x14ac:dyDescent="0.2">
      <c r="A4" s="11" t="s">
        <v>6</v>
      </c>
      <c r="B4" s="4" t="s">
        <v>15</v>
      </c>
      <c r="C4" s="5" t="s">
        <v>7</v>
      </c>
    </row>
    <row r="5" spans="1:3" s="3" customFormat="1" ht="15" customHeight="1" x14ac:dyDescent="0.2">
      <c r="A5" s="12" t="s">
        <v>14</v>
      </c>
      <c r="B5" s="6"/>
      <c r="C5" s="7">
        <v>2</v>
      </c>
    </row>
    <row r="6" spans="1:3" s="3" customFormat="1" ht="15" customHeight="1" x14ac:dyDescent="0.2">
      <c r="A6" s="125" t="s">
        <v>38</v>
      </c>
      <c r="B6" s="126"/>
      <c r="C6" s="127"/>
    </row>
    <row r="7" spans="1:3" ht="16" customHeight="1" x14ac:dyDescent="0.2">
      <c r="A7" s="26" t="s">
        <v>20</v>
      </c>
      <c r="B7" s="14">
        <f t="shared" ref="B7:B30" si="0">C7/$C$5*100</f>
        <v>100</v>
      </c>
      <c r="C7" s="13">
        <f>'12.1'!E11</f>
        <v>2</v>
      </c>
    </row>
    <row r="8" spans="1:3" s="1" customFormat="1" ht="16" customHeight="1" x14ac:dyDescent="0.2">
      <c r="A8" s="26" t="s">
        <v>27</v>
      </c>
      <c r="B8" s="14">
        <f t="shared" si="0"/>
        <v>100</v>
      </c>
      <c r="C8" s="13">
        <f>'12.1'!E15</f>
        <v>2</v>
      </c>
    </row>
    <row r="9" spans="1:3" ht="16" customHeight="1" x14ac:dyDescent="0.2">
      <c r="A9" s="26" t="s">
        <v>22</v>
      </c>
      <c r="B9" s="14">
        <f t="shared" si="0"/>
        <v>100</v>
      </c>
      <c r="C9" s="13">
        <f>'12.1'!E18</f>
        <v>2</v>
      </c>
    </row>
    <row r="10" spans="1:3" ht="16" customHeight="1" x14ac:dyDescent="0.2">
      <c r="A10" s="26" t="s">
        <v>103</v>
      </c>
      <c r="B10" s="14">
        <f t="shared" si="0"/>
        <v>100</v>
      </c>
      <c r="C10" s="13">
        <f>'12.1'!E20</f>
        <v>2</v>
      </c>
    </row>
    <row r="11" spans="1:3" ht="16" customHeight="1" x14ac:dyDescent="0.2">
      <c r="A11" s="26" t="s">
        <v>28</v>
      </c>
      <c r="B11" s="14">
        <f t="shared" si="0"/>
        <v>100</v>
      </c>
      <c r="C11" s="13">
        <f>'12.1'!E27</f>
        <v>2</v>
      </c>
    </row>
    <row r="12" spans="1:3" ht="16" customHeight="1" x14ac:dyDescent="0.2">
      <c r="A12" s="26" t="s">
        <v>55</v>
      </c>
      <c r="B12" s="14">
        <f t="shared" si="0"/>
        <v>100</v>
      </c>
      <c r="C12" s="13">
        <f>'12.1'!E32</f>
        <v>2</v>
      </c>
    </row>
    <row r="13" spans="1:3" ht="16" customHeight="1" x14ac:dyDescent="0.2">
      <c r="A13" s="26" t="s">
        <v>56</v>
      </c>
      <c r="B13" s="14">
        <f t="shared" si="0"/>
        <v>100</v>
      </c>
      <c r="C13" s="13">
        <f>'12.1'!E33</f>
        <v>2</v>
      </c>
    </row>
    <row r="14" spans="1:3" ht="16" customHeight="1" x14ac:dyDescent="0.2">
      <c r="A14" s="26" t="s">
        <v>61</v>
      </c>
      <c r="B14" s="14">
        <f t="shared" si="0"/>
        <v>100</v>
      </c>
      <c r="C14" s="13">
        <f>'12.1'!E39</f>
        <v>2</v>
      </c>
    </row>
    <row r="15" spans="1:3" ht="16" customHeight="1" x14ac:dyDescent="0.2">
      <c r="A15" s="26" t="s">
        <v>65</v>
      </c>
      <c r="B15" s="14">
        <f t="shared" si="0"/>
        <v>100</v>
      </c>
      <c r="C15" s="13">
        <f>'12.1'!E44</f>
        <v>2</v>
      </c>
    </row>
    <row r="16" spans="1:3" ht="16" customHeight="1" x14ac:dyDescent="0.2">
      <c r="A16" s="26" t="s">
        <v>66</v>
      </c>
      <c r="B16" s="14">
        <f t="shared" si="0"/>
        <v>100</v>
      </c>
      <c r="C16" s="13">
        <f>'12.1'!E45</f>
        <v>2</v>
      </c>
    </row>
    <row r="17" spans="1:3" ht="16" customHeight="1" x14ac:dyDescent="0.2">
      <c r="A17" s="26" t="s">
        <v>36</v>
      </c>
      <c r="B17" s="14">
        <f t="shared" si="0"/>
        <v>100</v>
      </c>
      <c r="C17" s="13">
        <f>'12.1'!E48</f>
        <v>2</v>
      </c>
    </row>
    <row r="18" spans="1:3" ht="16" customHeight="1" x14ac:dyDescent="0.2">
      <c r="A18" s="26" t="s">
        <v>76</v>
      </c>
      <c r="B18" s="14">
        <f t="shared" si="0"/>
        <v>100</v>
      </c>
      <c r="C18" s="13">
        <f>'12.1'!E57</f>
        <v>2</v>
      </c>
    </row>
    <row r="19" spans="1:3" ht="16" customHeight="1" x14ac:dyDescent="0.2">
      <c r="A19" s="26" t="s">
        <v>21</v>
      </c>
      <c r="B19" s="14">
        <f t="shared" si="0"/>
        <v>100</v>
      </c>
      <c r="C19" s="13">
        <f>'12.1'!E63</f>
        <v>2</v>
      </c>
    </row>
    <row r="20" spans="1:3" ht="16" customHeight="1" x14ac:dyDescent="0.2">
      <c r="A20" s="26" t="s">
        <v>268</v>
      </c>
      <c r="B20" s="14">
        <f t="shared" si="0"/>
        <v>100</v>
      </c>
      <c r="C20" s="13">
        <f>'12.1'!E64</f>
        <v>2</v>
      </c>
    </row>
    <row r="21" spans="1:3" ht="16" customHeight="1" x14ac:dyDescent="0.2">
      <c r="A21" s="26" t="s">
        <v>33</v>
      </c>
      <c r="B21" s="14">
        <f t="shared" si="0"/>
        <v>100</v>
      </c>
      <c r="C21" s="13">
        <f>'12.1'!E68</f>
        <v>2</v>
      </c>
    </row>
    <row r="22" spans="1:3" ht="16" customHeight="1" x14ac:dyDescent="0.2">
      <c r="A22" s="26" t="s">
        <v>32</v>
      </c>
      <c r="B22" s="14">
        <f t="shared" si="0"/>
        <v>100</v>
      </c>
      <c r="C22" s="13">
        <f>'12.1'!E71</f>
        <v>2</v>
      </c>
    </row>
    <row r="23" spans="1:3" ht="16" customHeight="1" x14ac:dyDescent="0.2">
      <c r="A23" s="26" t="s">
        <v>90</v>
      </c>
      <c r="B23" s="14">
        <f t="shared" si="0"/>
        <v>100</v>
      </c>
      <c r="C23" s="13">
        <f>'12.1'!E77</f>
        <v>2</v>
      </c>
    </row>
    <row r="24" spans="1:3" ht="16" customHeight="1" x14ac:dyDescent="0.2">
      <c r="A24" s="26" t="s">
        <v>270</v>
      </c>
      <c r="B24" s="14">
        <f t="shared" si="0"/>
        <v>100</v>
      </c>
      <c r="C24" s="13">
        <f>'12.1'!E78</f>
        <v>2</v>
      </c>
    </row>
    <row r="25" spans="1:3" ht="16" customHeight="1" x14ac:dyDescent="0.2">
      <c r="A25" s="26" t="s">
        <v>24</v>
      </c>
      <c r="B25" s="14">
        <f t="shared" si="0"/>
        <v>100</v>
      </c>
      <c r="C25" s="13">
        <f>'12.1'!E81</f>
        <v>2</v>
      </c>
    </row>
    <row r="26" spans="1:3" ht="16" customHeight="1" x14ac:dyDescent="0.2">
      <c r="A26" s="26" t="s">
        <v>19</v>
      </c>
      <c r="B26" s="14">
        <f t="shared" si="0"/>
        <v>100</v>
      </c>
      <c r="C26" s="13">
        <f>'12.1'!E85</f>
        <v>2</v>
      </c>
    </row>
    <row r="27" spans="1:3" ht="16" customHeight="1" x14ac:dyDescent="0.2">
      <c r="A27" s="26" t="s">
        <v>104</v>
      </c>
      <c r="B27" s="14">
        <f t="shared" si="0"/>
        <v>100</v>
      </c>
      <c r="C27" s="13">
        <f>'12.1'!E89</f>
        <v>2</v>
      </c>
    </row>
    <row r="28" spans="1:3" ht="16" customHeight="1" x14ac:dyDescent="0.2">
      <c r="A28" s="26" t="s">
        <v>31</v>
      </c>
      <c r="B28" s="14">
        <f t="shared" si="0"/>
        <v>100</v>
      </c>
      <c r="C28" s="13">
        <f>'12.1'!E94</f>
        <v>2</v>
      </c>
    </row>
    <row r="29" spans="1:3" ht="16" customHeight="1" x14ac:dyDescent="0.2">
      <c r="A29" s="26" t="s">
        <v>34</v>
      </c>
      <c r="B29" s="14">
        <f t="shared" si="0"/>
        <v>100</v>
      </c>
      <c r="C29" s="13">
        <f>'12.1'!E96</f>
        <v>2</v>
      </c>
    </row>
    <row r="30" spans="1:3" x14ac:dyDescent="0.2">
      <c r="A30" s="26" t="s">
        <v>30</v>
      </c>
      <c r="B30" s="14">
        <f t="shared" si="0"/>
        <v>100</v>
      </c>
      <c r="C30" s="13">
        <f>'12.1'!E97</f>
        <v>2</v>
      </c>
    </row>
    <row r="31" spans="1:3" x14ac:dyDescent="0.2">
      <c r="A31" s="91" t="s">
        <v>39</v>
      </c>
      <c r="B31" s="14"/>
      <c r="C31" s="13"/>
    </row>
    <row r="32" spans="1:3" x14ac:dyDescent="0.2">
      <c r="A32" s="26" t="s">
        <v>54</v>
      </c>
      <c r="B32" s="14">
        <f>C32/$C$5*100</f>
        <v>50</v>
      </c>
      <c r="C32" s="13">
        <f>'12.1'!E30</f>
        <v>1</v>
      </c>
    </row>
    <row r="33" spans="1:3" x14ac:dyDescent="0.2">
      <c r="A33" s="26" t="s">
        <v>77</v>
      </c>
      <c r="B33" s="14">
        <f>C33/$C$5*100</f>
        <v>50</v>
      </c>
      <c r="C33" s="13">
        <f>'12.1'!E59</f>
        <v>1</v>
      </c>
    </row>
    <row r="34" spans="1:3" x14ac:dyDescent="0.2">
      <c r="A34" s="15" t="s">
        <v>40</v>
      </c>
      <c r="B34" s="14"/>
      <c r="C34" s="13"/>
    </row>
    <row r="35" spans="1:3" x14ac:dyDescent="0.2">
      <c r="A35" s="26" t="s">
        <v>42</v>
      </c>
      <c r="B35" s="14">
        <f t="shared" ref="B35:B66" si="1">C35/$C$5*100</f>
        <v>0</v>
      </c>
      <c r="C35" s="13">
        <f>'12.1'!E12</f>
        <v>0</v>
      </c>
    </row>
    <row r="36" spans="1:3" x14ac:dyDescent="0.2">
      <c r="A36" s="26" t="s">
        <v>43</v>
      </c>
      <c r="B36" s="14">
        <f t="shared" si="1"/>
        <v>0</v>
      </c>
      <c r="C36" s="13">
        <f>'12.1'!E13</f>
        <v>0</v>
      </c>
    </row>
    <row r="37" spans="1:3" x14ac:dyDescent="0.2">
      <c r="A37" s="26" t="s">
        <v>44</v>
      </c>
      <c r="B37" s="14">
        <f t="shared" si="1"/>
        <v>0</v>
      </c>
      <c r="C37" s="13">
        <f>'12.1'!E14</f>
        <v>0</v>
      </c>
    </row>
    <row r="38" spans="1:3" x14ac:dyDescent="0.2">
      <c r="A38" s="26" t="s">
        <v>45</v>
      </c>
      <c r="B38" s="14">
        <f t="shared" si="1"/>
        <v>0</v>
      </c>
      <c r="C38" s="13">
        <f>'12.1'!E16</f>
        <v>0</v>
      </c>
    </row>
    <row r="39" spans="1:3" x14ac:dyDescent="0.2">
      <c r="A39" s="26" t="s">
        <v>46</v>
      </c>
      <c r="B39" s="14">
        <f t="shared" si="1"/>
        <v>0</v>
      </c>
      <c r="C39" s="13">
        <f>'12.1'!E17</f>
        <v>0</v>
      </c>
    </row>
    <row r="40" spans="1:3" x14ac:dyDescent="0.2">
      <c r="A40" s="26" t="s">
        <v>47</v>
      </c>
      <c r="B40" s="14">
        <f t="shared" si="1"/>
        <v>0</v>
      </c>
      <c r="C40" s="13">
        <f>'12.1'!E19</f>
        <v>0</v>
      </c>
    </row>
    <row r="41" spans="1:3" x14ac:dyDescent="0.2">
      <c r="A41" s="26" t="s">
        <v>48</v>
      </c>
      <c r="B41" s="14">
        <f t="shared" si="1"/>
        <v>0</v>
      </c>
      <c r="C41" s="13">
        <f>'12.1'!E21</f>
        <v>0</v>
      </c>
    </row>
    <row r="42" spans="1:3" x14ac:dyDescent="0.2">
      <c r="A42" s="26" t="s">
        <v>49</v>
      </c>
      <c r="B42" s="14">
        <f t="shared" si="1"/>
        <v>0</v>
      </c>
      <c r="C42" s="13">
        <f>'12.1'!E22</f>
        <v>0</v>
      </c>
    </row>
    <row r="43" spans="1:3" x14ac:dyDescent="0.2">
      <c r="A43" s="26" t="s">
        <v>50</v>
      </c>
      <c r="B43" s="14">
        <f t="shared" si="1"/>
        <v>0</v>
      </c>
      <c r="C43" s="13">
        <f>'12.1'!E23</f>
        <v>0</v>
      </c>
    </row>
    <row r="44" spans="1:3" x14ac:dyDescent="0.2">
      <c r="A44" s="26" t="s">
        <v>51</v>
      </c>
      <c r="B44" s="14">
        <f t="shared" si="1"/>
        <v>0</v>
      </c>
      <c r="C44" s="13">
        <f>'12.1'!E24</f>
        <v>0</v>
      </c>
    </row>
    <row r="45" spans="1:3" x14ac:dyDescent="0.2">
      <c r="A45" s="26" t="s">
        <v>52</v>
      </c>
      <c r="B45" s="14">
        <f t="shared" si="1"/>
        <v>0</v>
      </c>
      <c r="C45" s="13">
        <f>'12.1'!E25</f>
        <v>0</v>
      </c>
    </row>
    <row r="46" spans="1:3" x14ac:dyDescent="0.2">
      <c r="A46" s="26" t="s">
        <v>29</v>
      </c>
      <c r="B46" s="14">
        <f t="shared" si="1"/>
        <v>0</v>
      </c>
      <c r="C46" s="13">
        <f>'12.1'!E26</f>
        <v>0</v>
      </c>
    </row>
    <row r="47" spans="1:3" x14ac:dyDescent="0.2">
      <c r="A47" s="26" t="s">
        <v>53</v>
      </c>
      <c r="B47" s="14">
        <f t="shared" si="1"/>
        <v>0</v>
      </c>
      <c r="C47" s="13">
        <f>'12.1'!E28</f>
        <v>0</v>
      </c>
    </row>
    <row r="48" spans="1:3" x14ac:dyDescent="0.2">
      <c r="A48" s="26" t="s">
        <v>35</v>
      </c>
      <c r="B48" s="14">
        <f t="shared" si="1"/>
        <v>0</v>
      </c>
      <c r="C48" s="13">
        <f>'12.1'!E31</f>
        <v>0</v>
      </c>
    </row>
    <row r="49" spans="1:3" x14ac:dyDescent="0.2">
      <c r="A49" s="26" t="s">
        <v>25</v>
      </c>
      <c r="B49" s="14">
        <f t="shared" si="1"/>
        <v>0</v>
      </c>
      <c r="C49" s="13">
        <f>'12.1'!E34</f>
        <v>0</v>
      </c>
    </row>
    <row r="50" spans="1:3" x14ac:dyDescent="0.2">
      <c r="A50" s="26" t="s">
        <v>57</v>
      </c>
      <c r="B50" s="14">
        <f t="shared" si="1"/>
        <v>0</v>
      </c>
      <c r="C50" s="13">
        <f>'12.1'!E35</f>
        <v>0</v>
      </c>
    </row>
    <row r="51" spans="1:3" x14ac:dyDescent="0.2">
      <c r="A51" s="26" t="s">
        <v>58</v>
      </c>
      <c r="B51" s="14">
        <f t="shared" si="1"/>
        <v>0</v>
      </c>
      <c r="C51" s="13">
        <f>'12.1'!E36</f>
        <v>0</v>
      </c>
    </row>
    <row r="52" spans="1:3" x14ac:dyDescent="0.2">
      <c r="A52" s="26" t="s">
        <v>59</v>
      </c>
      <c r="B52" s="14">
        <f t="shared" si="1"/>
        <v>0</v>
      </c>
      <c r="C52" s="13">
        <f>'12.1'!E37</f>
        <v>0</v>
      </c>
    </row>
    <row r="53" spans="1:3" x14ac:dyDescent="0.2">
      <c r="A53" s="26" t="s">
        <v>60</v>
      </c>
      <c r="B53" s="14">
        <f t="shared" si="1"/>
        <v>0</v>
      </c>
      <c r="C53" s="13">
        <f>'12.1'!E38</f>
        <v>0</v>
      </c>
    </row>
    <row r="54" spans="1:3" x14ac:dyDescent="0.2">
      <c r="A54" s="26" t="s">
        <v>62</v>
      </c>
      <c r="B54" s="14">
        <f t="shared" si="1"/>
        <v>0</v>
      </c>
      <c r="C54" s="13">
        <f>'12.1'!E40</f>
        <v>0</v>
      </c>
    </row>
    <row r="55" spans="1:3" x14ac:dyDescent="0.2">
      <c r="A55" s="26" t="s">
        <v>63</v>
      </c>
      <c r="B55" s="14">
        <f t="shared" si="1"/>
        <v>0</v>
      </c>
      <c r="C55" s="13">
        <f>'12.1'!E42</f>
        <v>0</v>
      </c>
    </row>
    <row r="56" spans="1:3" x14ac:dyDescent="0.2">
      <c r="A56" s="26" t="s">
        <v>64</v>
      </c>
      <c r="B56" s="14">
        <f t="shared" si="1"/>
        <v>0</v>
      </c>
      <c r="C56" s="13">
        <f>'12.1'!E43</f>
        <v>0</v>
      </c>
    </row>
    <row r="57" spans="1:3" x14ac:dyDescent="0.2">
      <c r="A57" s="26" t="s">
        <v>67</v>
      </c>
      <c r="B57" s="14">
        <f t="shared" si="1"/>
        <v>0</v>
      </c>
      <c r="C57" s="13">
        <f>'12.1'!E46</f>
        <v>0</v>
      </c>
    </row>
    <row r="58" spans="1:3" x14ac:dyDescent="0.2">
      <c r="A58" s="26" t="s">
        <v>68</v>
      </c>
      <c r="B58" s="14">
        <f t="shared" si="1"/>
        <v>0</v>
      </c>
      <c r="C58" s="13">
        <f>'12.1'!E47</f>
        <v>0</v>
      </c>
    </row>
    <row r="59" spans="1:3" x14ac:dyDescent="0.2">
      <c r="A59" s="26" t="s">
        <v>69</v>
      </c>
      <c r="B59" s="14">
        <f t="shared" si="1"/>
        <v>0</v>
      </c>
      <c r="C59" s="13">
        <f>'12.1'!E49</f>
        <v>0</v>
      </c>
    </row>
    <row r="60" spans="1:3" x14ac:dyDescent="0.2">
      <c r="A60" s="26" t="s">
        <v>71</v>
      </c>
      <c r="B60" s="14">
        <f t="shared" si="1"/>
        <v>0</v>
      </c>
      <c r="C60" s="13">
        <f>'12.1'!E51</f>
        <v>0</v>
      </c>
    </row>
    <row r="61" spans="1:3" x14ac:dyDescent="0.2">
      <c r="A61" s="26" t="s">
        <v>72</v>
      </c>
      <c r="B61" s="14">
        <f t="shared" si="1"/>
        <v>0</v>
      </c>
      <c r="C61" s="13">
        <f>'12.1'!E52</f>
        <v>0</v>
      </c>
    </row>
    <row r="62" spans="1:3" x14ac:dyDescent="0.2">
      <c r="A62" s="26" t="s">
        <v>73</v>
      </c>
      <c r="B62" s="14">
        <f t="shared" si="1"/>
        <v>0</v>
      </c>
      <c r="C62" s="13">
        <f>'12.1'!E53</f>
        <v>0</v>
      </c>
    </row>
    <row r="63" spans="1:3" x14ac:dyDescent="0.2">
      <c r="A63" s="26" t="s">
        <v>74</v>
      </c>
      <c r="B63" s="14">
        <f t="shared" si="1"/>
        <v>0</v>
      </c>
      <c r="C63" s="13">
        <f>'12.1'!E54</f>
        <v>0</v>
      </c>
    </row>
    <row r="64" spans="1:3" x14ac:dyDescent="0.2">
      <c r="A64" s="26" t="s">
        <v>266</v>
      </c>
      <c r="B64" s="14">
        <f t="shared" si="1"/>
        <v>0</v>
      </c>
      <c r="C64" s="13">
        <f>'12.1'!E55</f>
        <v>0</v>
      </c>
    </row>
    <row r="65" spans="1:3" x14ac:dyDescent="0.2">
      <c r="A65" s="26" t="s">
        <v>75</v>
      </c>
      <c r="B65" s="14">
        <f t="shared" si="1"/>
        <v>0</v>
      </c>
      <c r="C65" s="13">
        <f>'12.1'!E56</f>
        <v>0</v>
      </c>
    </row>
    <row r="66" spans="1:3" x14ac:dyDescent="0.2">
      <c r="A66" s="26" t="s">
        <v>267</v>
      </c>
      <c r="B66" s="14">
        <f t="shared" si="1"/>
        <v>0</v>
      </c>
      <c r="C66" s="13">
        <f>'12.1'!E60</f>
        <v>0</v>
      </c>
    </row>
    <row r="67" spans="1:3" x14ac:dyDescent="0.2">
      <c r="A67" s="26" t="s">
        <v>78</v>
      </c>
      <c r="B67" s="14">
        <f t="shared" ref="B67:B93" si="2">C67/$C$5*100</f>
        <v>0</v>
      </c>
      <c r="C67" s="13">
        <f>'12.1'!E61</f>
        <v>0</v>
      </c>
    </row>
    <row r="68" spans="1:3" x14ac:dyDescent="0.2">
      <c r="A68" s="26" t="s">
        <v>79</v>
      </c>
      <c r="B68" s="14">
        <f t="shared" si="2"/>
        <v>0</v>
      </c>
      <c r="C68" s="13">
        <f>'12.1'!E62</f>
        <v>0</v>
      </c>
    </row>
    <row r="69" spans="1:3" x14ac:dyDescent="0.2">
      <c r="A69" s="26" t="s">
        <v>80</v>
      </c>
      <c r="B69" s="14">
        <f t="shared" si="2"/>
        <v>0</v>
      </c>
      <c r="C69" s="13">
        <f>'12.1'!E65</f>
        <v>0</v>
      </c>
    </row>
    <row r="70" spans="1:3" x14ac:dyDescent="0.2">
      <c r="A70" s="26" t="s">
        <v>81</v>
      </c>
      <c r="B70" s="14">
        <f t="shared" si="2"/>
        <v>0</v>
      </c>
      <c r="C70" s="13">
        <f>'12.1'!E66</f>
        <v>0</v>
      </c>
    </row>
    <row r="71" spans="1:3" x14ac:dyDescent="0.2">
      <c r="A71" s="26" t="s">
        <v>82</v>
      </c>
      <c r="B71" s="14">
        <f t="shared" si="2"/>
        <v>0</v>
      </c>
      <c r="C71" s="13">
        <f>'12.1'!E67</f>
        <v>0</v>
      </c>
    </row>
    <row r="72" spans="1:3" x14ac:dyDescent="0.2">
      <c r="A72" s="26" t="s">
        <v>83</v>
      </c>
      <c r="B72" s="14">
        <f t="shared" si="2"/>
        <v>0</v>
      </c>
      <c r="C72" s="13">
        <f>'12.1'!E69</f>
        <v>0</v>
      </c>
    </row>
    <row r="73" spans="1:3" x14ac:dyDescent="0.2">
      <c r="A73" s="26" t="s">
        <v>84</v>
      </c>
      <c r="B73" s="14">
        <f t="shared" si="2"/>
        <v>0</v>
      </c>
      <c r="C73" s="13">
        <f>'12.1'!E70</f>
        <v>0</v>
      </c>
    </row>
    <row r="74" spans="1:3" x14ac:dyDescent="0.2">
      <c r="A74" s="26" t="s">
        <v>85</v>
      </c>
      <c r="B74" s="14">
        <f t="shared" si="2"/>
        <v>0</v>
      </c>
      <c r="C74" s="13">
        <f>'12.1'!E72</f>
        <v>0</v>
      </c>
    </row>
    <row r="75" spans="1:3" x14ac:dyDescent="0.2">
      <c r="A75" s="26" t="s">
        <v>87</v>
      </c>
      <c r="B75" s="14">
        <f t="shared" si="2"/>
        <v>0</v>
      </c>
      <c r="C75" s="13">
        <f>'12.1'!E74</f>
        <v>0</v>
      </c>
    </row>
    <row r="76" spans="1:3" x14ac:dyDescent="0.2">
      <c r="A76" s="26" t="s">
        <v>88</v>
      </c>
      <c r="B76" s="14">
        <f t="shared" si="2"/>
        <v>0</v>
      </c>
      <c r="C76" s="13">
        <f>'12.1'!E75</f>
        <v>0</v>
      </c>
    </row>
    <row r="77" spans="1:3" x14ac:dyDescent="0.2">
      <c r="A77" s="26" t="s">
        <v>89</v>
      </c>
      <c r="B77" s="14">
        <f t="shared" si="2"/>
        <v>0</v>
      </c>
      <c r="C77" s="13">
        <f>'12.1'!E76</f>
        <v>0</v>
      </c>
    </row>
    <row r="78" spans="1:3" x14ac:dyDescent="0.2">
      <c r="A78" s="26" t="s">
        <v>91</v>
      </c>
      <c r="B78" s="14">
        <f t="shared" si="2"/>
        <v>0</v>
      </c>
      <c r="C78" s="13">
        <f>'12.1'!E79</f>
        <v>0</v>
      </c>
    </row>
    <row r="79" spans="1:3" x14ac:dyDescent="0.2">
      <c r="A79" s="26" t="s">
        <v>92</v>
      </c>
      <c r="B79" s="14">
        <f t="shared" si="2"/>
        <v>0</v>
      </c>
      <c r="C79" s="13">
        <f>'12.1'!E82</f>
        <v>0</v>
      </c>
    </row>
    <row r="80" spans="1:3" x14ac:dyDescent="0.2">
      <c r="A80" s="26" t="s">
        <v>26</v>
      </c>
      <c r="B80" s="14">
        <f t="shared" si="2"/>
        <v>0</v>
      </c>
      <c r="C80" s="13">
        <f>'12.1'!E83</f>
        <v>0</v>
      </c>
    </row>
    <row r="81" spans="1:3" x14ac:dyDescent="0.2">
      <c r="A81" s="26" t="s">
        <v>37</v>
      </c>
      <c r="B81" s="14">
        <f t="shared" si="2"/>
        <v>0</v>
      </c>
      <c r="C81" s="13">
        <f>'12.1'!E84</f>
        <v>0</v>
      </c>
    </row>
    <row r="82" spans="1:3" x14ac:dyDescent="0.2">
      <c r="A82" s="26" t="s">
        <v>93</v>
      </c>
      <c r="B82" s="14">
        <f t="shared" si="2"/>
        <v>0</v>
      </c>
      <c r="C82" s="13">
        <f>'12.1'!E86</f>
        <v>0</v>
      </c>
    </row>
    <row r="83" spans="1:3" x14ac:dyDescent="0.2">
      <c r="A83" s="26" t="s">
        <v>271</v>
      </c>
      <c r="B83" s="14">
        <f t="shared" si="2"/>
        <v>0</v>
      </c>
      <c r="C83" s="13">
        <f>'12.1'!E87</f>
        <v>0</v>
      </c>
    </row>
    <row r="84" spans="1:3" x14ac:dyDescent="0.2">
      <c r="A84" s="26" t="s">
        <v>94</v>
      </c>
      <c r="B84" s="14">
        <f t="shared" si="2"/>
        <v>0</v>
      </c>
      <c r="C84" s="13">
        <f>'12.1'!E88</f>
        <v>0</v>
      </c>
    </row>
    <row r="85" spans="1:3" x14ac:dyDescent="0.2">
      <c r="A85" s="26" t="s">
        <v>95</v>
      </c>
      <c r="B85" s="14">
        <f t="shared" si="2"/>
        <v>0</v>
      </c>
      <c r="C85" s="13">
        <f>'12.1'!E90</f>
        <v>0</v>
      </c>
    </row>
    <row r="86" spans="1:3" x14ac:dyDescent="0.2">
      <c r="A86" s="26" t="s">
        <v>96</v>
      </c>
      <c r="B86" s="14">
        <f t="shared" si="2"/>
        <v>0</v>
      </c>
      <c r="C86" s="13">
        <f>'12.1'!E92</f>
        <v>0</v>
      </c>
    </row>
    <row r="87" spans="1:3" x14ac:dyDescent="0.2">
      <c r="A87" s="26" t="s">
        <v>97</v>
      </c>
      <c r="B87" s="14">
        <f t="shared" si="2"/>
        <v>0</v>
      </c>
      <c r="C87" s="13">
        <f>'12.1'!E93</f>
        <v>0</v>
      </c>
    </row>
    <row r="88" spans="1:3" x14ac:dyDescent="0.2">
      <c r="A88" s="26" t="s">
        <v>98</v>
      </c>
      <c r="B88" s="14">
        <f t="shared" si="2"/>
        <v>0</v>
      </c>
      <c r="C88" s="13">
        <f>'12.1'!E95</f>
        <v>0</v>
      </c>
    </row>
    <row r="89" spans="1:3" x14ac:dyDescent="0.2">
      <c r="A89" s="26" t="s">
        <v>23</v>
      </c>
      <c r="B89" s="14">
        <f t="shared" si="2"/>
        <v>0</v>
      </c>
      <c r="C89" s="13">
        <f>'12.1'!E98</f>
        <v>0</v>
      </c>
    </row>
    <row r="90" spans="1:3" x14ac:dyDescent="0.2">
      <c r="A90" s="26" t="s">
        <v>99</v>
      </c>
      <c r="B90" s="14">
        <f t="shared" si="2"/>
        <v>0</v>
      </c>
      <c r="C90" s="13">
        <f>'12.1'!E99</f>
        <v>0</v>
      </c>
    </row>
    <row r="91" spans="1:3" x14ac:dyDescent="0.2">
      <c r="A91" s="26" t="s">
        <v>41</v>
      </c>
      <c r="B91" s="14">
        <f t="shared" si="2"/>
        <v>0</v>
      </c>
      <c r="C91" s="13">
        <f>'12.1'!E100</f>
        <v>0</v>
      </c>
    </row>
    <row r="92" spans="1:3" x14ac:dyDescent="0.2">
      <c r="A92" s="26" t="s">
        <v>100</v>
      </c>
      <c r="B92" s="14">
        <f t="shared" si="2"/>
        <v>0</v>
      </c>
      <c r="C92" s="13">
        <f>'12.1'!E101</f>
        <v>0</v>
      </c>
    </row>
    <row r="93" spans="1:3" x14ac:dyDescent="0.2">
      <c r="A93" s="26" t="s">
        <v>101</v>
      </c>
      <c r="B93" s="14">
        <f t="shared" si="2"/>
        <v>0</v>
      </c>
      <c r="C93" s="13">
        <f>'12.1'!E102</f>
        <v>0</v>
      </c>
    </row>
  </sheetData>
  <mergeCells count="2">
    <mergeCell ref="A1:C1"/>
    <mergeCell ref="A6:C6"/>
  </mergeCells>
  <conditionalFormatting sqref="A7">
    <cfRule type="dataBar" priority="5">
      <dataBar>
        <cfvo type="min"/>
        <cfvo type="max"/>
        <color rgb="FF638EC6"/>
      </dataBar>
    </cfRule>
  </conditionalFormatting>
  <conditionalFormatting sqref="A8">
    <cfRule type="dataBar" priority="4">
      <dataBar>
        <cfvo type="min"/>
        <cfvo type="max"/>
        <color rgb="FF638EC6"/>
      </dataBar>
    </cfRule>
  </conditionalFormatting>
  <conditionalFormatting sqref="A9:A10">
    <cfRule type="dataBar" priority="3">
      <dataBar>
        <cfvo type="min"/>
        <cfvo type="max"/>
        <color rgb="FF638EC6"/>
      </dataBar>
    </cfRule>
  </conditionalFormatting>
  <conditionalFormatting sqref="A10">
    <cfRule type="dataBar" priority="2">
      <dataBar>
        <cfvo type="min"/>
        <cfvo type="max"/>
        <color rgb="FF638EC6"/>
      </dataBar>
    </cfRule>
  </conditionalFormatting>
  <conditionalFormatting sqref="A11">
    <cfRule type="dataBar" priority="1">
      <dataBar>
        <cfvo type="min"/>
        <cfvo type="max"/>
        <color rgb="FF638EC6"/>
      </dataBar>
    </cfRule>
  </conditionalFormatting>
  <pageMargins left="0.95866141699999996" right="0.95866141699999996" top="1.2480314960000001" bottom="1.2480314960000001" header="0.31496062992126" footer="0.31496062992126"/>
  <pageSetup paperSize="9" scale="72" fitToHeight="3" orientation="landscape"/>
  <headerFooter scaleWithDoc="0">
    <oddFooter>&amp;C&amp;"Times New Roman,обычный"&amp;A&amp;R&amp;P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8"/>
  <sheetViews>
    <sheetView zoomScaleNormal="100" zoomScalePageLayoutView="80" workbookViewId="0">
      <pane ySplit="4" topLeftCell="A5" activePane="bottomLeft" state="frozen"/>
      <selection activeCell="G33" sqref="G33:G2385"/>
      <selection pane="bottomLeft" sqref="A1:C1"/>
    </sheetView>
  </sheetViews>
  <sheetFormatPr baseColWidth="10" defaultColWidth="8.83203125" defaultRowHeight="15" x14ac:dyDescent="0.2"/>
  <cols>
    <col min="1" max="1" width="32.83203125" customWidth="1"/>
    <col min="2" max="2" width="20.83203125" customWidth="1"/>
    <col min="3" max="3" width="42.83203125" customWidth="1"/>
  </cols>
  <sheetData>
    <row r="1" spans="1:3" ht="36" customHeight="1" x14ac:dyDescent="0.2">
      <c r="A1" s="123" t="s">
        <v>986</v>
      </c>
      <c r="B1" s="124"/>
      <c r="C1" s="124"/>
    </row>
    <row r="2" spans="1:3" ht="16" customHeight="1" x14ac:dyDescent="0.2">
      <c r="A2" s="89" t="s">
        <v>987</v>
      </c>
      <c r="B2" s="31"/>
      <c r="C2" s="32"/>
    </row>
    <row r="3" spans="1:3" ht="91" customHeight="1" x14ac:dyDescent="0.2">
      <c r="A3" s="33" t="s">
        <v>994</v>
      </c>
      <c r="B3" s="34" t="s">
        <v>988</v>
      </c>
      <c r="C3" s="33" t="s">
        <v>189</v>
      </c>
    </row>
    <row r="4" spans="1:3" ht="18" customHeight="1" x14ac:dyDescent="0.2">
      <c r="A4" s="11" t="s">
        <v>6</v>
      </c>
      <c r="B4" s="4" t="s">
        <v>15</v>
      </c>
      <c r="C4" s="5" t="s">
        <v>7</v>
      </c>
    </row>
    <row r="5" spans="1:3" s="3" customFormat="1" ht="15" customHeight="1" x14ac:dyDescent="0.2">
      <c r="A5" s="12" t="s">
        <v>14</v>
      </c>
      <c r="B5" s="6"/>
      <c r="C5" s="7">
        <v>2</v>
      </c>
    </row>
    <row r="6" spans="1:3" ht="16" customHeight="1" x14ac:dyDescent="0.2">
      <c r="A6" s="122" t="s">
        <v>0</v>
      </c>
      <c r="B6" s="8"/>
      <c r="C6" s="9"/>
    </row>
    <row r="7" spans="1:3" ht="16" customHeight="1" x14ac:dyDescent="0.2">
      <c r="A7" s="118" t="s">
        <v>20</v>
      </c>
      <c r="B7" s="14">
        <f>C7/$C$5*100</f>
        <v>100</v>
      </c>
      <c r="C7" s="13">
        <f>'12.1'!E11</f>
        <v>2</v>
      </c>
    </row>
    <row r="8" spans="1:3" s="1" customFormat="1" ht="16" customHeight="1" x14ac:dyDescent="0.2">
      <c r="A8" s="118" t="s">
        <v>42</v>
      </c>
      <c r="B8" s="14">
        <f t="shared" ref="B8:B71" si="0">C8/$C$5*100</f>
        <v>0</v>
      </c>
      <c r="C8" s="13">
        <f>'12.1'!E12</f>
        <v>0</v>
      </c>
    </row>
    <row r="9" spans="1:3" ht="16" customHeight="1" x14ac:dyDescent="0.2">
      <c r="A9" s="118" t="s">
        <v>43</v>
      </c>
      <c r="B9" s="14">
        <f t="shared" si="0"/>
        <v>0</v>
      </c>
      <c r="C9" s="13">
        <f>'12.1'!E13</f>
        <v>0</v>
      </c>
    </row>
    <row r="10" spans="1:3" ht="16" customHeight="1" x14ac:dyDescent="0.2">
      <c r="A10" s="118" t="s">
        <v>44</v>
      </c>
      <c r="B10" s="14">
        <f t="shared" si="0"/>
        <v>0</v>
      </c>
      <c r="C10" s="13">
        <f>'12.1'!E14</f>
        <v>0</v>
      </c>
    </row>
    <row r="11" spans="1:3" ht="16" customHeight="1" x14ac:dyDescent="0.2">
      <c r="A11" s="118" t="s">
        <v>27</v>
      </c>
      <c r="B11" s="14">
        <f t="shared" si="0"/>
        <v>100</v>
      </c>
      <c r="C11" s="13">
        <f>'12.1'!E15</f>
        <v>2</v>
      </c>
    </row>
    <row r="12" spans="1:3" ht="16" customHeight="1" x14ac:dyDescent="0.2">
      <c r="A12" s="118" t="s">
        <v>45</v>
      </c>
      <c r="B12" s="14">
        <f t="shared" si="0"/>
        <v>0</v>
      </c>
      <c r="C12" s="13">
        <f>'12.1'!E16</f>
        <v>0</v>
      </c>
    </row>
    <row r="13" spans="1:3" ht="16" customHeight="1" x14ac:dyDescent="0.2">
      <c r="A13" s="118" t="s">
        <v>46</v>
      </c>
      <c r="B13" s="14">
        <f t="shared" si="0"/>
        <v>0</v>
      </c>
      <c r="C13" s="13">
        <f>'12.1'!E17</f>
        <v>0</v>
      </c>
    </row>
    <row r="14" spans="1:3" ht="16" customHeight="1" x14ac:dyDescent="0.2">
      <c r="A14" s="118" t="s">
        <v>22</v>
      </c>
      <c r="B14" s="14">
        <f t="shared" si="0"/>
        <v>100</v>
      </c>
      <c r="C14" s="13">
        <f>'12.1'!E18</f>
        <v>2</v>
      </c>
    </row>
    <row r="15" spans="1:3" ht="16" customHeight="1" x14ac:dyDescent="0.2">
      <c r="A15" s="118" t="s">
        <v>47</v>
      </c>
      <c r="B15" s="14">
        <f t="shared" si="0"/>
        <v>0</v>
      </c>
      <c r="C15" s="13">
        <f>'12.1'!E19</f>
        <v>0</v>
      </c>
    </row>
    <row r="16" spans="1:3" ht="16" customHeight="1" x14ac:dyDescent="0.2">
      <c r="A16" s="118" t="s">
        <v>103</v>
      </c>
      <c r="B16" s="14">
        <f t="shared" si="0"/>
        <v>100</v>
      </c>
      <c r="C16" s="13">
        <f>'12.1'!E20</f>
        <v>2</v>
      </c>
    </row>
    <row r="17" spans="1:3" ht="16" customHeight="1" x14ac:dyDescent="0.2">
      <c r="A17" s="118" t="s">
        <v>48</v>
      </c>
      <c r="B17" s="14">
        <f t="shared" si="0"/>
        <v>0</v>
      </c>
      <c r="C17" s="13">
        <f>'12.1'!E21</f>
        <v>0</v>
      </c>
    </row>
    <row r="18" spans="1:3" ht="16" customHeight="1" x14ac:dyDescent="0.2">
      <c r="A18" s="118" t="s">
        <v>49</v>
      </c>
      <c r="B18" s="14">
        <f t="shared" si="0"/>
        <v>0</v>
      </c>
      <c r="C18" s="13">
        <f>'12.1'!E22</f>
        <v>0</v>
      </c>
    </row>
    <row r="19" spans="1:3" ht="16" customHeight="1" x14ac:dyDescent="0.2">
      <c r="A19" s="118" t="s">
        <v>50</v>
      </c>
      <c r="B19" s="14">
        <f t="shared" si="0"/>
        <v>0</v>
      </c>
      <c r="C19" s="13">
        <f>'12.1'!E23</f>
        <v>0</v>
      </c>
    </row>
    <row r="20" spans="1:3" ht="16" customHeight="1" x14ac:dyDescent="0.2">
      <c r="A20" s="118" t="s">
        <v>51</v>
      </c>
      <c r="B20" s="14">
        <f t="shared" si="0"/>
        <v>0</v>
      </c>
      <c r="C20" s="13">
        <f>'12.1'!E24</f>
        <v>0</v>
      </c>
    </row>
    <row r="21" spans="1:3" ht="16" customHeight="1" x14ac:dyDescent="0.2">
      <c r="A21" s="118" t="s">
        <v>52</v>
      </c>
      <c r="B21" s="14">
        <f t="shared" si="0"/>
        <v>0</v>
      </c>
      <c r="C21" s="13">
        <f>'12.1'!E25</f>
        <v>0</v>
      </c>
    </row>
    <row r="22" spans="1:3" ht="16" customHeight="1" x14ac:dyDescent="0.2">
      <c r="A22" s="118" t="s">
        <v>29</v>
      </c>
      <c r="B22" s="14">
        <f t="shared" si="0"/>
        <v>0</v>
      </c>
      <c r="C22" s="13">
        <f>'12.1'!E26</f>
        <v>0</v>
      </c>
    </row>
    <row r="23" spans="1:3" ht="16" customHeight="1" x14ac:dyDescent="0.2">
      <c r="A23" s="118" t="s">
        <v>28</v>
      </c>
      <c r="B23" s="14">
        <f t="shared" si="0"/>
        <v>100</v>
      </c>
      <c r="C23" s="13">
        <f>'12.1'!E27</f>
        <v>2</v>
      </c>
    </row>
    <row r="24" spans="1:3" ht="16" customHeight="1" x14ac:dyDescent="0.2">
      <c r="A24" s="118" t="s">
        <v>53</v>
      </c>
      <c r="B24" s="14">
        <f t="shared" si="0"/>
        <v>0</v>
      </c>
      <c r="C24" s="13">
        <f>'12.1'!E28</f>
        <v>0</v>
      </c>
    </row>
    <row r="25" spans="1:3" ht="16" customHeight="1" x14ac:dyDescent="0.2">
      <c r="A25" s="122" t="s">
        <v>1</v>
      </c>
      <c r="B25" s="10"/>
      <c r="C25" s="90"/>
    </row>
    <row r="26" spans="1:3" ht="16" customHeight="1" x14ac:dyDescent="0.2">
      <c r="A26" s="118" t="s">
        <v>54</v>
      </c>
      <c r="B26" s="14">
        <f t="shared" si="0"/>
        <v>50</v>
      </c>
      <c r="C26" s="13">
        <f>'12.1'!E30</f>
        <v>1</v>
      </c>
    </row>
    <row r="27" spans="1:3" ht="16" customHeight="1" x14ac:dyDescent="0.2">
      <c r="A27" s="118" t="s">
        <v>35</v>
      </c>
      <c r="B27" s="14">
        <f t="shared" si="0"/>
        <v>0</v>
      </c>
      <c r="C27" s="13">
        <f>'12.1'!E31</f>
        <v>0</v>
      </c>
    </row>
    <row r="28" spans="1:3" ht="16" customHeight="1" x14ac:dyDescent="0.2">
      <c r="A28" s="118" t="s">
        <v>55</v>
      </c>
      <c r="B28" s="14">
        <f t="shared" si="0"/>
        <v>100</v>
      </c>
      <c r="C28" s="13">
        <f>'12.1'!E32</f>
        <v>2</v>
      </c>
    </row>
    <row r="29" spans="1:3" ht="16" customHeight="1" x14ac:dyDescent="0.2">
      <c r="A29" s="118" t="s">
        <v>56</v>
      </c>
      <c r="B29" s="14">
        <f t="shared" si="0"/>
        <v>100</v>
      </c>
      <c r="C29" s="13">
        <f>'12.1'!E33</f>
        <v>2</v>
      </c>
    </row>
    <row r="30" spans="1:3" x14ac:dyDescent="0.2">
      <c r="A30" s="118" t="s">
        <v>25</v>
      </c>
      <c r="B30" s="14">
        <f t="shared" si="0"/>
        <v>0</v>
      </c>
      <c r="C30" s="13">
        <f>'12.1'!E34</f>
        <v>0</v>
      </c>
    </row>
    <row r="31" spans="1:3" x14ac:dyDescent="0.2">
      <c r="A31" s="118" t="s">
        <v>57</v>
      </c>
      <c r="B31" s="14">
        <f t="shared" si="0"/>
        <v>0</v>
      </c>
      <c r="C31" s="13">
        <f>'12.1'!E35</f>
        <v>0</v>
      </c>
    </row>
    <row r="32" spans="1:3" x14ac:dyDescent="0.2">
      <c r="A32" s="118" t="s">
        <v>58</v>
      </c>
      <c r="B32" s="14">
        <f t="shared" si="0"/>
        <v>0</v>
      </c>
      <c r="C32" s="13">
        <f>'12.1'!E36</f>
        <v>0</v>
      </c>
    </row>
    <row r="33" spans="1:3" x14ac:dyDescent="0.2">
      <c r="A33" s="118" t="s">
        <v>59</v>
      </c>
      <c r="B33" s="14">
        <f t="shared" si="0"/>
        <v>0</v>
      </c>
      <c r="C33" s="13">
        <f>'12.1'!E37</f>
        <v>0</v>
      </c>
    </row>
    <row r="34" spans="1:3" x14ac:dyDescent="0.2">
      <c r="A34" s="118" t="s">
        <v>60</v>
      </c>
      <c r="B34" s="14">
        <f t="shared" si="0"/>
        <v>0</v>
      </c>
      <c r="C34" s="13">
        <f>'12.1'!E38</f>
        <v>0</v>
      </c>
    </row>
    <row r="35" spans="1:3" x14ac:dyDescent="0.2">
      <c r="A35" s="118" t="s">
        <v>265</v>
      </c>
      <c r="B35" s="14">
        <f t="shared" si="0"/>
        <v>100</v>
      </c>
      <c r="C35" s="13">
        <f>'12.1'!E39</f>
        <v>2</v>
      </c>
    </row>
    <row r="36" spans="1:3" x14ac:dyDescent="0.2">
      <c r="A36" s="118" t="s">
        <v>62</v>
      </c>
      <c r="B36" s="14">
        <f t="shared" si="0"/>
        <v>0</v>
      </c>
      <c r="C36" s="13">
        <f>'12.1'!E40</f>
        <v>0</v>
      </c>
    </row>
    <row r="37" spans="1:3" x14ac:dyDescent="0.2">
      <c r="A37" s="122" t="s">
        <v>2</v>
      </c>
      <c r="B37" s="10"/>
      <c r="C37" s="90"/>
    </row>
    <row r="38" spans="1:3" x14ac:dyDescent="0.2">
      <c r="A38" s="118" t="s">
        <v>63</v>
      </c>
      <c r="B38" s="14">
        <f t="shared" si="0"/>
        <v>0</v>
      </c>
      <c r="C38" s="13">
        <f>'12.1'!E42</f>
        <v>0</v>
      </c>
    </row>
    <row r="39" spans="1:3" x14ac:dyDescent="0.2">
      <c r="A39" s="118" t="s">
        <v>64</v>
      </c>
      <c r="B39" s="14">
        <f t="shared" si="0"/>
        <v>0</v>
      </c>
      <c r="C39" s="13">
        <f>'12.1'!E43</f>
        <v>0</v>
      </c>
    </row>
    <row r="40" spans="1:3" x14ac:dyDescent="0.2">
      <c r="A40" s="118" t="s">
        <v>65</v>
      </c>
      <c r="B40" s="14">
        <f t="shared" si="0"/>
        <v>100</v>
      </c>
      <c r="C40" s="13">
        <f>'12.1'!E44</f>
        <v>2</v>
      </c>
    </row>
    <row r="41" spans="1:3" x14ac:dyDescent="0.2">
      <c r="A41" s="118" t="s">
        <v>66</v>
      </c>
      <c r="B41" s="14">
        <f t="shared" si="0"/>
        <v>100</v>
      </c>
      <c r="C41" s="13">
        <f>'12.1'!E45</f>
        <v>2</v>
      </c>
    </row>
    <row r="42" spans="1:3" x14ac:dyDescent="0.2">
      <c r="A42" s="118" t="s">
        <v>67</v>
      </c>
      <c r="B42" s="14">
        <f t="shared" si="0"/>
        <v>0</v>
      </c>
      <c r="C42" s="13">
        <f>'12.1'!E46</f>
        <v>0</v>
      </c>
    </row>
    <row r="43" spans="1:3" x14ac:dyDescent="0.2">
      <c r="A43" s="118" t="s">
        <v>68</v>
      </c>
      <c r="B43" s="14">
        <f t="shared" si="0"/>
        <v>0</v>
      </c>
      <c r="C43" s="13">
        <f>'12.1'!E47</f>
        <v>0</v>
      </c>
    </row>
    <row r="44" spans="1:3" x14ac:dyDescent="0.2">
      <c r="A44" s="118" t="s">
        <v>36</v>
      </c>
      <c r="B44" s="14">
        <f t="shared" si="0"/>
        <v>100</v>
      </c>
      <c r="C44" s="13">
        <f>'12.1'!E48</f>
        <v>2</v>
      </c>
    </row>
    <row r="45" spans="1:3" x14ac:dyDescent="0.2">
      <c r="A45" s="118" t="s">
        <v>69</v>
      </c>
      <c r="B45" s="14">
        <f t="shared" si="0"/>
        <v>0</v>
      </c>
      <c r="C45" s="13">
        <f>'12.1'!E49</f>
        <v>0</v>
      </c>
    </row>
    <row r="46" spans="1:3" x14ac:dyDescent="0.2">
      <c r="A46" s="122" t="s">
        <v>70</v>
      </c>
      <c r="B46" s="10"/>
      <c r="C46" s="90"/>
    </row>
    <row r="47" spans="1:3" x14ac:dyDescent="0.2">
      <c r="A47" s="118" t="s">
        <v>71</v>
      </c>
      <c r="B47" s="14">
        <f t="shared" si="0"/>
        <v>0</v>
      </c>
      <c r="C47" s="13">
        <f>'12.1'!E51</f>
        <v>0</v>
      </c>
    </row>
    <row r="48" spans="1:3" x14ac:dyDescent="0.2">
      <c r="A48" s="118" t="s">
        <v>72</v>
      </c>
      <c r="B48" s="14">
        <f t="shared" si="0"/>
        <v>0</v>
      </c>
      <c r="C48" s="13">
        <f>'12.1'!E52</f>
        <v>0</v>
      </c>
    </row>
    <row r="49" spans="1:3" x14ac:dyDescent="0.2">
      <c r="A49" s="118" t="s">
        <v>73</v>
      </c>
      <c r="B49" s="14">
        <f t="shared" si="0"/>
        <v>0</v>
      </c>
      <c r="C49" s="13">
        <f>'12.1'!E53</f>
        <v>0</v>
      </c>
    </row>
    <row r="50" spans="1:3" x14ac:dyDescent="0.2">
      <c r="A50" s="118" t="s">
        <v>74</v>
      </c>
      <c r="B50" s="14">
        <f t="shared" si="0"/>
        <v>0</v>
      </c>
      <c r="C50" s="13">
        <f>'12.1'!E54</f>
        <v>0</v>
      </c>
    </row>
    <row r="51" spans="1:3" x14ac:dyDescent="0.2">
      <c r="A51" s="118" t="s">
        <v>266</v>
      </c>
      <c r="B51" s="14">
        <f t="shared" si="0"/>
        <v>0</v>
      </c>
      <c r="C51" s="13">
        <f>'12.1'!E55</f>
        <v>0</v>
      </c>
    </row>
    <row r="52" spans="1:3" x14ac:dyDescent="0.2">
      <c r="A52" s="118" t="s">
        <v>75</v>
      </c>
      <c r="B52" s="14">
        <f t="shared" si="0"/>
        <v>0</v>
      </c>
      <c r="C52" s="13">
        <f>'12.1'!E56</f>
        <v>0</v>
      </c>
    </row>
    <row r="53" spans="1:3" x14ac:dyDescent="0.2">
      <c r="A53" s="118" t="s">
        <v>76</v>
      </c>
      <c r="B53" s="14">
        <f t="shared" si="0"/>
        <v>100</v>
      </c>
      <c r="C53" s="13">
        <f>'12.1'!E57</f>
        <v>2</v>
      </c>
    </row>
    <row r="54" spans="1:3" x14ac:dyDescent="0.2">
      <c r="A54" s="122" t="s">
        <v>3</v>
      </c>
      <c r="B54" s="10"/>
      <c r="C54" s="90"/>
    </row>
    <row r="55" spans="1:3" x14ac:dyDescent="0.2">
      <c r="A55" s="118" t="s">
        <v>77</v>
      </c>
      <c r="B55" s="14">
        <f t="shared" si="0"/>
        <v>50</v>
      </c>
      <c r="C55" s="13">
        <f>'12.1'!E59</f>
        <v>1</v>
      </c>
    </row>
    <row r="56" spans="1:3" x14ac:dyDescent="0.2">
      <c r="A56" s="118" t="s">
        <v>267</v>
      </c>
      <c r="B56" s="14">
        <f t="shared" si="0"/>
        <v>0</v>
      </c>
      <c r="C56" s="13">
        <f>'12.1'!E60</f>
        <v>0</v>
      </c>
    </row>
    <row r="57" spans="1:3" x14ac:dyDescent="0.2">
      <c r="A57" s="118" t="s">
        <v>78</v>
      </c>
      <c r="B57" s="14">
        <f t="shared" si="0"/>
        <v>0</v>
      </c>
      <c r="C57" s="13">
        <f>'12.1'!E61</f>
        <v>0</v>
      </c>
    </row>
    <row r="58" spans="1:3" x14ac:dyDescent="0.2">
      <c r="A58" s="118" t="s">
        <v>79</v>
      </c>
      <c r="B58" s="14">
        <f t="shared" si="0"/>
        <v>0</v>
      </c>
      <c r="C58" s="13">
        <f>'12.1'!E62</f>
        <v>0</v>
      </c>
    </row>
    <row r="59" spans="1:3" x14ac:dyDescent="0.2">
      <c r="A59" s="118" t="s">
        <v>21</v>
      </c>
      <c r="B59" s="14">
        <f t="shared" si="0"/>
        <v>100</v>
      </c>
      <c r="C59" s="13">
        <f>'12.1'!E63</f>
        <v>2</v>
      </c>
    </row>
    <row r="60" spans="1:3" x14ac:dyDescent="0.2">
      <c r="A60" s="118" t="s">
        <v>268</v>
      </c>
      <c r="B60" s="14">
        <f t="shared" si="0"/>
        <v>100</v>
      </c>
      <c r="C60" s="13">
        <f>'12.1'!E64</f>
        <v>2</v>
      </c>
    </row>
    <row r="61" spans="1:3" x14ac:dyDescent="0.2">
      <c r="A61" s="118" t="s">
        <v>80</v>
      </c>
      <c r="B61" s="14">
        <f t="shared" si="0"/>
        <v>0</v>
      </c>
      <c r="C61" s="13">
        <f>'12.1'!E65</f>
        <v>0</v>
      </c>
    </row>
    <row r="62" spans="1:3" x14ac:dyDescent="0.2">
      <c r="A62" s="118" t="s">
        <v>81</v>
      </c>
      <c r="B62" s="14">
        <f t="shared" si="0"/>
        <v>0</v>
      </c>
      <c r="C62" s="13">
        <f>'12.1'!E66</f>
        <v>0</v>
      </c>
    </row>
    <row r="63" spans="1:3" x14ac:dyDescent="0.2">
      <c r="A63" s="118" t="s">
        <v>269</v>
      </c>
      <c r="B63" s="14">
        <f t="shared" si="0"/>
        <v>0</v>
      </c>
      <c r="C63" s="13">
        <f>'12.1'!E67</f>
        <v>0</v>
      </c>
    </row>
    <row r="64" spans="1:3" x14ac:dyDescent="0.2">
      <c r="A64" s="118" t="s">
        <v>33</v>
      </c>
      <c r="B64" s="14">
        <f t="shared" si="0"/>
        <v>100</v>
      </c>
      <c r="C64" s="13">
        <f>'12.1'!E68</f>
        <v>2</v>
      </c>
    </row>
    <row r="65" spans="1:3" x14ac:dyDescent="0.2">
      <c r="A65" s="118" t="s">
        <v>83</v>
      </c>
      <c r="B65" s="14">
        <f t="shared" si="0"/>
        <v>0</v>
      </c>
      <c r="C65" s="13">
        <f>'12.1'!E69</f>
        <v>0</v>
      </c>
    </row>
    <row r="66" spans="1:3" x14ac:dyDescent="0.2">
      <c r="A66" s="118" t="s">
        <v>84</v>
      </c>
      <c r="B66" s="14">
        <f t="shared" si="0"/>
        <v>0</v>
      </c>
      <c r="C66" s="13">
        <f>'12.1'!E70</f>
        <v>0</v>
      </c>
    </row>
    <row r="67" spans="1:3" x14ac:dyDescent="0.2">
      <c r="A67" s="118" t="s">
        <v>32</v>
      </c>
      <c r="B67" s="14">
        <f t="shared" si="0"/>
        <v>100</v>
      </c>
      <c r="C67" s="13">
        <f>'12.1'!E71</f>
        <v>2</v>
      </c>
    </row>
    <row r="68" spans="1:3" x14ac:dyDescent="0.2">
      <c r="A68" s="118" t="s">
        <v>85</v>
      </c>
      <c r="B68" s="14">
        <f t="shared" si="0"/>
        <v>0</v>
      </c>
      <c r="C68" s="13">
        <f>'12.1'!E72</f>
        <v>0</v>
      </c>
    </row>
    <row r="69" spans="1:3" x14ac:dyDescent="0.2">
      <c r="A69" s="122" t="s">
        <v>86</v>
      </c>
      <c r="B69" s="10"/>
      <c r="C69" s="90"/>
    </row>
    <row r="70" spans="1:3" x14ac:dyDescent="0.2">
      <c r="A70" s="118" t="s">
        <v>87</v>
      </c>
      <c r="B70" s="14">
        <f t="shared" si="0"/>
        <v>0</v>
      </c>
      <c r="C70" s="13">
        <f>'12.1'!E74</f>
        <v>0</v>
      </c>
    </row>
    <row r="71" spans="1:3" x14ac:dyDescent="0.2">
      <c r="A71" s="118" t="s">
        <v>88</v>
      </c>
      <c r="B71" s="14">
        <f t="shared" si="0"/>
        <v>0</v>
      </c>
      <c r="C71" s="13">
        <f>'12.1'!E75</f>
        <v>0</v>
      </c>
    </row>
    <row r="72" spans="1:3" x14ac:dyDescent="0.2">
      <c r="A72" s="118" t="s">
        <v>89</v>
      </c>
      <c r="B72" s="14">
        <f t="shared" ref="B72:B98" si="1">C72/$C$5*100</f>
        <v>0</v>
      </c>
      <c r="C72" s="13">
        <f>'12.1'!E76</f>
        <v>0</v>
      </c>
    </row>
    <row r="73" spans="1:3" x14ac:dyDescent="0.2">
      <c r="A73" s="118" t="s">
        <v>90</v>
      </c>
      <c r="B73" s="14">
        <f t="shared" si="1"/>
        <v>100</v>
      </c>
      <c r="C73" s="13">
        <f>'12.1'!E77</f>
        <v>2</v>
      </c>
    </row>
    <row r="74" spans="1:3" x14ac:dyDescent="0.2">
      <c r="A74" s="118" t="s">
        <v>270</v>
      </c>
      <c r="B74" s="14">
        <f t="shared" si="1"/>
        <v>100</v>
      </c>
      <c r="C74" s="13">
        <f>'12.1'!E78</f>
        <v>2</v>
      </c>
    </row>
    <row r="75" spans="1:3" x14ac:dyDescent="0.2">
      <c r="A75" s="118" t="s">
        <v>91</v>
      </c>
      <c r="B75" s="14">
        <f t="shared" si="1"/>
        <v>0</v>
      </c>
      <c r="C75" s="13">
        <f>'12.1'!E79</f>
        <v>0</v>
      </c>
    </row>
    <row r="76" spans="1:3" x14ac:dyDescent="0.2">
      <c r="A76" s="122" t="s">
        <v>4</v>
      </c>
      <c r="B76" s="10"/>
      <c r="C76" s="90"/>
    </row>
    <row r="77" spans="1:3" x14ac:dyDescent="0.2">
      <c r="A77" s="118" t="s">
        <v>24</v>
      </c>
      <c r="B77" s="14">
        <f t="shared" si="1"/>
        <v>100</v>
      </c>
      <c r="C77" s="13">
        <f>'12.1'!E81</f>
        <v>2</v>
      </c>
    </row>
    <row r="78" spans="1:3" x14ac:dyDescent="0.2">
      <c r="A78" s="118" t="s">
        <v>92</v>
      </c>
      <c r="B78" s="14">
        <f t="shared" si="1"/>
        <v>0</v>
      </c>
      <c r="C78" s="13">
        <f>'12.1'!E82</f>
        <v>0</v>
      </c>
    </row>
    <row r="79" spans="1:3" x14ac:dyDescent="0.2">
      <c r="A79" s="118" t="s">
        <v>26</v>
      </c>
      <c r="B79" s="14">
        <f t="shared" si="1"/>
        <v>0</v>
      </c>
      <c r="C79" s="13">
        <f>'12.1'!E83</f>
        <v>0</v>
      </c>
    </row>
    <row r="80" spans="1:3" x14ac:dyDescent="0.2">
      <c r="A80" s="118" t="s">
        <v>37</v>
      </c>
      <c r="B80" s="14">
        <f t="shared" si="1"/>
        <v>0</v>
      </c>
      <c r="C80" s="13">
        <f>'12.1'!E84</f>
        <v>0</v>
      </c>
    </row>
    <row r="81" spans="1:3" x14ac:dyDescent="0.2">
      <c r="A81" s="118" t="s">
        <v>19</v>
      </c>
      <c r="B81" s="14">
        <f t="shared" si="1"/>
        <v>100</v>
      </c>
      <c r="C81" s="13">
        <f>'12.1'!E85</f>
        <v>2</v>
      </c>
    </row>
    <row r="82" spans="1:3" x14ac:dyDescent="0.2">
      <c r="A82" s="118" t="s">
        <v>93</v>
      </c>
      <c r="B82" s="14">
        <f t="shared" si="1"/>
        <v>0</v>
      </c>
      <c r="C82" s="13">
        <f>'12.1'!E86</f>
        <v>0</v>
      </c>
    </row>
    <row r="83" spans="1:3" x14ac:dyDescent="0.2">
      <c r="A83" s="118" t="s">
        <v>271</v>
      </c>
      <c r="B83" s="14">
        <f t="shared" si="1"/>
        <v>0</v>
      </c>
      <c r="C83" s="13">
        <f>'12.1'!E87</f>
        <v>0</v>
      </c>
    </row>
    <row r="84" spans="1:3" x14ac:dyDescent="0.2">
      <c r="A84" s="118" t="s">
        <v>94</v>
      </c>
      <c r="B84" s="14">
        <f t="shared" si="1"/>
        <v>0</v>
      </c>
      <c r="C84" s="13">
        <f>'12.1'!E88</f>
        <v>0</v>
      </c>
    </row>
    <row r="85" spans="1:3" x14ac:dyDescent="0.2">
      <c r="A85" s="118" t="s">
        <v>272</v>
      </c>
      <c r="B85" s="14">
        <f t="shared" si="1"/>
        <v>100</v>
      </c>
      <c r="C85" s="13">
        <f>'12.1'!E89</f>
        <v>2</v>
      </c>
    </row>
    <row r="86" spans="1:3" x14ac:dyDescent="0.2">
      <c r="A86" s="118" t="s">
        <v>95</v>
      </c>
      <c r="B86" s="14">
        <f t="shared" si="1"/>
        <v>0</v>
      </c>
      <c r="C86" s="13">
        <f>'12.1'!E90</f>
        <v>0</v>
      </c>
    </row>
    <row r="87" spans="1:3" x14ac:dyDescent="0.2">
      <c r="A87" s="122" t="s">
        <v>5</v>
      </c>
      <c r="B87" s="10"/>
      <c r="C87" s="90"/>
    </row>
    <row r="88" spans="1:3" x14ac:dyDescent="0.2">
      <c r="A88" s="118" t="s">
        <v>96</v>
      </c>
      <c r="B88" s="14">
        <f t="shared" si="1"/>
        <v>0</v>
      </c>
      <c r="C88" s="13">
        <f>'12.1'!E92</f>
        <v>0</v>
      </c>
    </row>
    <row r="89" spans="1:3" x14ac:dyDescent="0.2">
      <c r="A89" s="118" t="s">
        <v>97</v>
      </c>
      <c r="B89" s="14">
        <f t="shared" si="1"/>
        <v>0</v>
      </c>
      <c r="C89" s="13">
        <f>'12.1'!E93</f>
        <v>0</v>
      </c>
    </row>
    <row r="90" spans="1:3" x14ac:dyDescent="0.2">
      <c r="A90" s="118" t="s">
        <v>31</v>
      </c>
      <c r="B90" s="14">
        <f t="shared" si="1"/>
        <v>100</v>
      </c>
      <c r="C90" s="13">
        <f>'12.1'!E94</f>
        <v>2</v>
      </c>
    </row>
    <row r="91" spans="1:3" x14ac:dyDescent="0.2">
      <c r="A91" s="118" t="s">
        <v>98</v>
      </c>
      <c r="B91" s="14">
        <f t="shared" si="1"/>
        <v>0</v>
      </c>
      <c r="C91" s="13">
        <f>'12.1'!E95</f>
        <v>0</v>
      </c>
    </row>
    <row r="92" spans="1:3" x14ac:dyDescent="0.2">
      <c r="A92" s="118" t="s">
        <v>34</v>
      </c>
      <c r="B92" s="14">
        <f t="shared" si="1"/>
        <v>100</v>
      </c>
      <c r="C92" s="13">
        <f>'12.1'!E96</f>
        <v>2</v>
      </c>
    </row>
    <row r="93" spans="1:3" x14ac:dyDescent="0.2">
      <c r="A93" s="118" t="s">
        <v>30</v>
      </c>
      <c r="B93" s="14">
        <f t="shared" si="1"/>
        <v>100</v>
      </c>
      <c r="C93" s="13">
        <f>'12.1'!E97</f>
        <v>2</v>
      </c>
    </row>
    <row r="94" spans="1:3" x14ac:dyDescent="0.2">
      <c r="A94" s="118" t="s">
        <v>23</v>
      </c>
      <c r="B94" s="14">
        <f t="shared" si="1"/>
        <v>0</v>
      </c>
      <c r="C94" s="13">
        <f>'12.1'!E98</f>
        <v>0</v>
      </c>
    </row>
    <row r="95" spans="1:3" x14ac:dyDescent="0.2">
      <c r="A95" s="118" t="s">
        <v>99</v>
      </c>
      <c r="B95" s="14">
        <f t="shared" si="1"/>
        <v>0</v>
      </c>
      <c r="C95" s="13">
        <f>'12.1'!E99</f>
        <v>0</v>
      </c>
    </row>
    <row r="96" spans="1:3" x14ac:dyDescent="0.2">
      <c r="A96" s="118" t="s">
        <v>41</v>
      </c>
      <c r="B96" s="14">
        <f t="shared" si="1"/>
        <v>0</v>
      </c>
      <c r="C96" s="13">
        <f>'12.1'!E100</f>
        <v>0</v>
      </c>
    </row>
    <row r="97" spans="1:3" x14ac:dyDescent="0.2">
      <c r="A97" s="118" t="s">
        <v>100</v>
      </c>
      <c r="B97" s="14">
        <f t="shared" si="1"/>
        <v>0</v>
      </c>
      <c r="C97" s="13">
        <f>'12.1'!E101</f>
        <v>0</v>
      </c>
    </row>
    <row r="98" spans="1:3" x14ac:dyDescent="0.2">
      <c r="A98" s="118" t="s">
        <v>101</v>
      </c>
      <c r="B98" s="14">
        <f t="shared" si="1"/>
        <v>0</v>
      </c>
      <c r="C98" s="13">
        <f>'12.1'!E102</f>
        <v>0</v>
      </c>
    </row>
  </sheetData>
  <mergeCells count="1">
    <mergeCell ref="A1:C1"/>
  </mergeCells>
  <conditionalFormatting sqref="A7:A24">
    <cfRule type="dataBar" priority="1">
      <dataBar>
        <cfvo type="min"/>
        <cfvo type="max"/>
        <color rgb="FF638EC6"/>
      </dataBar>
    </cfRule>
    <cfRule type="dataBar" priority="2">
      <dataBar>
        <cfvo type="min"/>
        <cfvo type="max"/>
        <color rgb="FF638EC6"/>
      </dataBar>
    </cfRule>
  </conditionalFormatting>
  <pageMargins left="0.95866141699999996" right="0.95866141699999996" top="1.2480314960000001" bottom="1.2480314960000001" header="0.31496062992126" footer="0.31496062992126"/>
  <pageSetup paperSize="9" scale="69" fitToHeight="3" orientation="landscape"/>
  <headerFooter scaleWithDoc="0">
    <oddFooter>&amp;C&amp;"Times New Roman,обычный"&amp;A&amp;R&amp;P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3"/>
  <sheetViews>
    <sheetView zoomScaleNormal="100" workbookViewId="0">
      <selection sqref="A1:E1"/>
    </sheetView>
  </sheetViews>
  <sheetFormatPr baseColWidth="10" defaultColWidth="8.83203125" defaultRowHeight="15" x14ac:dyDescent="0.2"/>
  <cols>
    <col min="1" max="1" width="4.83203125" style="2" customWidth="1"/>
    <col min="2" max="2" width="123.83203125" customWidth="1"/>
    <col min="3" max="5" width="7.5" customWidth="1"/>
  </cols>
  <sheetData>
    <row r="1" spans="1:5" ht="29.5" customHeight="1" x14ac:dyDescent="0.2">
      <c r="A1" s="129" t="s">
        <v>818</v>
      </c>
      <c r="B1" s="130"/>
      <c r="C1" s="130"/>
      <c r="D1" s="130"/>
      <c r="E1" s="130"/>
    </row>
    <row r="2" spans="1:5" ht="30" customHeight="1" x14ac:dyDescent="0.2">
      <c r="A2" s="131" t="s">
        <v>16</v>
      </c>
      <c r="B2" s="132" t="s">
        <v>8</v>
      </c>
      <c r="C2" s="132" t="s">
        <v>9</v>
      </c>
      <c r="D2" s="132" t="s">
        <v>10</v>
      </c>
      <c r="E2" s="132"/>
    </row>
    <row r="3" spans="1:5" x14ac:dyDescent="0.2">
      <c r="A3" s="131"/>
      <c r="B3" s="132"/>
      <c r="C3" s="132"/>
      <c r="D3" s="46" t="s">
        <v>13</v>
      </c>
      <c r="E3" s="46" t="s">
        <v>17</v>
      </c>
    </row>
    <row r="4" spans="1:5" ht="16" customHeight="1" x14ac:dyDescent="0.2">
      <c r="A4" s="51">
        <v>12</v>
      </c>
      <c r="B4" s="35" t="s">
        <v>191</v>
      </c>
      <c r="C4" s="51">
        <v>2</v>
      </c>
      <c r="D4" s="42"/>
      <c r="E4" s="42"/>
    </row>
    <row r="5" spans="1:5" ht="44" customHeight="1" x14ac:dyDescent="0.2">
      <c r="A5" s="43" t="s">
        <v>107</v>
      </c>
      <c r="B5" s="47" t="s">
        <v>177</v>
      </c>
      <c r="C5" s="44"/>
      <c r="D5" s="44"/>
      <c r="E5" s="44"/>
    </row>
    <row r="6" spans="1:5" ht="56" customHeight="1" x14ac:dyDescent="0.2">
      <c r="A6" s="37"/>
      <c r="B6" s="36" t="s">
        <v>178</v>
      </c>
      <c r="C6" s="128"/>
      <c r="D6" s="128"/>
      <c r="E6" s="128"/>
    </row>
    <row r="7" spans="1:5" x14ac:dyDescent="0.2">
      <c r="A7" s="37"/>
      <c r="B7" s="36" t="s">
        <v>179</v>
      </c>
      <c r="C7" s="128"/>
      <c r="D7" s="128"/>
      <c r="E7" s="128"/>
    </row>
    <row r="8" spans="1:5" x14ac:dyDescent="0.2">
      <c r="A8" s="37"/>
      <c r="B8" s="49" t="s">
        <v>192</v>
      </c>
      <c r="C8" s="128"/>
      <c r="D8" s="128"/>
      <c r="E8" s="128"/>
    </row>
    <row r="9" spans="1:5" ht="30" x14ac:dyDescent="0.2">
      <c r="A9" s="37"/>
      <c r="B9" s="49" t="s">
        <v>193</v>
      </c>
      <c r="C9" s="128"/>
      <c r="D9" s="128"/>
      <c r="E9" s="128"/>
    </row>
    <row r="10" spans="1:5" x14ac:dyDescent="0.2">
      <c r="A10" s="37"/>
      <c r="B10" s="49" t="s">
        <v>194</v>
      </c>
      <c r="C10" s="128"/>
      <c r="D10" s="128"/>
      <c r="E10" s="128"/>
    </row>
    <row r="11" spans="1:5" ht="30" x14ac:dyDescent="0.2">
      <c r="A11" s="37"/>
      <c r="B11" s="49" t="s">
        <v>195</v>
      </c>
      <c r="C11" s="128"/>
      <c r="D11" s="128"/>
      <c r="E11" s="128"/>
    </row>
    <row r="12" spans="1:5" x14ac:dyDescent="0.2">
      <c r="A12" s="37"/>
      <c r="B12" s="49" t="s">
        <v>196</v>
      </c>
      <c r="C12" s="128"/>
      <c r="D12" s="128"/>
      <c r="E12" s="128"/>
    </row>
    <row r="13" spans="1:5" x14ac:dyDescent="0.2">
      <c r="A13" s="37"/>
      <c r="B13" s="36" t="s">
        <v>180</v>
      </c>
      <c r="C13" s="128"/>
      <c r="D13" s="128"/>
      <c r="E13" s="128"/>
    </row>
    <row r="14" spans="1:5" ht="29" customHeight="1" x14ac:dyDescent="0.2">
      <c r="A14" s="37"/>
      <c r="B14" s="36" t="s">
        <v>181</v>
      </c>
      <c r="C14" s="128"/>
      <c r="D14" s="128"/>
      <c r="E14" s="128"/>
    </row>
    <row r="15" spans="1:5" ht="30" x14ac:dyDescent="0.2">
      <c r="A15" s="37"/>
      <c r="B15" s="36" t="s">
        <v>197</v>
      </c>
      <c r="C15" s="128"/>
      <c r="D15" s="128"/>
      <c r="E15" s="128"/>
    </row>
    <row r="16" spans="1:5" ht="30" x14ac:dyDescent="0.2">
      <c r="A16" s="37"/>
      <c r="B16" s="36" t="s">
        <v>198</v>
      </c>
      <c r="C16" s="128"/>
      <c r="D16" s="128"/>
      <c r="E16" s="128"/>
    </row>
    <row r="17" spans="1:5" ht="43" customHeight="1" x14ac:dyDescent="0.2">
      <c r="A17" s="37"/>
      <c r="B17" s="36" t="s">
        <v>182</v>
      </c>
      <c r="C17" s="128"/>
      <c r="D17" s="128"/>
      <c r="E17" s="128"/>
    </row>
    <row r="18" spans="1:5" ht="30.75" customHeight="1" x14ac:dyDescent="0.2">
      <c r="A18" s="37"/>
      <c r="B18" s="36" t="s">
        <v>183</v>
      </c>
      <c r="C18" s="128"/>
      <c r="D18" s="128"/>
      <c r="E18" s="128"/>
    </row>
    <row r="19" spans="1:5" ht="30" x14ac:dyDescent="0.2">
      <c r="A19" s="37"/>
      <c r="B19" s="36" t="s">
        <v>184</v>
      </c>
      <c r="C19" s="128"/>
      <c r="D19" s="128"/>
      <c r="E19" s="128"/>
    </row>
    <row r="20" spans="1:5" ht="30" x14ac:dyDescent="0.2">
      <c r="A20" s="48"/>
      <c r="B20" s="36" t="s">
        <v>108</v>
      </c>
      <c r="C20" s="128"/>
      <c r="D20" s="128"/>
      <c r="E20" s="128"/>
    </row>
    <row r="21" spans="1:5" ht="30" x14ac:dyDescent="0.2">
      <c r="A21" s="48"/>
      <c r="B21" s="50" t="s">
        <v>185</v>
      </c>
      <c r="C21" s="42">
        <v>2</v>
      </c>
      <c r="D21" s="42">
        <v>0.5</v>
      </c>
      <c r="E21" s="45"/>
    </row>
    <row r="22" spans="1:5" ht="43" customHeight="1" x14ac:dyDescent="0.2">
      <c r="A22" s="48"/>
      <c r="B22" s="50" t="s">
        <v>186</v>
      </c>
      <c r="C22" s="42">
        <v>1</v>
      </c>
      <c r="D22" s="42">
        <v>0.5</v>
      </c>
      <c r="E22" s="45"/>
    </row>
    <row r="23" spans="1:5" ht="30" x14ac:dyDescent="0.2">
      <c r="A23" s="48"/>
      <c r="B23" s="50" t="s">
        <v>187</v>
      </c>
      <c r="C23" s="42">
        <v>0</v>
      </c>
      <c r="D23" s="42"/>
      <c r="E23" s="45"/>
    </row>
  </sheetData>
  <mergeCells count="8">
    <mergeCell ref="C6:C20"/>
    <mergeCell ref="D6:D20"/>
    <mergeCell ref="E6:E20"/>
    <mergeCell ref="A1:E1"/>
    <mergeCell ref="A2:A3"/>
    <mergeCell ref="B2:B3"/>
    <mergeCell ref="C2:C3"/>
    <mergeCell ref="D2:E2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/>
  <headerFoot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74"/>
  <sheetViews>
    <sheetView zoomScaleNormal="100" workbookViewId="0">
      <pane xSplit="1" topLeftCell="B1" activePane="topRight" state="frozen"/>
      <selection pane="topRight" sqref="A1:V1"/>
    </sheetView>
  </sheetViews>
  <sheetFormatPr baseColWidth="10" defaultColWidth="9.1640625" defaultRowHeight="12" x14ac:dyDescent="0.15"/>
  <cols>
    <col min="1" max="1" width="24.83203125" style="17" customWidth="1"/>
    <col min="2" max="2" width="48.5" style="21" customWidth="1"/>
    <col min="3" max="3" width="5.83203125" style="29" customWidth="1"/>
    <col min="4" max="4" width="4.83203125" style="29" customWidth="1"/>
    <col min="5" max="5" width="5.83203125" style="22" customWidth="1"/>
    <col min="6" max="8" width="12.83203125" style="28" customWidth="1"/>
    <col min="9" max="9" width="17.5" style="28" customWidth="1"/>
    <col min="10" max="19" width="7.83203125" style="28" customWidth="1"/>
    <col min="20" max="21" width="12.83203125" style="28" customWidth="1"/>
    <col min="22" max="22" width="20.6640625" style="28" customWidth="1"/>
    <col min="23" max="23" width="10.33203125" style="84" customWidth="1"/>
    <col min="24" max="16384" width="9.1640625" style="17"/>
  </cols>
  <sheetData>
    <row r="1" spans="1:23" ht="30" customHeight="1" x14ac:dyDescent="0.15">
      <c r="A1" s="123" t="s">
        <v>190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3" ht="16" customHeight="1" x14ac:dyDescent="0.15">
      <c r="A2" s="18" t="s">
        <v>978</v>
      </c>
      <c r="B2" s="18"/>
      <c r="C2" s="18"/>
      <c r="D2" s="18"/>
      <c r="E2" s="1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3" ht="76" customHeight="1" x14ac:dyDescent="0.15">
      <c r="A3" s="135" t="s">
        <v>955</v>
      </c>
      <c r="B3" s="64" t="s">
        <v>188</v>
      </c>
      <c r="C3" s="136" t="s">
        <v>106</v>
      </c>
      <c r="D3" s="136"/>
      <c r="E3" s="136"/>
      <c r="F3" s="134" t="s">
        <v>828</v>
      </c>
      <c r="G3" s="134" t="s">
        <v>110</v>
      </c>
      <c r="H3" s="137"/>
      <c r="I3" s="134" t="s">
        <v>953</v>
      </c>
      <c r="J3" s="133" t="s">
        <v>205</v>
      </c>
      <c r="K3" s="133"/>
      <c r="L3" s="133"/>
      <c r="M3" s="133"/>
      <c r="N3" s="133"/>
      <c r="O3" s="133"/>
      <c r="P3" s="133"/>
      <c r="Q3" s="133"/>
      <c r="R3" s="133"/>
      <c r="S3" s="137"/>
      <c r="T3" s="134" t="s">
        <v>176</v>
      </c>
      <c r="U3" s="133"/>
      <c r="V3" s="138" t="s">
        <v>954</v>
      </c>
    </row>
    <row r="4" spans="1:23" ht="43.5" hidden="1" customHeight="1" x14ac:dyDescent="0.15">
      <c r="A4" s="135"/>
      <c r="B4" s="65" t="str">
        <f>'Методика (раздел 12)'!B21</f>
        <v>Да, мониторинг проводится, аналитические статьи и (или) программы либо ссылки на них размещаются на сайте, в том числе подготовленные независимыми журналистами или научными работниками</v>
      </c>
      <c r="C4" s="134" t="s">
        <v>12</v>
      </c>
      <c r="D4" s="134" t="s">
        <v>13</v>
      </c>
      <c r="E4" s="136" t="s">
        <v>11</v>
      </c>
      <c r="F4" s="134"/>
      <c r="G4" s="134" t="s">
        <v>109</v>
      </c>
      <c r="H4" s="134" t="s">
        <v>111</v>
      </c>
      <c r="I4" s="134"/>
      <c r="J4" s="133"/>
      <c r="K4" s="133"/>
      <c r="L4" s="133"/>
      <c r="M4" s="133"/>
      <c r="N4" s="133"/>
      <c r="O4" s="133"/>
      <c r="P4" s="133"/>
      <c r="Q4" s="133"/>
      <c r="R4" s="133"/>
      <c r="S4" s="137"/>
      <c r="T4" s="133" t="s">
        <v>114</v>
      </c>
      <c r="U4" s="133" t="s">
        <v>113</v>
      </c>
      <c r="V4" s="139"/>
    </row>
    <row r="5" spans="1:23" ht="60.75" hidden="1" customHeight="1" x14ac:dyDescent="0.15">
      <c r="A5" s="135"/>
      <c r="B5" s="66" t="str">
        <f>'Методика (раздел 12)'!B22</f>
        <v>Да, мониторинг проводится, аналитические статьи и (или) программы либо ссылки на них размещаются на сайте, но все они подготовлены по заказу органов государственной власти субъекта Российской Федерации либо при участии представителей органов государственной власти субъекта Российской Федерации</v>
      </c>
      <c r="C5" s="134"/>
      <c r="D5" s="134"/>
      <c r="E5" s="136"/>
      <c r="F5" s="134"/>
      <c r="G5" s="133"/>
      <c r="H5" s="133"/>
      <c r="I5" s="134"/>
      <c r="J5" s="133" t="s">
        <v>206</v>
      </c>
      <c r="K5" s="79"/>
      <c r="L5" s="79"/>
      <c r="M5" s="79"/>
      <c r="N5" s="133" t="s">
        <v>204</v>
      </c>
      <c r="O5" s="79"/>
      <c r="P5" s="79"/>
      <c r="Q5" s="79"/>
      <c r="R5" s="79"/>
      <c r="S5" s="79"/>
      <c r="T5" s="133"/>
      <c r="U5" s="133"/>
      <c r="V5" s="139"/>
    </row>
    <row r="6" spans="1:23" ht="39" hidden="1" customHeight="1" x14ac:dyDescent="0.15">
      <c r="A6" s="135"/>
      <c r="B6" s="65" t="str">
        <f>'Методика (раздел 12)'!B23</f>
        <v>Нет, мониторинг не проводится, аналитические статьи и (или) программы либо ссылки на них не размещаются на сайте, или размещенные сведения не отвечают требованиям</v>
      </c>
      <c r="C6" s="134"/>
      <c r="D6" s="134"/>
      <c r="E6" s="136"/>
      <c r="F6" s="134"/>
      <c r="G6" s="133"/>
      <c r="H6" s="133"/>
      <c r="I6" s="134"/>
      <c r="J6" s="133"/>
      <c r="K6" s="79"/>
      <c r="L6" s="79"/>
      <c r="M6" s="79"/>
      <c r="N6" s="133"/>
      <c r="O6" s="79"/>
      <c r="P6" s="79"/>
      <c r="Q6" s="79"/>
      <c r="R6" s="79"/>
      <c r="S6" s="79"/>
      <c r="T6" s="133"/>
      <c r="U6" s="133"/>
      <c r="V6" s="139"/>
    </row>
    <row r="7" spans="1:23" ht="39" customHeight="1" x14ac:dyDescent="0.15">
      <c r="A7" s="135"/>
      <c r="B7" s="67" t="str">
        <f>'Методика (раздел 12)'!B21</f>
        <v>Да, мониторинг проводится, аналитические статьи и (или) программы либо ссылки на них размещаются на сайте, в том числе подготовленные независимыми журналистами или научными работниками</v>
      </c>
      <c r="C7" s="134" t="s">
        <v>12</v>
      </c>
      <c r="D7" s="134" t="s">
        <v>13</v>
      </c>
      <c r="E7" s="136" t="s">
        <v>11</v>
      </c>
      <c r="F7" s="134"/>
      <c r="G7" s="134" t="s">
        <v>109</v>
      </c>
      <c r="H7" s="134" t="s">
        <v>111</v>
      </c>
      <c r="I7" s="134"/>
      <c r="J7" s="135" t="s">
        <v>206</v>
      </c>
      <c r="K7" s="135" t="s">
        <v>947</v>
      </c>
      <c r="L7" s="135" t="s">
        <v>948</v>
      </c>
      <c r="M7" s="135" t="s">
        <v>949</v>
      </c>
      <c r="N7" s="135" t="s">
        <v>950</v>
      </c>
      <c r="O7" s="135" t="s">
        <v>951</v>
      </c>
      <c r="P7" s="137"/>
      <c r="Q7" s="137"/>
      <c r="R7" s="137"/>
      <c r="S7" s="137"/>
      <c r="T7" s="133" t="s">
        <v>114</v>
      </c>
      <c r="U7" s="133" t="s">
        <v>113</v>
      </c>
      <c r="V7" s="139"/>
    </row>
    <row r="8" spans="1:23" ht="39" customHeight="1" x14ac:dyDescent="0.15">
      <c r="A8" s="135"/>
      <c r="B8" s="68" t="str">
        <f>'Методика (раздел 12)'!B22</f>
        <v>Да, мониторинг проводится, аналитические статьи и (или) программы либо ссылки на них размещаются на сайте, но все они подготовлены по заказу органов государственной власти субъекта Российской Федерации либо при участии представителей органов государственной власти субъекта Российской Федерации</v>
      </c>
      <c r="C8" s="134"/>
      <c r="D8" s="134"/>
      <c r="E8" s="136"/>
      <c r="F8" s="134"/>
      <c r="G8" s="133"/>
      <c r="H8" s="133"/>
      <c r="I8" s="134"/>
      <c r="J8" s="135"/>
      <c r="K8" s="135"/>
      <c r="L8" s="135"/>
      <c r="M8" s="135"/>
      <c r="N8" s="135"/>
      <c r="O8" s="135" t="s">
        <v>206</v>
      </c>
      <c r="P8" s="135" t="s">
        <v>262</v>
      </c>
      <c r="Q8" s="135" t="s">
        <v>263</v>
      </c>
      <c r="R8" s="135" t="s">
        <v>264</v>
      </c>
      <c r="S8" s="135" t="s">
        <v>952</v>
      </c>
      <c r="T8" s="133"/>
      <c r="U8" s="133"/>
      <c r="V8" s="139"/>
    </row>
    <row r="9" spans="1:23" ht="39" customHeight="1" x14ac:dyDescent="0.15">
      <c r="A9" s="135"/>
      <c r="B9" s="66" t="str">
        <f>'Методика (раздел 12)'!B23</f>
        <v>Нет, мониторинг не проводится, аналитические статьи и (или) программы либо ссылки на них не размещаются на сайте, или размещенные сведения не отвечают требованиям</v>
      </c>
      <c r="C9" s="134"/>
      <c r="D9" s="134"/>
      <c r="E9" s="136"/>
      <c r="F9" s="134"/>
      <c r="G9" s="133"/>
      <c r="H9" s="133"/>
      <c r="I9" s="134"/>
      <c r="J9" s="135"/>
      <c r="K9" s="135"/>
      <c r="L9" s="135"/>
      <c r="M9" s="135"/>
      <c r="N9" s="135"/>
      <c r="O9" s="137"/>
      <c r="P9" s="137"/>
      <c r="Q9" s="137"/>
      <c r="R9" s="137"/>
      <c r="S9" s="137"/>
      <c r="T9" s="133"/>
      <c r="U9" s="133"/>
      <c r="V9" s="140"/>
    </row>
    <row r="10" spans="1:23" ht="15" customHeight="1" x14ac:dyDescent="0.15">
      <c r="A10" s="122" t="s">
        <v>0</v>
      </c>
      <c r="B10" s="69"/>
      <c r="C10" s="70"/>
      <c r="D10" s="70"/>
      <c r="E10" s="7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3" ht="15" customHeight="1" x14ac:dyDescent="0.15">
      <c r="A11" s="118" t="s">
        <v>20</v>
      </c>
      <c r="B11" s="107" t="s">
        <v>185</v>
      </c>
      <c r="C11" s="73">
        <f>IF(B11=$B$4,2,IF(B11=$B$5,1,0))</f>
        <v>2</v>
      </c>
      <c r="D11" s="73"/>
      <c r="E11" s="74">
        <f>C11*(1-D11)</f>
        <v>2</v>
      </c>
      <c r="F11" s="109" t="s">
        <v>211</v>
      </c>
      <c r="G11" s="110" t="s">
        <v>224</v>
      </c>
      <c r="H11" s="110" t="s">
        <v>225</v>
      </c>
      <c r="I11" s="110" t="s">
        <v>211</v>
      </c>
      <c r="J11" s="76">
        <f t="shared" ref="J11:J28" si="0">SUM(K11:N11)</f>
        <v>2</v>
      </c>
      <c r="K11" s="76">
        <f>'12.1 (IV квартал)'!J5</f>
        <v>1</v>
      </c>
      <c r="L11" s="76" t="str">
        <f>'12.1 (I квартал)'!J5</f>
        <v>-</v>
      </c>
      <c r="M11" s="76">
        <f>'12.1 (II квартал)'!J5</f>
        <v>1</v>
      </c>
      <c r="N11" s="76" t="str">
        <f>'12.1 (III квартал)'!J5</f>
        <v>-</v>
      </c>
      <c r="O11" s="76">
        <f>SUBTOTAL(9,P11:S11)</f>
        <v>2</v>
      </c>
      <c r="P11" s="76">
        <f>'12.1 (IV квартал)'!K5</f>
        <v>1</v>
      </c>
      <c r="Q11" s="76" t="str">
        <f>'12.1 (I квартал)'!K5</f>
        <v>-</v>
      </c>
      <c r="R11" s="76">
        <f>'12.1 (II квартал)'!K5</f>
        <v>1</v>
      </c>
      <c r="S11" s="76" t="str">
        <f>'12.1 (III квартал)'!K5</f>
        <v>-</v>
      </c>
      <c r="T11" s="110" t="s">
        <v>816</v>
      </c>
      <c r="U11" s="121" t="s">
        <v>115</v>
      </c>
      <c r="V11" s="121" t="s">
        <v>18</v>
      </c>
    </row>
    <row r="12" spans="1:23" ht="15" customHeight="1" x14ac:dyDescent="0.15">
      <c r="A12" s="118" t="s">
        <v>42</v>
      </c>
      <c r="B12" s="107" t="s">
        <v>187</v>
      </c>
      <c r="C12" s="73">
        <f t="shared" ref="C12:C79" si="1">IF(B12=$B$4,2,IF(B12=$B$5,1,0))</f>
        <v>0</v>
      </c>
      <c r="D12" s="73"/>
      <c r="E12" s="74">
        <f t="shared" ref="E12:E28" si="2">C12*(1-D12)</f>
        <v>0</v>
      </c>
      <c r="F12" s="109" t="s">
        <v>211</v>
      </c>
      <c r="G12" s="110" t="s">
        <v>226</v>
      </c>
      <c r="H12" s="110" t="s">
        <v>227</v>
      </c>
      <c r="I12" s="110" t="s">
        <v>288</v>
      </c>
      <c r="J12" s="76">
        <f t="shared" si="0"/>
        <v>0</v>
      </c>
      <c r="K12" s="76" t="str">
        <f>'12.1 (IV квартал)'!J6</f>
        <v>-</v>
      </c>
      <c r="L12" s="76" t="str">
        <f>'12.1 (I квартал)'!J6</f>
        <v>-</v>
      </c>
      <c r="M12" s="76" t="str">
        <f>'12.1 (II квартал)'!J6</f>
        <v>-</v>
      </c>
      <c r="N12" s="76" t="str">
        <f>'12.1 (III квартал)'!J6</f>
        <v>-</v>
      </c>
      <c r="O12" s="76"/>
      <c r="P12" s="76" t="str">
        <f>'12.1 (IV квартал)'!K6</f>
        <v>-</v>
      </c>
      <c r="Q12" s="76" t="str">
        <f>'12.1 (I квартал)'!K6</f>
        <v>-</v>
      </c>
      <c r="R12" s="76" t="str">
        <f>'12.1 (II квартал)'!K6</f>
        <v>-</v>
      </c>
      <c r="S12" s="76" t="str">
        <f>'12.1 (III квартал)'!K6</f>
        <v>-</v>
      </c>
      <c r="T12" s="109" t="s">
        <v>116</v>
      </c>
      <c r="U12" s="109" t="s">
        <v>117</v>
      </c>
      <c r="V12" s="109" t="s">
        <v>958</v>
      </c>
      <c r="W12" s="84" t="s">
        <v>18</v>
      </c>
    </row>
    <row r="13" spans="1:23" ht="15" customHeight="1" x14ac:dyDescent="0.15">
      <c r="A13" s="118" t="s">
        <v>43</v>
      </c>
      <c r="B13" s="107" t="s">
        <v>187</v>
      </c>
      <c r="C13" s="73">
        <f t="shared" si="1"/>
        <v>0</v>
      </c>
      <c r="D13" s="73"/>
      <c r="E13" s="74">
        <f t="shared" si="2"/>
        <v>0</v>
      </c>
      <c r="F13" s="109" t="s">
        <v>288</v>
      </c>
      <c r="G13" s="110" t="s">
        <v>18</v>
      </c>
      <c r="H13" s="110" t="s">
        <v>18</v>
      </c>
      <c r="I13" s="110" t="s">
        <v>288</v>
      </c>
      <c r="J13" s="76">
        <f t="shared" si="0"/>
        <v>0</v>
      </c>
      <c r="K13" s="76" t="str">
        <f>'12.1 (IV квартал)'!J7</f>
        <v>-</v>
      </c>
      <c r="L13" s="76" t="str">
        <f>'12.1 (I квартал)'!J7</f>
        <v>-</v>
      </c>
      <c r="M13" s="76" t="str">
        <f>'12.1 (II квартал)'!J7</f>
        <v>-</v>
      </c>
      <c r="N13" s="76" t="str">
        <f>'12.1 (III квартал)'!J7</f>
        <v>-</v>
      </c>
      <c r="O13" s="76"/>
      <c r="P13" s="76" t="str">
        <f>'12.1 (IV квартал)'!K7</f>
        <v>-</v>
      </c>
      <c r="Q13" s="76" t="str">
        <f>'12.1 (I квартал)'!K7</f>
        <v>-</v>
      </c>
      <c r="R13" s="76" t="str">
        <f>'12.1 (II квартал)'!K7</f>
        <v>-</v>
      </c>
      <c r="S13" s="76" t="str">
        <f>'12.1 (III квартал)'!K7</f>
        <v>-</v>
      </c>
      <c r="T13" s="109" t="s">
        <v>118</v>
      </c>
      <c r="U13" s="109" t="s">
        <v>119</v>
      </c>
      <c r="V13" s="109" t="s">
        <v>957</v>
      </c>
    </row>
    <row r="14" spans="1:23" ht="15" customHeight="1" x14ac:dyDescent="0.15">
      <c r="A14" s="118" t="s">
        <v>44</v>
      </c>
      <c r="B14" s="107" t="s">
        <v>187</v>
      </c>
      <c r="C14" s="73">
        <f t="shared" si="1"/>
        <v>0</v>
      </c>
      <c r="D14" s="73"/>
      <c r="E14" s="74">
        <f t="shared" si="2"/>
        <v>0</v>
      </c>
      <c r="F14" s="109" t="s">
        <v>288</v>
      </c>
      <c r="G14" s="110" t="s">
        <v>18</v>
      </c>
      <c r="H14" s="110" t="s">
        <v>18</v>
      </c>
      <c r="I14" s="110" t="s">
        <v>288</v>
      </c>
      <c r="J14" s="76">
        <f t="shared" si="0"/>
        <v>0</v>
      </c>
      <c r="K14" s="76" t="str">
        <f>'12.1 (IV квартал)'!J8</f>
        <v>-</v>
      </c>
      <c r="L14" s="76" t="str">
        <f>'12.1 (I квартал)'!J8</f>
        <v>-</v>
      </c>
      <c r="M14" s="76" t="str">
        <f>'12.1 (II квартал)'!J8</f>
        <v>-</v>
      </c>
      <c r="N14" s="76" t="str">
        <f>'12.1 (III квартал)'!J8</f>
        <v>-</v>
      </c>
      <c r="O14" s="76"/>
      <c r="P14" s="76" t="str">
        <f>'12.1 (IV квартал)'!K8</f>
        <v>-</v>
      </c>
      <c r="Q14" s="76" t="str">
        <f>'12.1 (I квартал)'!K8</f>
        <v>-</v>
      </c>
      <c r="R14" s="76" t="str">
        <f>'12.1 (II квартал)'!K8</f>
        <v>-</v>
      </c>
      <c r="S14" s="76" t="str">
        <f>'12.1 (III квартал)'!K8</f>
        <v>-</v>
      </c>
      <c r="T14" s="109" t="s">
        <v>102</v>
      </c>
      <c r="U14" s="109" t="s">
        <v>119</v>
      </c>
      <c r="V14" s="109" t="s">
        <v>957</v>
      </c>
    </row>
    <row r="15" spans="1:23" ht="15" customHeight="1" x14ac:dyDescent="0.15">
      <c r="A15" s="118" t="s">
        <v>27</v>
      </c>
      <c r="B15" s="107" t="s">
        <v>185</v>
      </c>
      <c r="C15" s="73">
        <f t="shared" si="1"/>
        <v>2</v>
      </c>
      <c r="D15" s="73"/>
      <c r="E15" s="74">
        <f t="shared" si="2"/>
        <v>2</v>
      </c>
      <c r="F15" s="109" t="s">
        <v>211</v>
      </c>
      <c r="G15" s="110" t="s">
        <v>210</v>
      </c>
      <c r="H15" s="110" t="s">
        <v>281</v>
      </c>
      <c r="I15" s="110" t="s">
        <v>211</v>
      </c>
      <c r="J15" s="76">
        <f t="shared" si="0"/>
        <v>2</v>
      </c>
      <c r="K15" s="76">
        <f>'12.1 (IV квартал)'!J9</f>
        <v>2</v>
      </c>
      <c r="L15" s="76" t="str">
        <f>'12.1 (I квартал)'!J9</f>
        <v>-</v>
      </c>
      <c r="M15" s="76" t="str">
        <f>'12.1 (II квартал)'!J9</f>
        <v>-</v>
      </c>
      <c r="N15" s="76" t="str">
        <f>'12.1 (III квартал)'!J9</f>
        <v>-</v>
      </c>
      <c r="O15" s="76">
        <f>SUBTOTAL(9,P15:S15)</f>
        <v>2</v>
      </c>
      <c r="P15" s="76">
        <f>'12.1 (IV квартал)'!K9</f>
        <v>2</v>
      </c>
      <c r="Q15" s="76" t="str">
        <f>'12.1 (I квартал)'!K9</f>
        <v>-</v>
      </c>
      <c r="R15" s="76" t="str">
        <f>'12.1 (II квартал)'!K9</f>
        <v>-</v>
      </c>
      <c r="S15" s="76" t="str">
        <f>'12.1 (III квартал)'!K9</f>
        <v>-</v>
      </c>
      <c r="T15" s="109" t="s">
        <v>815</v>
      </c>
      <c r="U15" s="109" t="s">
        <v>119</v>
      </c>
      <c r="V15" s="109" t="s">
        <v>18</v>
      </c>
    </row>
    <row r="16" spans="1:23" ht="15" customHeight="1" x14ac:dyDescent="0.15">
      <c r="A16" s="118" t="s">
        <v>45</v>
      </c>
      <c r="B16" s="107" t="s">
        <v>187</v>
      </c>
      <c r="C16" s="73">
        <f t="shared" si="1"/>
        <v>0</v>
      </c>
      <c r="D16" s="73"/>
      <c r="E16" s="74">
        <f t="shared" si="2"/>
        <v>0</v>
      </c>
      <c r="F16" s="109" t="s">
        <v>211</v>
      </c>
      <c r="G16" s="110" t="s">
        <v>210</v>
      </c>
      <c r="H16" s="110" t="s">
        <v>209</v>
      </c>
      <c r="I16" s="110" t="s">
        <v>288</v>
      </c>
      <c r="J16" s="76">
        <f t="shared" si="0"/>
        <v>0</v>
      </c>
      <c r="K16" s="76" t="str">
        <f>'12.1 (IV квартал)'!J11</f>
        <v>-</v>
      </c>
      <c r="L16" s="76" t="str">
        <f>'12.1 (I квартал)'!J10</f>
        <v>-</v>
      </c>
      <c r="M16" s="76" t="str">
        <f>'12.1 (II квартал)'!J10</f>
        <v>-</v>
      </c>
      <c r="N16" s="76" t="str">
        <f>'12.1 (III квартал)'!J10</f>
        <v>-</v>
      </c>
      <c r="O16" s="76"/>
      <c r="P16" s="76" t="str">
        <f>'12.1 (IV квартал)'!K11</f>
        <v>-</v>
      </c>
      <c r="Q16" s="76" t="str">
        <f>'12.1 (I квартал)'!K10</f>
        <v>-</v>
      </c>
      <c r="R16" s="76" t="str">
        <f>'12.1 (II квартал)'!K10</f>
        <v>-</v>
      </c>
      <c r="S16" s="76" t="str">
        <f>'12.1 (III квартал)'!K10</f>
        <v>-</v>
      </c>
      <c r="T16" s="109" t="s">
        <v>120</v>
      </c>
      <c r="U16" s="109" t="s">
        <v>119</v>
      </c>
      <c r="V16" s="109" t="s">
        <v>959</v>
      </c>
      <c r="W16" s="84" t="s">
        <v>18</v>
      </c>
    </row>
    <row r="17" spans="1:23" ht="15" customHeight="1" x14ac:dyDescent="0.15">
      <c r="A17" s="118" t="s">
        <v>46</v>
      </c>
      <c r="B17" s="107" t="s">
        <v>187</v>
      </c>
      <c r="C17" s="73">
        <f t="shared" si="1"/>
        <v>0</v>
      </c>
      <c r="D17" s="73"/>
      <c r="E17" s="74">
        <f t="shared" si="2"/>
        <v>0</v>
      </c>
      <c r="F17" s="109" t="s">
        <v>288</v>
      </c>
      <c r="G17" s="110" t="s">
        <v>18</v>
      </c>
      <c r="H17" s="110" t="s">
        <v>18</v>
      </c>
      <c r="I17" s="110" t="s">
        <v>288</v>
      </c>
      <c r="J17" s="76">
        <f t="shared" si="0"/>
        <v>0</v>
      </c>
      <c r="K17" s="76" t="str">
        <f>'12.1 (IV квартал)'!J12</f>
        <v>-</v>
      </c>
      <c r="L17" s="76" t="str">
        <f>'12.1 (I квартал)'!J11</f>
        <v>-</v>
      </c>
      <c r="M17" s="76" t="str">
        <f>'12.1 (II квартал)'!J11</f>
        <v>-</v>
      </c>
      <c r="N17" s="76" t="str">
        <f>'12.1 (III квартал)'!J11</f>
        <v>-</v>
      </c>
      <c r="O17" s="76"/>
      <c r="P17" s="76" t="str">
        <f>'12.1 (IV квартал)'!K12</f>
        <v>-</v>
      </c>
      <c r="Q17" s="76" t="str">
        <f>'12.1 (I квартал)'!K11</f>
        <v>-</v>
      </c>
      <c r="R17" s="76" t="str">
        <f>'12.1 (II квартал)'!K11</f>
        <v>-</v>
      </c>
      <c r="S17" s="76" t="str">
        <f>'12.1 (III квартал)'!K11</f>
        <v>-</v>
      </c>
      <c r="T17" s="109" t="s">
        <v>289</v>
      </c>
      <c r="U17" s="109" t="s">
        <v>119</v>
      </c>
      <c r="V17" s="109" t="s">
        <v>957</v>
      </c>
    </row>
    <row r="18" spans="1:23" s="19" customFormat="1" ht="15" customHeight="1" x14ac:dyDescent="0.15">
      <c r="A18" s="118" t="s">
        <v>22</v>
      </c>
      <c r="B18" s="107" t="s">
        <v>185</v>
      </c>
      <c r="C18" s="73">
        <f t="shared" si="1"/>
        <v>2</v>
      </c>
      <c r="D18" s="73"/>
      <c r="E18" s="74">
        <f t="shared" si="2"/>
        <v>2</v>
      </c>
      <c r="F18" s="109" t="s">
        <v>211</v>
      </c>
      <c r="G18" s="110" t="s">
        <v>210</v>
      </c>
      <c r="H18" s="110" t="s">
        <v>228</v>
      </c>
      <c r="I18" s="110" t="s">
        <v>211</v>
      </c>
      <c r="J18" s="76">
        <f t="shared" si="0"/>
        <v>2</v>
      </c>
      <c r="K18" s="76">
        <f>'12.1 (IV квартал)'!J13</f>
        <v>1</v>
      </c>
      <c r="L18" s="76" t="str">
        <f>'12.1 (I квартал)'!J12</f>
        <v>-</v>
      </c>
      <c r="M18" s="76">
        <f>'12.1 (II квартал)'!J12</f>
        <v>1</v>
      </c>
      <c r="N18" s="76" t="str">
        <f>'12.1 (III квартал)'!J12</f>
        <v>-</v>
      </c>
      <c r="O18" s="76">
        <f>SUBTOTAL(9,P18:S18)</f>
        <v>1</v>
      </c>
      <c r="P18" s="76">
        <f>'12.1 (IV квартал)'!K13</f>
        <v>0</v>
      </c>
      <c r="Q18" s="76" t="str">
        <f>'12.1 (I квартал)'!K12</f>
        <v>-</v>
      </c>
      <c r="R18" s="76">
        <f>'12.1 (II квартал)'!K12</f>
        <v>1</v>
      </c>
      <c r="S18" s="76" t="str">
        <f>'12.1 (III квартал)'!K12</f>
        <v>-</v>
      </c>
      <c r="T18" s="109" t="s">
        <v>105</v>
      </c>
      <c r="U18" s="109" t="s">
        <v>119</v>
      </c>
      <c r="V18" s="109" t="s">
        <v>18</v>
      </c>
      <c r="W18" s="84"/>
    </row>
    <row r="19" spans="1:23" s="19" customFormat="1" ht="15" customHeight="1" x14ac:dyDescent="0.15">
      <c r="A19" s="118" t="s">
        <v>47</v>
      </c>
      <c r="B19" s="107" t="s">
        <v>187</v>
      </c>
      <c r="C19" s="73">
        <f t="shared" si="1"/>
        <v>0</v>
      </c>
      <c r="D19" s="73"/>
      <c r="E19" s="74">
        <f t="shared" si="2"/>
        <v>0</v>
      </c>
      <c r="F19" s="109" t="s">
        <v>288</v>
      </c>
      <c r="G19" s="110" t="s">
        <v>18</v>
      </c>
      <c r="H19" s="110" t="s">
        <v>18</v>
      </c>
      <c r="I19" s="110" t="s">
        <v>288</v>
      </c>
      <c r="J19" s="76">
        <f t="shared" si="0"/>
        <v>0</v>
      </c>
      <c r="K19" s="76" t="str">
        <f>'12.1 (IV квартал)'!J14</f>
        <v>-</v>
      </c>
      <c r="L19" s="76" t="str">
        <f>'12.1 (I квартал)'!J13</f>
        <v>-</v>
      </c>
      <c r="M19" s="76" t="str">
        <f>'12.1 (II квартал)'!J13</f>
        <v>-</v>
      </c>
      <c r="N19" s="76" t="str">
        <f>'12.1 (III квартал)'!J13</f>
        <v>-</v>
      </c>
      <c r="O19" s="76"/>
      <c r="P19" s="76" t="str">
        <f>'12.1 (IV квартал)'!K14</f>
        <v>-</v>
      </c>
      <c r="Q19" s="76" t="str">
        <f>'12.1 (I квартал)'!K13</f>
        <v>-</v>
      </c>
      <c r="R19" s="76" t="str">
        <f>'12.1 (II квартал)'!K13</f>
        <v>-</v>
      </c>
      <c r="S19" s="76" t="str">
        <f>'12.1 (III квартал)'!K13</f>
        <v>-</v>
      </c>
      <c r="T19" s="109" t="s">
        <v>121</v>
      </c>
      <c r="U19" s="109" t="s">
        <v>119</v>
      </c>
      <c r="V19" s="109" t="s">
        <v>957</v>
      </c>
      <c r="W19" s="84"/>
    </row>
    <row r="20" spans="1:23" s="19" customFormat="1" ht="15" customHeight="1" x14ac:dyDescent="0.15">
      <c r="A20" s="118" t="s">
        <v>103</v>
      </c>
      <c r="B20" s="107" t="s">
        <v>185</v>
      </c>
      <c r="C20" s="73">
        <f t="shared" si="1"/>
        <v>2</v>
      </c>
      <c r="D20" s="73"/>
      <c r="E20" s="74">
        <f t="shared" si="2"/>
        <v>2</v>
      </c>
      <c r="F20" s="109" t="s">
        <v>211</v>
      </c>
      <c r="G20" s="110" t="s">
        <v>229</v>
      </c>
      <c r="H20" s="110" t="s">
        <v>230</v>
      </c>
      <c r="I20" s="110" t="s">
        <v>211</v>
      </c>
      <c r="J20" s="76">
        <f t="shared" si="0"/>
        <v>5</v>
      </c>
      <c r="K20" s="76">
        <f>'12.1 (IV квартал)'!J15</f>
        <v>2</v>
      </c>
      <c r="L20" s="76" t="str">
        <f>'12.1 (I квартал)'!J14</f>
        <v>-</v>
      </c>
      <c r="M20" s="76">
        <f>'12.1 (II квартал)'!J14</f>
        <v>3</v>
      </c>
      <c r="N20" s="76" t="str">
        <f>'12.1 (III квартал)'!J14</f>
        <v>-</v>
      </c>
      <c r="O20" s="76">
        <f>SUBTOTAL(9,P20:S20)</f>
        <v>4</v>
      </c>
      <c r="P20" s="76">
        <f>'12.1 (IV квартал)'!K15</f>
        <v>1</v>
      </c>
      <c r="Q20" s="76" t="str">
        <f>'12.1 (I квартал)'!K14</f>
        <v>-</v>
      </c>
      <c r="R20" s="76">
        <f>'12.1 (II квартал)'!K14</f>
        <v>3</v>
      </c>
      <c r="S20" s="76" t="str">
        <f>'12.1 (III квартал)'!K14</f>
        <v>-</v>
      </c>
      <c r="T20" s="109" t="s">
        <v>817</v>
      </c>
      <c r="U20" s="109" t="s">
        <v>122</v>
      </c>
      <c r="V20" s="109" t="s">
        <v>18</v>
      </c>
      <c r="W20" s="84"/>
    </row>
    <row r="21" spans="1:23" ht="15" customHeight="1" x14ac:dyDescent="0.15">
      <c r="A21" s="118" t="s">
        <v>48</v>
      </c>
      <c r="B21" s="107" t="s">
        <v>187</v>
      </c>
      <c r="C21" s="73">
        <f t="shared" si="1"/>
        <v>0</v>
      </c>
      <c r="D21" s="73"/>
      <c r="E21" s="74">
        <f t="shared" si="2"/>
        <v>0</v>
      </c>
      <c r="F21" s="109" t="s">
        <v>288</v>
      </c>
      <c r="G21" s="110" t="s">
        <v>18</v>
      </c>
      <c r="H21" s="110" t="s">
        <v>18</v>
      </c>
      <c r="I21" s="110" t="s">
        <v>288</v>
      </c>
      <c r="J21" s="76">
        <f t="shared" si="0"/>
        <v>0</v>
      </c>
      <c r="K21" s="76" t="str">
        <f>'12.1 (IV квартал)'!J17</f>
        <v>-</v>
      </c>
      <c r="L21" s="76" t="str">
        <f>'12.1 (I квартал)'!J15</f>
        <v>-</v>
      </c>
      <c r="M21" s="76" t="str">
        <f>'12.1 (II квартал)'!J17</f>
        <v>-</v>
      </c>
      <c r="N21" s="76" t="str">
        <f>'12.1 (III квартал)'!J15</f>
        <v>-</v>
      </c>
      <c r="O21" s="76"/>
      <c r="P21" s="76" t="str">
        <f>'12.1 (IV квартал)'!K17</f>
        <v>-</v>
      </c>
      <c r="Q21" s="76" t="str">
        <f>'12.1 (I квартал)'!K15</f>
        <v>-</v>
      </c>
      <c r="R21" s="76" t="str">
        <f>'12.1 (II квартал)'!K17</f>
        <v>-</v>
      </c>
      <c r="S21" s="76" t="str">
        <f>'12.1 (III квартал)'!K15</f>
        <v>-</v>
      </c>
      <c r="T21" s="109" t="s">
        <v>123</v>
      </c>
      <c r="U21" s="109" t="s">
        <v>124</v>
      </c>
      <c r="V21" s="109" t="s">
        <v>957</v>
      </c>
    </row>
    <row r="22" spans="1:23" ht="15" customHeight="1" x14ac:dyDescent="0.15">
      <c r="A22" s="118" t="s">
        <v>49</v>
      </c>
      <c r="B22" s="107" t="s">
        <v>187</v>
      </c>
      <c r="C22" s="73">
        <f t="shared" si="1"/>
        <v>0</v>
      </c>
      <c r="D22" s="73"/>
      <c r="E22" s="74">
        <f t="shared" si="2"/>
        <v>0</v>
      </c>
      <c r="F22" s="109" t="s">
        <v>288</v>
      </c>
      <c r="G22" s="110" t="s">
        <v>18</v>
      </c>
      <c r="H22" s="110" t="s">
        <v>18</v>
      </c>
      <c r="I22" s="110" t="s">
        <v>288</v>
      </c>
      <c r="J22" s="76">
        <f t="shared" si="0"/>
        <v>0</v>
      </c>
      <c r="K22" s="76" t="str">
        <f>'12.1 (IV квартал)'!J18</f>
        <v>-</v>
      </c>
      <c r="L22" s="76" t="str">
        <f>'12.1 (I квартал)'!J16</f>
        <v>-</v>
      </c>
      <c r="M22" s="76" t="str">
        <f>'12.1 (II квартал)'!J18</f>
        <v>-</v>
      </c>
      <c r="N22" s="76" t="str">
        <f>'12.1 (III квартал)'!J16</f>
        <v>-</v>
      </c>
      <c r="O22" s="76"/>
      <c r="P22" s="76" t="str">
        <f>'12.1 (IV квартал)'!K18</f>
        <v>-</v>
      </c>
      <c r="Q22" s="76" t="str">
        <f>'12.1 (I квартал)'!K16</f>
        <v>-</v>
      </c>
      <c r="R22" s="76" t="str">
        <f>'12.1 (II квартал)'!K18</f>
        <v>-</v>
      </c>
      <c r="S22" s="76" t="str">
        <f>'12.1 (III квартал)'!K16</f>
        <v>-</v>
      </c>
      <c r="T22" s="109" t="s">
        <v>814</v>
      </c>
      <c r="U22" s="109" t="s">
        <v>159</v>
      </c>
      <c r="V22" s="109" t="s">
        <v>957</v>
      </c>
    </row>
    <row r="23" spans="1:23" ht="15" customHeight="1" x14ac:dyDescent="0.15">
      <c r="A23" s="118" t="s">
        <v>50</v>
      </c>
      <c r="B23" s="107" t="s">
        <v>187</v>
      </c>
      <c r="C23" s="73">
        <f t="shared" si="1"/>
        <v>0</v>
      </c>
      <c r="D23" s="73"/>
      <c r="E23" s="74">
        <f t="shared" si="2"/>
        <v>0</v>
      </c>
      <c r="F23" s="109" t="s">
        <v>288</v>
      </c>
      <c r="G23" s="110" t="s">
        <v>18</v>
      </c>
      <c r="H23" s="110" t="s">
        <v>18</v>
      </c>
      <c r="I23" s="110" t="s">
        <v>288</v>
      </c>
      <c r="J23" s="76">
        <f t="shared" si="0"/>
        <v>0</v>
      </c>
      <c r="K23" s="76" t="str">
        <f>'12.1 (IV квартал)'!J19</f>
        <v>-</v>
      </c>
      <c r="L23" s="76" t="str">
        <f>'12.1 (I квартал)'!J17</f>
        <v>-</v>
      </c>
      <c r="M23" s="76" t="str">
        <f>'12.1 (II квартал)'!J19</f>
        <v>-</v>
      </c>
      <c r="N23" s="76" t="str">
        <f>'12.1 (III квартал)'!J17</f>
        <v>-</v>
      </c>
      <c r="O23" s="76"/>
      <c r="P23" s="76" t="str">
        <f>'12.1 (IV квартал)'!K19</f>
        <v>-</v>
      </c>
      <c r="Q23" s="76" t="str">
        <f>'12.1 (I квартал)'!K17</f>
        <v>-</v>
      </c>
      <c r="R23" s="76" t="str">
        <f>'12.1 (II квартал)'!K19</f>
        <v>-</v>
      </c>
      <c r="S23" s="76" t="str">
        <f>'12.1 (III квартал)'!K17</f>
        <v>-</v>
      </c>
      <c r="T23" s="109" t="s">
        <v>300</v>
      </c>
      <c r="U23" s="109" t="s">
        <v>119</v>
      </c>
      <c r="V23" s="109" t="s">
        <v>957</v>
      </c>
    </row>
    <row r="24" spans="1:23" ht="15" customHeight="1" x14ac:dyDescent="0.15">
      <c r="A24" s="118" t="s">
        <v>51</v>
      </c>
      <c r="B24" s="107" t="s">
        <v>187</v>
      </c>
      <c r="C24" s="73">
        <f t="shared" si="1"/>
        <v>0</v>
      </c>
      <c r="D24" s="73"/>
      <c r="E24" s="74">
        <f t="shared" si="2"/>
        <v>0</v>
      </c>
      <c r="F24" s="109" t="s">
        <v>288</v>
      </c>
      <c r="G24" s="110" t="s">
        <v>18</v>
      </c>
      <c r="H24" s="110" t="s">
        <v>18</v>
      </c>
      <c r="I24" s="110" t="s">
        <v>288</v>
      </c>
      <c r="J24" s="76">
        <f t="shared" si="0"/>
        <v>0</v>
      </c>
      <c r="K24" s="76" t="str">
        <f>'12.1 (IV квартал)'!J20</f>
        <v>-</v>
      </c>
      <c r="L24" s="76" t="str">
        <f>'12.1 (I квартал)'!J18</f>
        <v>-</v>
      </c>
      <c r="M24" s="76" t="str">
        <f>'12.1 (II квартал)'!J20</f>
        <v>-</v>
      </c>
      <c r="N24" s="76" t="str">
        <f>'12.1 (III квартал)'!J18</f>
        <v>-</v>
      </c>
      <c r="O24" s="76"/>
      <c r="P24" s="76" t="str">
        <f>'12.1 (IV квартал)'!K20</f>
        <v>-</v>
      </c>
      <c r="Q24" s="76" t="str">
        <f>'12.1 (I квартал)'!K18</f>
        <v>-</v>
      </c>
      <c r="R24" s="76" t="str">
        <f>'12.1 (II квартал)'!K20</f>
        <v>-</v>
      </c>
      <c r="S24" s="76" t="str">
        <f>'12.1 (III квартал)'!K18</f>
        <v>-</v>
      </c>
      <c r="T24" s="109" t="s">
        <v>808</v>
      </c>
      <c r="U24" s="109" t="s">
        <v>119</v>
      </c>
      <c r="V24" s="109" t="s">
        <v>957</v>
      </c>
    </row>
    <row r="25" spans="1:23" ht="15" customHeight="1" x14ac:dyDescent="0.15">
      <c r="A25" s="118" t="s">
        <v>52</v>
      </c>
      <c r="B25" s="107" t="s">
        <v>187</v>
      </c>
      <c r="C25" s="73">
        <f t="shared" si="1"/>
        <v>0</v>
      </c>
      <c r="D25" s="73"/>
      <c r="E25" s="74">
        <f t="shared" si="2"/>
        <v>0</v>
      </c>
      <c r="F25" s="109" t="s">
        <v>288</v>
      </c>
      <c r="G25" s="110" t="s">
        <v>18</v>
      </c>
      <c r="H25" s="110" t="s">
        <v>18</v>
      </c>
      <c r="I25" s="110" t="s">
        <v>288</v>
      </c>
      <c r="J25" s="76">
        <f t="shared" si="0"/>
        <v>0</v>
      </c>
      <c r="K25" s="76" t="str">
        <f>'12.1 (IV квартал)'!J21</f>
        <v>-</v>
      </c>
      <c r="L25" s="76" t="str">
        <f>'12.1 (I квартал)'!J19</f>
        <v>-</v>
      </c>
      <c r="M25" s="76" t="str">
        <f>'12.1 (II квартал)'!J21</f>
        <v>-</v>
      </c>
      <c r="N25" s="76" t="str">
        <f>'12.1 (III квартал)'!J19</f>
        <v>-</v>
      </c>
      <c r="O25" s="76"/>
      <c r="P25" s="76" t="str">
        <f>'12.1 (IV квартал)'!K21</f>
        <v>-</v>
      </c>
      <c r="Q25" s="76" t="str">
        <f>'12.1 (I квартал)'!K19</f>
        <v>-</v>
      </c>
      <c r="R25" s="76" t="str">
        <f>'12.1 (II квартал)'!K21</f>
        <v>-</v>
      </c>
      <c r="S25" s="76" t="str">
        <f>'12.1 (III квартал)'!K19</f>
        <v>-</v>
      </c>
      <c r="T25" s="121" t="s">
        <v>125</v>
      </c>
      <c r="U25" s="114" t="s">
        <v>160</v>
      </c>
      <c r="V25" s="109" t="s">
        <v>957</v>
      </c>
    </row>
    <row r="26" spans="1:23" ht="15" customHeight="1" x14ac:dyDescent="0.15">
      <c r="A26" s="118" t="s">
        <v>29</v>
      </c>
      <c r="B26" s="107" t="s">
        <v>187</v>
      </c>
      <c r="C26" s="73">
        <f t="shared" si="1"/>
        <v>0</v>
      </c>
      <c r="D26" s="73"/>
      <c r="E26" s="74">
        <f t="shared" si="2"/>
        <v>0</v>
      </c>
      <c r="F26" s="109" t="s">
        <v>288</v>
      </c>
      <c r="G26" s="110" t="s">
        <v>18</v>
      </c>
      <c r="H26" s="110" t="s">
        <v>18</v>
      </c>
      <c r="I26" s="110" t="s">
        <v>288</v>
      </c>
      <c r="J26" s="76">
        <f t="shared" si="0"/>
        <v>0</v>
      </c>
      <c r="K26" s="76" t="str">
        <f>'12.1 (IV квартал)'!J22</f>
        <v>-</v>
      </c>
      <c r="L26" s="76" t="str">
        <f>'12.1 (I квартал)'!J20</f>
        <v>-</v>
      </c>
      <c r="M26" s="76" t="str">
        <f>'12.1 (II квартал)'!J22</f>
        <v>-</v>
      </c>
      <c r="N26" s="76" t="str">
        <f>'12.1 (III квартал)'!J20</f>
        <v>-</v>
      </c>
      <c r="O26" s="76"/>
      <c r="P26" s="76" t="str">
        <f>'12.1 (IV квартал)'!K22</f>
        <v>-</v>
      </c>
      <c r="Q26" s="76" t="str">
        <f>'12.1 (I квартал)'!K20</f>
        <v>-</v>
      </c>
      <c r="R26" s="76" t="str">
        <f>'12.1 (II квартал)'!K22</f>
        <v>-</v>
      </c>
      <c r="S26" s="76" t="str">
        <f>'12.1 (III квартал)'!K20</f>
        <v>-</v>
      </c>
      <c r="T26" s="121" t="s">
        <v>810</v>
      </c>
      <c r="U26" s="121" t="s">
        <v>809</v>
      </c>
      <c r="V26" s="109" t="s">
        <v>957</v>
      </c>
    </row>
    <row r="27" spans="1:23" ht="15" customHeight="1" x14ac:dyDescent="0.15">
      <c r="A27" s="118" t="s">
        <v>28</v>
      </c>
      <c r="B27" s="107" t="s">
        <v>185</v>
      </c>
      <c r="C27" s="73">
        <f t="shared" si="1"/>
        <v>2</v>
      </c>
      <c r="D27" s="73"/>
      <c r="E27" s="74">
        <f t="shared" si="2"/>
        <v>2</v>
      </c>
      <c r="F27" s="109" t="s">
        <v>211</v>
      </c>
      <c r="G27" s="110" t="s">
        <v>210</v>
      </c>
      <c r="H27" s="110" t="s">
        <v>231</v>
      </c>
      <c r="I27" s="110" t="s">
        <v>211</v>
      </c>
      <c r="J27" s="76">
        <f t="shared" si="0"/>
        <v>17</v>
      </c>
      <c r="K27" s="76">
        <f>'12.1 (IV квартал)'!J23</f>
        <v>3</v>
      </c>
      <c r="L27" s="76">
        <f>'12.1 (I квартал)'!J21</f>
        <v>6</v>
      </c>
      <c r="M27" s="76">
        <f>'12.1 (II квартал)'!J23</f>
        <v>8</v>
      </c>
      <c r="N27" s="76" t="str">
        <f>'12.1 (III квартал)'!J21</f>
        <v>-</v>
      </c>
      <c r="O27" s="76">
        <f>SUBTOTAL(9,P27:S27)</f>
        <v>5</v>
      </c>
      <c r="P27" s="76">
        <f>'12.1 (IV квартал)'!K23</f>
        <v>2</v>
      </c>
      <c r="Q27" s="76">
        <f>'12.1 (I квартал)'!K21</f>
        <v>1</v>
      </c>
      <c r="R27" s="76">
        <f>'12.1 (II квартал)'!K23</f>
        <v>2</v>
      </c>
      <c r="S27" s="76" t="str">
        <f>'12.1 (III квартал)'!K21</f>
        <v>-</v>
      </c>
      <c r="T27" s="110" t="s">
        <v>813</v>
      </c>
      <c r="U27" s="121" t="s">
        <v>811</v>
      </c>
      <c r="V27" s="121" t="s">
        <v>18</v>
      </c>
    </row>
    <row r="28" spans="1:23" s="19" customFormat="1" ht="15" customHeight="1" x14ac:dyDescent="0.15">
      <c r="A28" s="118" t="s">
        <v>53</v>
      </c>
      <c r="B28" s="107" t="s">
        <v>187</v>
      </c>
      <c r="C28" s="73">
        <f t="shared" si="1"/>
        <v>0</v>
      </c>
      <c r="D28" s="73"/>
      <c r="E28" s="74">
        <f t="shared" si="2"/>
        <v>0</v>
      </c>
      <c r="F28" s="109" t="s">
        <v>288</v>
      </c>
      <c r="G28" s="110" t="s">
        <v>18</v>
      </c>
      <c r="H28" s="110" t="s">
        <v>18</v>
      </c>
      <c r="I28" s="110" t="s">
        <v>288</v>
      </c>
      <c r="J28" s="76">
        <f t="shared" si="0"/>
        <v>0</v>
      </c>
      <c r="K28" s="76" t="str">
        <f>'12.1 (IV квартал)'!J26</f>
        <v>-</v>
      </c>
      <c r="L28" s="76" t="str">
        <f>'12.1 (I квартал)'!J27</f>
        <v>-</v>
      </c>
      <c r="M28" s="76" t="str">
        <f>'12.1 (II квартал)'!J31</f>
        <v>-</v>
      </c>
      <c r="N28" s="76" t="str">
        <f>'12.1 (III квартал)'!J22</f>
        <v>-</v>
      </c>
      <c r="O28" s="76"/>
      <c r="P28" s="76" t="str">
        <f>'12.1 (IV квартал)'!K26</f>
        <v>-</v>
      </c>
      <c r="Q28" s="76" t="str">
        <f>'12.1 (I квартал)'!K27</f>
        <v>-</v>
      </c>
      <c r="R28" s="76" t="str">
        <f>'12.1 (II квартал)'!K31</f>
        <v>-</v>
      </c>
      <c r="S28" s="76" t="str">
        <f>'12.1 (III квартал)'!K22</f>
        <v>-</v>
      </c>
      <c r="T28" s="121" t="s">
        <v>812</v>
      </c>
      <c r="U28" s="121" t="s">
        <v>314</v>
      </c>
      <c r="V28" s="109" t="s">
        <v>957</v>
      </c>
      <c r="W28" s="84"/>
    </row>
    <row r="29" spans="1:23" s="19" customFormat="1" ht="15" customHeight="1" x14ac:dyDescent="0.15">
      <c r="A29" s="122" t="s">
        <v>1</v>
      </c>
      <c r="B29" s="108"/>
      <c r="C29" s="70"/>
      <c r="D29" s="70"/>
      <c r="E29" s="71"/>
      <c r="F29" s="111"/>
      <c r="G29" s="112"/>
      <c r="H29" s="112"/>
      <c r="I29" s="112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111"/>
      <c r="U29" s="111"/>
      <c r="V29" s="111"/>
      <c r="W29" s="84"/>
    </row>
    <row r="30" spans="1:23" ht="15" customHeight="1" x14ac:dyDescent="0.15">
      <c r="A30" s="118" t="s">
        <v>54</v>
      </c>
      <c r="B30" s="107" t="s">
        <v>186</v>
      </c>
      <c r="C30" s="73">
        <f t="shared" si="1"/>
        <v>1</v>
      </c>
      <c r="D30" s="73"/>
      <c r="E30" s="74">
        <f t="shared" ref="E30:E40" si="3">C30*(1-D30)</f>
        <v>1</v>
      </c>
      <c r="F30" s="109" t="s">
        <v>211</v>
      </c>
      <c r="G30" s="110" t="s">
        <v>210</v>
      </c>
      <c r="H30" s="110" t="s">
        <v>217</v>
      </c>
      <c r="I30" s="110" t="s">
        <v>211</v>
      </c>
      <c r="J30" s="76">
        <f t="shared" ref="J30:J40" si="4">SUM(K30:N30)</f>
        <v>1</v>
      </c>
      <c r="K30" s="76">
        <f>'12.1 (IV квартал)'!J28</f>
        <v>1</v>
      </c>
      <c r="L30" s="76" t="str">
        <f>'12.1 (I квартал)'!J29</f>
        <v>-</v>
      </c>
      <c r="M30" s="76" t="str">
        <f>'12.1 (II квартал)'!J33</f>
        <v>-</v>
      </c>
      <c r="N30" s="76" t="str">
        <f>'12.1 (III квартал)'!J24</f>
        <v>-</v>
      </c>
      <c r="O30" s="76">
        <f>SUBTOTAL(9,P30:S30)</f>
        <v>0</v>
      </c>
      <c r="P30" s="76">
        <f>'12.1 (IV квартал)'!K28</f>
        <v>0</v>
      </c>
      <c r="Q30" s="76" t="str">
        <f>'12.1 (I квартал)'!K29</f>
        <v>-</v>
      </c>
      <c r="R30" s="76" t="str">
        <f>'12.1 (II квартал)'!K33</f>
        <v>-</v>
      </c>
      <c r="S30" s="76" t="str">
        <f>'12.1 (III квартал)'!K24</f>
        <v>-</v>
      </c>
      <c r="T30" s="109" t="s">
        <v>768</v>
      </c>
      <c r="U30" s="121" t="s">
        <v>769</v>
      </c>
      <c r="V30" s="121" t="s">
        <v>18</v>
      </c>
    </row>
    <row r="31" spans="1:23" ht="15" customHeight="1" x14ac:dyDescent="0.15">
      <c r="A31" s="118" t="s">
        <v>35</v>
      </c>
      <c r="B31" s="107" t="s">
        <v>187</v>
      </c>
      <c r="C31" s="73">
        <f t="shared" si="1"/>
        <v>0</v>
      </c>
      <c r="D31" s="73"/>
      <c r="E31" s="74">
        <f t="shared" si="3"/>
        <v>0</v>
      </c>
      <c r="F31" s="109" t="s">
        <v>288</v>
      </c>
      <c r="G31" s="110" t="s">
        <v>18</v>
      </c>
      <c r="H31" s="110" t="s">
        <v>18</v>
      </c>
      <c r="I31" s="110" t="s">
        <v>288</v>
      </c>
      <c r="J31" s="76">
        <f t="shared" si="4"/>
        <v>0</v>
      </c>
      <c r="K31" s="76" t="str">
        <f>'12.1 (IV квартал)'!J29</f>
        <v>-</v>
      </c>
      <c r="L31" s="76" t="str">
        <f>'12.1 (I квартал)'!J30</f>
        <v>-</v>
      </c>
      <c r="M31" s="76" t="str">
        <f>'12.1 (II квартал)'!J34</f>
        <v>-</v>
      </c>
      <c r="N31" s="76" t="str">
        <f>'12.1 (III квартал)'!J25</f>
        <v>-</v>
      </c>
      <c r="O31" s="76"/>
      <c r="P31" s="76" t="str">
        <f>'12.1 (IV квартал)'!K29</f>
        <v>-</v>
      </c>
      <c r="Q31" s="76" t="str">
        <f>'12.1 (I квартал)'!K30</f>
        <v>-</v>
      </c>
      <c r="R31" s="76" t="str">
        <f>'12.1 (II квартал)'!K34</f>
        <v>-</v>
      </c>
      <c r="S31" s="76" t="str">
        <f>'12.1 (III квартал)'!K25</f>
        <v>-</v>
      </c>
      <c r="T31" s="121" t="s">
        <v>126</v>
      </c>
      <c r="U31" s="121" t="s">
        <v>767</v>
      </c>
      <c r="V31" s="109" t="s">
        <v>957</v>
      </c>
    </row>
    <row r="32" spans="1:23" ht="15" customHeight="1" x14ac:dyDescent="0.15">
      <c r="A32" s="118" t="s">
        <v>55</v>
      </c>
      <c r="B32" s="107" t="s">
        <v>185</v>
      </c>
      <c r="C32" s="73">
        <f t="shared" si="1"/>
        <v>2</v>
      </c>
      <c r="D32" s="73"/>
      <c r="E32" s="74">
        <f t="shared" si="3"/>
        <v>2</v>
      </c>
      <c r="F32" s="109" t="s">
        <v>211</v>
      </c>
      <c r="G32" s="110" t="s">
        <v>210</v>
      </c>
      <c r="H32" s="110" t="s">
        <v>212</v>
      </c>
      <c r="I32" s="110" t="s">
        <v>211</v>
      </c>
      <c r="J32" s="76">
        <f t="shared" si="4"/>
        <v>1</v>
      </c>
      <c r="K32" s="76">
        <f>'12.1 (IV квартал)'!J30</f>
        <v>1</v>
      </c>
      <c r="L32" s="76" t="str">
        <f>'12.1 (I квартал)'!J31</f>
        <v>-</v>
      </c>
      <c r="M32" s="76" t="str">
        <f>'12.1 (II квартал)'!J35</f>
        <v>-</v>
      </c>
      <c r="N32" s="76" t="str">
        <f>'12.1 (III квартал)'!J26</f>
        <v>-</v>
      </c>
      <c r="O32" s="76">
        <f t="shared" ref="O32:O33" si="5">SUBTOTAL(9,P32:S32)</f>
        <v>1</v>
      </c>
      <c r="P32" s="76">
        <f>'12.1 (IV квартал)'!K30</f>
        <v>1</v>
      </c>
      <c r="Q32" s="76" t="str">
        <f>'12.1 (I квартал)'!K31</f>
        <v>-</v>
      </c>
      <c r="R32" s="76" t="str">
        <f>'12.1 (II квартал)'!K35</f>
        <v>-</v>
      </c>
      <c r="S32" s="76" t="str">
        <f>'12.1 (III квартал)'!K26</f>
        <v>-</v>
      </c>
      <c r="T32" s="110" t="s">
        <v>770</v>
      </c>
      <c r="U32" s="109" t="s">
        <v>119</v>
      </c>
      <c r="V32" s="109" t="s">
        <v>18</v>
      </c>
    </row>
    <row r="33" spans="1:24" ht="15" customHeight="1" x14ac:dyDescent="0.15">
      <c r="A33" s="118" t="s">
        <v>56</v>
      </c>
      <c r="B33" s="107" t="s">
        <v>185</v>
      </c>
      <c r="C33" s="73">
        <f t="shared" si="1"/>
        <v>2</v>
      </c>
      <c r="D33" s="73"/>
      <c r="E33" s="74">
        <f t="shared" si="3"/>
        <v>2</v>
      </c>
      <c r="F33" s="109" t="s">
        <v>211</v>
      </c>
      <c r="G33" s="110" t="s">
        <v>210</v>
      </c>
      <c r="H33" s="110" t="s">
        <v>214</v>
      </c>
      <c r="I33" s="110" t="s">
        <v>211</v>
      </c>
      <c r="J33" s="76">
        <f t="shared" si="4"/>
        <v>8</v>
      </c>
      <c r="K33" s="76">
        <f>'12.1 (IV квартал)'!J31</f>
        <v>2</v>
      </c>
      <c r="L33" s="76">
        <f>'12.1 (I квартал)'!J32</f>
        <v>1</v>
      </c>
      <c r="M33" s="76">
        <f>'12.1 (II квартал)'!J36</f>
        <v>5</v>
      </c>
      <c r="N33" s="76" t="str">
        <f>'12.1 (III квартал)'!J27</f>
        <v>-</v>
      </c>
      <c r="O33" s="76">
        <f t="shared" si="5"/>
        <v>7</v>
      </c>
      <c r="P33" s="76">
        <f>'12.1 (IV квартал)'!K31</f>
        <v>2</v>
      </c>
      <c r="Q33" s="76" t="str">
        <f>'12.1 (I квартал)'!K32</f>
        <v>-</v>
      </c>
      <c r="R33" s="76">
        <f>'12.1 (II квартал)'!K36</f>
        <v>5</v>
      </c>
      <c r="S33" s="76" t="str">
        <f>'12.1 (III квартал)'!K27</f>
        <v>-</v>
      </c>
      <c r="T33" s="109" t="s">
        <v>127</v>
      </c>
      <c r="U33" s="109" t="s">
        <v>119</v>
      </c>
      <c r="V33" s="109" t="s">
        <v>18</v>
      </c>
    </row>
    <row r="34" spans="1:24" s="19" customFormat="1" ht="15" customHeight="1" x14ac:dyDescent="0.15">
      <c r="A34" s="118" t="s">
        <v>25</v>
      </c>
      <c r="B34" s="107" t="s">
        <v>187</v>
      </c>
      <c r="C34" s="73">
        <f t="shared" si="1"/>
        <v>0</v>
      </c>
      <c r="D34" s="73"/>
      <c r="E34" s="74">
        <f t="shared" si="3"/>
        <v>0</v>
      </c>
      <c r="F34" s="109" t="s">
        <v>211</v>
      </c>
      <c r="G34" s="110" t="s">
        <v>210</v>
      </c>
      <c r="H34" s="110" t="s">
        <v>220</v>
      </c>
      <c r="I34" s="110" t="s">
        <v>288</v>
      </c>
      <c r="J34" s="76">
        <f t="shared" si="4"/>
        <v>0</v>
      </c>
      <c r="K34" s="76" t="str">
        <f>'12.1 (IV квартал)'!J33</f>
        <v>-</v>
      </c>
      <c r="L34" s="76" t="str">
        <f>'12.1 (I квартал)'!J33</f>
        <v>-</v>
      </c>
      <c r="M34" s="76" t="str">
        <f>'12.1 (II квартал)'!J41</f>
        <v>-</v>
      </c>
      <c r="N34" s="76" t="str">
        <f>'12.1 (III квартал)'!J28</f>
        <v>-</v>
      </c>
      <c r="O34" s="76"/>
      <c r="P34" s="76" t="str">
        <f>'12.1 (IV квартал)'!K33</f>
        <v>-</v>
      </c>
      <c r="Q34" s="76" t="str">
        <f>'12.1 (I квартал)'!K33</f>
        <v>-</v>
      </c>
      <c r="R34" s="76" t="str">
        <f>'12.1 (II квартал)'!K41</f>
        <v>-</v>
      </c>
      <c r="S34" s="76" t="str">
        <f>'12.1 (III квартал)'!K28</f>
        <v>-</v>
      </c>
      <c r="T34" s="121" t="s">
        <v>771</v>
      </c>
      <c r="U34" s="109" t="s">
        <v>119</v>
      </c>
      <c r="V34" s="109" t="s">
        <v>960</v>
      </c>
      <c r="W34" s="84" t="s">
        <v>18</v>
      </c>
    </row>
    <row r="35" spans="1:24" ht="15" customHeight="1" x14ac:dyDescent="0.15">
      <c r="A35" s="118" t="s">
        <v>57</v>
      </c>
      <c r="B35" s="107" t="s">
        <v>187</v>
      </c>
      <c r="C35" s="73">
        <f t="shared" si="1"/>
        <v>0</v>
      </c>
      <c r="D35" s="73"/>
      <c r="E35" s="74">
        <f t="shared" si="3"/>
        <v>0</v>
      </c>
      <c r="F35" s="109" t="s">
        <v>288</v>
      </c>
      <c r="G35" s="110" t="s">
        <v>18</v>
      </c>
      <c r="H35" s="110" t="s">
        <v>18</v>
      </c>
      <c r="I35" s="110" t="s">
        <v>288</v>
      </c>
      <c r="J35" s="76">
        <f t="shared" si="4"/>
        <v>0</v>
      </c>
      <c r="K35" s="76" t="str">
        <f>'12.1 (IV квартал)'!J34</f>
        <v>-</v>
      </c>
      <c r="L35" s="76" t="str">
        <f>'12.1 (I квартал)'!J34</f>
        <v>-</v>
      </c>
      <c r="M35" s="76" t="str">
        <f>'12.1 (II квартал)'!J42</f>
        <v>-</v>
      </c>
      <c r="N35" s="76" t="str">
        <f>'12.1 (III квартал)'!J29</f>
        <v>-</v>
      </c>
      <c r="O35" s="76"/>
      <c r="P35" s="76" t="str">
        <f>'12.1 (IV квартал)'!K34</f>
        <v>-</v>
      </c>
      <c r="Q35" s="76" t="str">
        <f>'12.1 (I квартал)'!K34</f>
        <v>-</v>
      </c>
      <c r="R35" s="76" t="str">
        <f>'12.1 (II квартал)'!K42</f>
        <v>-</v>
      </c>
      <c r="S35" s="76" t="str">
        <f>'12.1 (III квартал)'!K29</f>
        <v>-</v>
      </c>
      <c r="T35" s="121" t="s">
        <v>772</v>
      </c>
      <c r="U35" s="121" t="s">
        <v>773</v>
      </c>
      <c r="V35" s="109" t="s">
        <v>957</v>
      </c>
    </row>
    <row r="36" spans="1:24" s="19" customFormat="1" ht="15" customHeight="1" x14ac:dyDescent="0.15">
      <c r="A36" s="118" t="s">
        <v>58</v>
      </c>
      <c r="B36" s="107" t="s">
        <v>187</v>
      </c>
      <c r="C36" s="73">
        <f t="shared" si="1"/>
        <v>0</v>
      </c>
      <c r="D36" s="73"/>
      <c r="E36" s="74">
        <f t="shared" si="3"/>
        <v>0</v>
      </c>
      <c r="F36" s="109" t="s">
        <v>288</v>
      </c>
      <c r="G36" s="110" t="s">
        <v>18</v>
      </c>
      <c r="H36" s="110" t="s">
        <v>18</v>
      </c>
      <c r="I36" s="110" t="s">
        <v>288</v>
      </c>
      <c r="J36" s="76">
        <f t="shared" si="4"/>
        <v>0</v>
      </c>
      <c r="K36" s="76" t="str">
        <f>'12.1 (IV квартал)'!J35</f>
        <v>-</v>
      </c>
      <c r="L36" s="76" t="str">
        <f>'12.1 (I квартал)'!J35</f>
        <v>-</v>
      </c>
      <c r="M36" s="76" t="str">
        <f>'12.1 (II квартал)'!J43</f>
        <v>-</v>
      </c>
      <c r="N36" s="76" t="str">
        <f>'12.1 (III квартал)'!J30</f>
        <v>-</v>
      </c>
      <c r="O36" s="76"/>
      <c r="P36" s="76" t="str">
        <f>'12.1 (IV квартал)'!K35</f>
        <v>-</v>
      </c>
      <c r="Q36" s="76" t="str">
        <f>'12.1 (I квартал)'!K35</f>
        <v>-</v>
      </c>
      <c r="R36" s="76" t="str">
        <f>'12.1 (II квартал)'!K43</f>
        <v>-</v>
      </c>
      <c r="S36" s="76" t="str">
        <f>'12.1 (III квартал)'!K30</f>
        <v>-</v>
      </c>
      <c r="T36" s="121" t="s">
        <v>766</v>
      </c>
      <c r="U36" s="121" t="s">
        <v>765</v>
      </c>
      <c r="V36" s="109" t="s">
        <v>957</v>
      </c>
      <c r="W36" s="84"/>
    </row>
    <row r="37" spans="1:24" ht="15" customHeight="1" x14ac:dyDescent="0.15">
      <c r="A37" s="118" t="s">
        <v>59</v>
      </c>
      <c r="B37" s="107" t="s">
        <v>187</v>
      </c>
      <c r="C37" s="73">
        <f t="shared" si="1"/>
        <v>0</v>
      </c>
      <c r="D37" s="73"/>
      <c r="E37" s="74">
        <f t="shared" si="3"/>
        <v>0</v>
      </c>
      <c r="F37" s="109" t="s">
        <v>288</v>
      </c>
      <c r="G37" s="110" t="s">
        <v>18</v>
      </c>
      <c r="H37" s="110" t="s">
        <v>18</v>
      </c>
      <c r="I37" s="110" t="s">
        <v>288</v>
      </c>
      <c r="J37" s="76">
        <f t="shared" si="4"/>
        <v>0</v>
      </c>
      <c r="K37" s="76" t="str">
        <f>'12.1 (IV квартал)'!J36</f>
        <v>-</v>
      </c>
      <c r="L37" s="76" t="str">
        <f>'12.1 (I квартал)'!J36</f>
        <v>-</v>
      </c>
      <c r="M37" s="76" t="str">
        <f>'12.1 (II квартал)'!J44</f>
        <v>-</v>
      </c>
      <c r="N37" s="76" t="str">
        <f>'12.1 (III квартал)'!J31</f>
        <v>-</v>
      </c>
      <c r="O37" s="76"/>
      <c r="P37" s="76" t="str">
        <f>'12.1 (IV квартал)'!K36</f>
        <v>-</v>
      </c>
      <c r="Q37" s="76" t="str">
        <f>'12.1 (I квартал)'!K36</f>
        <v>-</v>
      </c>
      <c r="R37" s="76" t="str">
        <f>'12.1 (II квартал)'!K44</f>
        <v>-</v>
      </c>
      <c r="S37" s="76" t="str">
        <f>'12.1 (III квартал)'!K31</f>
        <v>-</v>
      </c>
      <c r="T37" s="121" t="s">
        <v>128</v>
      </c>
      <c r="U37" s="121" t="s">
        <v>819</v>
      </c>
      <c r="V37" s="109" t="s">
        <v>957</v>
      </c>
    </row>
    <row r="38" spans="1:24" ht="15" customHeight="1" x14ac:dyDescent="0.15">
      <c r="A38" s="118" t="s">
        <v>60</v>
      </c>
      <c r="B38" s="107" t="s">
        <v>187</v>
      </c>
      <c r="C38" s="73">
        <f t="shared" si="1"/>
        <v>0</v>
      </c>
      <c r="D38" s="73"/>
      <c r="E38" s="74">
        <f t="shared" si="3"/>
        <v>0</v>
      </c>
      <c r="F38" s="109" t="s">
        <v>288</v>
      </c>
      <c r="G38" s="110" t="s">
        <v>18</v>
      </c>
      <c r="H38" s="110" t="s">
        <v>18</v>
      </c>
      <c r="I38" s="110" t="s">
        <v>288</v>
      </c>
      <c r="J38" s="76">
        <f t="shared" si="4"/>
        <v>0</v>
      </c>
      <c r="K38" s="76" t="str">
        <f>'12.1 (IV квартал)'!J37</f>
        <v>-</v>
      </c>
      <c r="L38" s="76" t="str">
        <f>'12.1 (I квартал)'!J37</f>
        <v>-</v>
      </c>
      <c r="M38" s="76" t="str">
        <f>'12.1 (II квартал)'!J45</f>
        <v>-</v>
      </c>
      <c r="N38" s="76" t="str">
        <f>'12.1 (III квартал)'!J32</f>
        <v>-</v>
      </c>
      <c r="O38" s="76"/>
      <c r="P38" s="76" t="str">
        <f>'12.1 (IV квартал)'!K37</f>
        <v>-</v>
      </c>
      <c r="Q38" s="76" t="str">
        <f>'12.1 (I квартал)'!K37</f>
        <v>-</v>
      </c>
      <c r="R38" s="76" t="str">
        <f>'12.1 (II квартал)'!K45</f>
        <v>-</v>
      </c>
      <c r="S38" s="76" t="str">
        <f>'12.1 (III квартал)'!K32</f>
        <v>-</v>
      </c>
      <c r="T38" s="121" t="s">
        <v>774</v>
      </c>
      <c r="U38" s="121" t="s">
        <v>129</v>
      </c>
      <c r="V38" s="109" t="s">
        <v>957</v>
      </c>
    </row>
    <row r="39" spans="1:24" ht="15" customHeight="1" x14ac:dyDescent="0.15">
      <c r="A39" s="118" t="s">
        <v>265</v>
      </c>
      <c r="B39" s="107" t="s">
        <v>185</v>
      </c>
      <c r="C39" s="73">
        <f t="shared" si="1"/>
        <v>2</v>
      </c>
      <c r="D39" s="73"/>
      <c r="E39" s="74">
        <f t="shared" si="3"/>
        <v>2</v>
      </c>
      <c r="F39" s="109" t="s">
        <v>211</v>
      </c>
      <c r="G39" s="110" t="s">
        <v>210</v>
      </c>
      <c r="H39" s="110" t="s">
        <v>734</v>
      </c>
      <c r="I39" s="110" t="s">
        <v>211</v>
      </c>
      <c r="J39" s="76">
        <f t="shared" si="4"/>
        <v>12</v>
      </c>
      <c r="K39" s="76">
        <f>'12.1 (IV квартал)'!J38</f>
        <v>1</v>
      </c>
      <c r="L39" s="76">
        <f>'12.1 (I квартал)'!J38</f>
        <v>5</v>
      </c>
      <c r="M39" s="76">
        <f>'12.1 (II квартал)'!J46</f>
        <v>4</v>
      </c>
      <c r="N39" s="76">
        <f>'12.1 (III квартал)'!J33</f>
        <v>2</v>
      </c>
      <c r="O39" s="76">
        <f>SUBTOTAL(9,P39:S39)</f>
        <v>7</v>
      </c>
      <c r="P39" s="76">
        <f>'12.1 (IV квартал)'!K38</f>
        <v>0</v>
      </c>
      <c r="Q39" s="76">
        <f>'12.1 (I квартал)'!K38</f>
        <v>4</v>
      </c>
      <c r="R39" s="76">
        <f>'12.1 (II квартал)'!K46</f>
        <v>2</v>
      </c>
      <c r="S39" s="76">
        <f>'12.1 (III квартал)'!K33</f>
        <v>1</v>
      </c>
      <c r="T39" s="114" t="s">
        <v>161</v>
      </c>
      <c r="U39" s="121" t="s">
        <v>130</v>
      </c>
      <c r="V39" s="121" t="s">
        <v>18</v>
      </c>
    </row>
    <row r="40" spans="1:24" s="19" customFormat="1" ht="15" customHeight="1" x14ac:dyDescent="0.15">
      <c r="A40" s="118" t="s">
        <v>62</v>
      </c>
      <c r="B40" s="107" t="s">
        <v>187</v>
      </c>
      <c r="C40" s="73">
        <f t="shared" si="1"/>
        <v>0</v>
      </c>
      <c r="D40" s="73"/>
      <c r="E40" s="74">
        <f t="shared" si="3"/>
        <v>0</v>
      </c>
      <c r="F40" s="109" t="s">
        <v>288</v>
      </c>
      <c r="G40" s="110" t="s">
        <v>18</v>
      </c>
      <c r="H40" s="110" t="s">
        <v>18</v>
      </c>
      <c r="I40" s="110" t="s">
        <v>288</v>
      </c>
      <c r="J40" s="76">
        <f t="shared" si="4"/>
        <v>0</v>
      </c>
      <c r="K40" s="76" t="str">
        <f>'12.1 (IV квартал)'!J39</f>
        <v>-</v>
      </c>
      <c r="L40" s="76" t="str">
        <f>'12.1 (I квартал)'!J43</f>
        <v>-</v>
      </c>
      <c r="M40" s="76" t="str">
        <f>'12.1 (II квартал)'!J50</f>
        <v>-</v>
      </c>
      <c r="N40" s="76" t="str">
        <f>'12.1 (III квартал)'!J35</f>
        <v>-</v>
      </c>
      <c r="O40" s="76"/>
      <c r="P40" s="76" t="str">
        <f>'12.1 (IV квартал)'!K39</f>
        <v>-</v>
      </c>
      <c r="Q40" s="76" t="str">
        <f>'12.1 (I квартал)'!K43</f>
        <v>-</v>
      </c>
      <c r="R40" s="76" t="str">
        <f>'12.1 (II квартал)'!K50</f>
        <v>-</v>
      </c>
      <c r="S40" s="76" t="str">
        <f>'12.1 (III квартал)'!K35</f>
        <v>-</v>
      </c>
      <c r="T40" s="121" t="s">
        <v>775</v>
      </c>
      <c r="U40" s="109" t="s">
        <v>119</v>
      </c>
      <c r="V40" s="109" t="s">
        <v>957</v>
      </c>
      <c r="W40" s="84"/>
    </row>
    <row r="41" spans="1:24" ht="15" customHeight="1" x14ac:dyDescent="0.15">
      <c r="A41" s="122" t="s">
        <v>2</v>
      </c>
      <c r="B41" s="108"/>
      <c r="C41" s="70"/>
      <c r="D41" s="70"/>
      <c r="E41" s="71"/>
      <c r="F41" s="111"/>
      <c r="G41" s="112"/>
      <c r="H41" s="112"/>
      <c r="I41" s="112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111"/>
      <c r="U41" s="111"/>
      <c r="V41" s="111"/>
    </row>
    <row r="42" spans="1:24" ht="15" customHeight="1" x14ac:dyDescent="0.15">
      <c r="A42" s="118" t="s">
        <v>63</v>
      </c>
      <c r="B42" s="107" t="s">
        <v>187</v>
      </c>
      <c r="C42" s="73">
        <f t="shared" si="1"/>
        <v>0</v>
      </c>
      <c r="D42" s="73"/>
      <c r="E42" s="74">
        <f t="shared" ref="E42:E49" si="6">C42*(1-D42)</f>
        <v>0</v>
      </c>
      <c r="F42" s="109" t="s">
        <v>288</v>
      </c>
      <c r="G42" s="110" t="s">
        <v>18</v>
      </c>
      <c r="H42" s="110" t="s">
        <v>18</v>
      </c>
      <c r="I42" s="110" t="s">
        <v>288</v>
      </c>
      <c r="J42" s="76">
        <f t="shared" ref="J42:J49" si="7">SUM(K42:N42)</f>
        <v>0</v>
      </c>
      <c r="K42" s="76" t="str">
        <f>'12.1 (IV квартал)'!J41</f>
        <v>-</v>
      </c>
      <c r="L42" s="76" t="str">
        <f>'12.1 (I квартал)'!J45</f>
        <v>-</v>
      </c>
      <c r="M42" s="76" t="str">
        <f>'12.1 (II квартал)'!J52</f>
        <v>-</v>
      </c>
      <c r="N42" s="76" t="str">
        <f>'12.1 (III квартал)'!J37</f>
        <v>-</v>
      </c>
      <c r="O42" s="76"/>
      <c r="P42" s="76" t="str">
        <f>'12.1 (IV квартал)'!K41</f>
        <v>-</v>
      </c>
      <c r="Q42" s="76" t="str">
        <f>'12.1 (I квартал)'!K45</f>
        <v>-</v>
      </c>
      <c r="R42" s="76" t="str">
        <f>'12.1 (II квартал)'!K52</f>
        <v>-</v>
      </c>
      <c r="S42" s="76" t="str">
        <f>'12.1 (III квартал)'!K37</f>
        <v>-</v>
      </c>
      <c r="T42" s="121" t="s">
        <v>131</v>
      </c>
      <c r="U42" s="109" t="s">
        <v>119</v>
      </c>
      <c r="V42" s="109" t="s">
        <v>957</v>
      </c>
    </row>
    <row r="43" spans="1:24" ht="15" customHeight="1" x14ac:dyDescent="0.15">
      <c r="A43" s="118" t="s">
        <v>64</v>
      </c>
      <c r="B43" s="107" t="s">
        <v>187</v>
      </c>
      <c r="C43" s="73">
        <f t="shared" si="1"/>
        <v>0</v>
      </c>
      <c r="D43" s="73"/>
      <c r="E43" s="74">
        <f t="shared" si="6"/>
        <v>0</v>
      </c>
      <c r="F43" s="109" t="s">
        <v>288</v>
      </c>
      <c r="G43" s="110" t="s">
        <v>18</v>
      </c>
      <c r="H43" s="110" t="s">
        <v>18</v>
      </c>
      <c r="I43" s="110" t="s">
        <v>288</v>
      </c>
      <c r="J43" s="76">
        <f t="shared" si="7"/>
        <v>0</v>
      </c>
      <c r="K43" s="76" t="str">
        <f>'12.1 (IV квартал)'!J42</f>
        <v>-</v>
      </c>
      <c r="L43" s="76" t="str">
        <f>'12.1 (I квартал)'!J46</f>
        <v>-</v>
      </c>
      <c r="M43" s="76" t="str">
        <f>'12.1 (II квартал)'!J53</f>
        <v>-</v>
      </c>
      <c r="N43" s="76" t="str">
        <f>'12.1 (III квартал)'!J38</f>
        <v>-</v>
      </c>
      <c r="O43" s="76"/>
      <c r="P43" s="76" t="str">
        <f>'12.1 (IV квартал)'!K42</f>
        <v>-</v>
      </c>
      <c r="Q43" s="76" t="str">
        <f>'12.1 (I квартал)'!K46</f>
        <v>-</v>
      </c>
      <c r="R43" s="76" t="str">
        <f>'12.1 (II квартал)'!K53</f>
        <v>-</v>
      </c>
      <c r="S43" s="76" t="str">
        <f>'12.1 (III квартал)'!K38</f>
        <v>-</v>
      </c>
      <c r="T43" s="110" t="s">
        <v>132</v>
      </c>
      <c r="U43" s="109" t="s">
        <v>119</v>
      </c>
      <c r="V43" s="109" t="s">
        <v>957</v>
      </c>
    </row>
    <row r="44" spans="1:24" ht="15" customHeight="1" x14ac:dyDescent="0.15">
      <c r="A44" s="118" t="s">
        <v>65</v>
      </c>
      <c r="B44" s="107" t="s">
        <v>185</v>
      </c>
      <c r="C44" s="73">
        <f t="shared" si="1"/>
        <v>2</v>
      </c>
      <c r="D44" s="73"/>
      <c r="E44" s="74">
        <f t="shared" si="6"/>
        <v>2</v>
      </c>
      <c r="F44" s="109" t="s">
        <v>211</v>
      </c>
      <c r="G44" s="113" t="s">
        <v>581</v>
      </c>
      <c r="H44" s="113" t="s">
        <v>580</v>
      </c>
      <c r="I44" s="110" t="s">
        <v>211</v>
      </c>
      <c r="J44" s="76">
        <f t="shared" si="7"/>
        <v>11</v>
      </c>
      <c r="K44" s="76">
        <f>'12.1 (IV квартал)'!J43</f>
        <v>7</v>
      </c>
      <c r="L44" s="76">
        <f>'12.1 (I квартал)'!J47</f>
        <v>2</v>
      </c>
      <c r="M44" s="76" t="str">
        <f>'12.1 (II квартал)'!J54</f>
        <v>-</v>
      </c>
      <c r="N44" s="76">
        <f>'12.1 (III квартал)'!J39</f>
        <v>2</v>
      </c>
      <c r="O44" s="76">
        <f t="shared" ref="O44:O45" si="8">SUBTOTAL(9,P44:S44)</f>
        <v>3</v>
      </c>
      <c r="P44" s="76">
        <f>'12.1 (IV квартал)'!K43</f>
        <v>3</v>
      </c>
      <c r="Q44" s="76" t="str">
        <f>'12.1 (I квартал)'!K47</f>
        <v>-</v>
      </c>
      <c r="R44" s="76" t="str">
        <f>'12.1 (II квартал)'!K54</f>
        <v>-</v>
      </c>
      <c r="S44" s="76">
        <f>'12.1 (III квартал)'!K39</f>
        <v>0</v>
      </c>
      <c r="T44" s="114" t="s">
        <v>776</v>
      </c>
      <c r="U44" s="114" t="s">
        <v>777</v>
      </c>
      <c r="V44" s="114" t="s">
        <v>18</v>
      </c>
    </row>
    <row r="45" spans="1:24" ht="15" customHeight="1" x14ac:dyDescent="0.15">
      <c r="A45" s="118" t="s">
        <v>66</v>
      </c>
      <c r="B45" s="107" t="s">
        <v>185</v>
      </c>
      <c r="C45" s="73">
        <f t="shared" si="1"/>
        <v>2</v>
      </c>
      <c r="D45" s="73"/>
      <c r="E45" s="74">
        <f t="shared" si="6"/>
        <v>2</v>
      </c>
      <c r="F45" s="109" t="s">
        <v>211</v>
      </c>
      <c r="G45" s="110" t="s">
        <v>232</v>
      </c>
      <c r="H45" s="110" t="s">
        <v>233</v>
      </c>
      <c r="I45" s="110" t="s">
        <v>211</v>
      </c>
      <c r="J45" s="76">
        <f t="shared" si="7"/>
        <v>11</v>
      </c>
      <c r="K45" s="76">
        <f>'12.1 (IV квартал)'!J50</f>
        <v>3</v>
      </c>
      <c r="L45" s="76">
        <f>'12.1 (I квартал)'!J49</f>
        <v>4</v>
      </c>
      <c r="M45" s="76">
        <f>'12.1 (II квартал)'!J55</f>
        <v>4</v>
      </c>
      <c r="N45" s="76" t="str">
        <f>'12.1 (III квартал)'!J41</f>
        <v>-</v>
      </c>
      <c r="O45" s="76">
        <f t="shared" si="8"/>
        <v>4</v>
      </c>
      <c r="P45" s="76">
        <f>'12.1 (IV квартал)'!K50</f>
        <v>0</v>
      </c>
      <c r="Q45" s="76">
        <f>'12.1 (I квартал)'!K49</f>
        <v>3</v>
      </c>
      <c r="R45" s="76">
        <f>'12.1 (II квартал)'!K55</f>
        <v>1</v>
      </c>
      <c r="S45" s="76" t="str">
        <f>'12.1 (III квартал)'!K41</f>
        <v>-</v>
      </c>
      <c r="T45" s="110" t="s">
        <v>133</v>
      </c>
      <c r="U45" s="110" t="s">
        <v>134</v>
      </c>
      <c r="V45" s="110" t="s">
        <v>18</v>
      </c>
    </row>
    <row r="46" spans="1:24" ht="15" customHeight="1" x14ac:dyDescent="0.15">
      <c r="A46" s="118" t="s">
        <v>67</v>
      </c>
      <c r="B46" s="107" t="s">
        <v>187</v>
      </c>
      <c r="C46" s="73">
        <f t="shared" si="1"/>
        <v>0</v>
      </c>
      <c r="D46" s="73"/>
      <c r="E46" s="74">
        <f t="shared" si="6"/>
        <v>0</v>
      </c>
      <c r="F46" s="109" t="s">
        <v>288</v>
      </c>
      <c r="G46" s="110" t="s">
        <v>18</v>
      </c>
      <c r="H46" s="110" t="s">
        <v>18</v>
      </c>
      <c r="I46" s="110" t="s">
        <v>288</v>
      </c>
      <c r="J46" s="76">
        <f t="shared" si="7"/>
        <v>0</v>
      </c>
      <c r="K46" s="76" t="str">
        <f>'12.1 (IV квартал)'!J53</f>
        <v>-</v>
      </c>
      <c r="L46" s="76" t="str">
        <f>'12.1 (I квартал)'!J53</f>
        <v>-</v>
      </c>
      <c r="M46" s="76" t="str">
        <f>'12.1 (II квартал)'!J59</f>
        <v>-</v>
      </c>
      <c r="N46" s="76" t="str">
        <f>'12.1 (III квартал)'!J42</f>
        <v>-</v>
      </c>
      <c r="O46" s="76"/>
      <c r="P46" s="76" t="str">
        <f>'12.1 (IV квартал)'!K53</f>
        <v>-</v>
      </c>
      <c r="Q46" s="76" t="str">
        <f>'12.1 (I квартал)'!K53</f>
        <v>-</v>
      </c>
      <c r="R46" s="76" t="str">
        <f>'12.1 (II квартал)'!K59</f>
        <v>-</v>
      </c>
      <c r="S46" s="76" t="str">
        <f>'12.1 (III квартал)'!K42</f>
        <v>-</v>
      </c>
      <c r="T46" s="110" t="s">
        <v>163</v>
      </c>
      <c r="U46" s="110" t="s">
        <v>119</v>
      </c>
      <c r="V46" s="109" t="s">
        <v>957</v>
      </c>
    </row>
    <row r="47" spans="1:24" ht="15" customHeight="1" x14ac:dyDescent="0.15">
      <c r="A47" s="118" t="s">
        <v>68</v>
      </c>
      <c r="B47" s="107" t="s">
        <v>187</v>
      </c>
      <c r="C47" s="73">
        <f t="shared" si="1"/>
        <v>0</v>
      </c>
      <c r="D47" s="73"/>
      <c r="E47" s="74">
        <f t="shared" si="6"/>
        <v>0</v>
      </c>
      <c r="F47" s="109" t="s">
        <v>211</v>
      </c>
      <c r="G47" s="110" t="s">
        <v>222</v>
      </c>
      <c r="H47" s="110" t="s">
        <v>221</v>
      </c>
      <c r="I47" s="110" t="s">
        <v>288</v>
      </c>
      <c r="J47" s="76">
        <f t="shared" si="7"/>
        <v>0</v>
      </c>
      <c r="K47" s="76" t="str">
        <f>'12.1 (IV квартал)'!J54</f>
        <v>-</v>
      </c>
      <c r="L47" s="76" t="str">
        <f>'12.1 (I квартал)'!J54</f>
        <v>-</v>
      </c>
      <c r="M47" s="76" t="str">
        <f>'12.1 (II квартал)'!J60</f>
        <v>-</v>
      </c>
      <c r="N47" s="76" t="str">
        <f>'12.1 (III квартал)'!J43</f>
        <v>-</v>
      </c>
      <c r="O47" s="76"/>
      <c r="P47" s="76" t="str">
        <f>'12.1 (IV квартал)'!K54</f>
        <v>-</v>
      </c>
      <c r="Q47" s="76" t="str">
        <f>'12.1 (I квартал)'!K54</f>
        <v>-</v>
      </c>
      <c r="R47" s="76" t="str">
        <f>'12.1 (II квартал)'!K60</f>
        <v>-</v>
      </c>
      <c r="S47" s="76" t="str">
        <f>'12.1 (III квартал)'!K43</f>
        <v>-</v>
      </c>
      <c r="T47" s="110" t="s">
        <v>732</v>
      </c>
      <c r="U47" s="110" t="s">
        <v>733</v>
      </c>
      <c r="V47" s="109" t="s">
        <v>961</v>
      </c>
      <c r="W47" s="84" t="s">
        <v>18</v>
      </c>
      <c r="X47" s="52"/>
    </row>
    <row r="48" spans="1:24" ht="15" customHeight="1" x14ac:dyDescent="0.15">
      <c r="A48" s="118" t="s">
        <v>36</v>
      </c>
      <c r="B48" s="107" t="s">
        <v>185</v>
      </c>
      <c r="C48" s="73">
        <f t="shared" si="1"/>
        <v>2</v>
      </c>
      <c r="D48" s="73"/>
      <c r="E48" s="74">
        <f t="shared" si="6"/>
        <v>2</v>
      </c>
      <c r="F48" s="109" t="s">
        <v>211</v>
      </c>
      <c r="G48" s="110" t="s">
        <v>210</v>
      </c>
      <c r="H48" s="114" t="s">
        <v>213</v>
      </c>
      <c r="I48" s="110" t="s">
        <v>211</v>
      </c>
      <c r="J48" s="76">
        <f t="shared" si="7"/>
        <v>13</v>
      </c>
      <c r="K48" s="76">
        <f>'12.1 (IV квартал)'!J55</f>
        <v>7</v>
      </c>
      <c r="L48" s="76">
        <f>'12.1 (I квартал)'!J55</f>
        <v>3</v>
      </c>
      <c r="M48" s="76">
        <f>'12.1 (II квартал)'!J61</f>
        <v>3</v>
      </c>
      <c r="N48" s="76" t="str">
        <f>'12.1 (III квартал)'!J44</f>
        <v>-</v>
      </c>
      <c r="O48" s="76">
        <f>SUBTOTAL(9,P48:S48)</f>
        <v>7</v>
      </c>
      <c r="P48" s="76">
        <f>'12.1 (IV квартал)'!K55</f>
        <v>4</v>
      </c>
      <c r="Q48" s="76" t="str">
        <f>'12.1 (I квартал)'!K55</f>
        <v>-</v>
      </c>
      <c r="R48" s="76">
        <f>'12.1 (II квартал)'!K61</f>
        <v>3</v>
      </c>
      <c r="S48" s="76" t="str">
        <f>'12.1 (III квартал)'!K44</f>
        <v>-</v>
      </c>
      <c r="T48" s="109" t="s">
        <v>135</v>
      </c>
      <c r="U48" s="121" t="s">
        <v>162</v>
      </c>
      <c r="V48" s="121" t="s">
        <v>18</v>
      </c>
    </row>
    <row r="49" spans="1:23" ht="15" customHeight="1" x14ac:dyDescent="0.15">
      <c r="A49" s="118" t="s">
        <v>69</v>
      </c>
      <c r="B49" s="107" t="s">
        <v>187</v>
      </c>
      <c r="C49" s="73">
        <f t="shared" si="1"/>
        <v>0</v>
      </c>
      <c r="D49" s="73"/>
      <c r="E49" s="74">
        <f t="shared" si="6"/>
        <v>0</v>
      </c>
      <c r="F49" s="109" t="s">
        <v>288</v>
      </c>
      <c r="G49" s="110" t="s">
        <v>18</v>
      </c>
      <c r="H49" s="110" t="s">
        <v>18</v>
      </c>
      <c r="I49" s="110" t="s">
        <v>288</v>
      </c>
      <c r="J49" s="76">
        <f t="shared" si="7"/>
        <v>0</v>
      </c>
      <c r="K49" s="76" t="str">
        <f>'12.1 (IV квартал)'!J62</f>
        <v>-</v>
      </c>
      <c r="L49" s="76" t="str">
        <f>'12.1 (I квартал)'!J58</f>
        <v>-</v>
      </c>
      <c r="M49" s="76" t="str">
        <f>'12.1 (II квартал)'!J64</f>
        <v>-</v>
      </c>
      <c r="N49" s="76" t="str">
        <f>'12.1 (III квартал)'!J45</f>
        <v>-</v>
      </c>
      <c r="O49" s="76"/>
      <c r="P49" s="76" t="str">
        <f>'12.1 (IV квартал)'!K62</f>
        <v>-</v>
      </c>
      <c r="Q49" s="76" t="str">
        <f>'12.1 (I квартал)'!K58</f>
        <v>-</v>
      </c>
      <c r="R49" s="76" t="str">
        <f>'12.1 (II квартал)'!K64</f>
        <v>-</v>
      </c>
      <c r="S49" s="76" t="str">
        <f>'12.1 (III квартал)'!K45</f>
        <v>-</v>
      </c>
      <c r="T49" s="121" t="s">
        <v>136</v>
      </c>
      <c r="U49" s="121" t="s">
        <v>414</v>
      </c>
      <c r="V49" s="109" t="s">
        <v>957</v>
      </c>
    </row>
    <row r="50" spans="1:23" ht="15" customHeight="1" x14ac:dyDescent="0.15">
      <c r="A50" s="122" t="s">
        <v>70</v>
      </c>
      <c r="B50" s="108"/>
      <c r="C50" s="70"/>
      <c r="D50" s="70"/>
      <c r="E50" s="71"/>
      <c r="F50" s="111"/>
      <c r="G50" s="112"/>
      <c r="H50" s="112"/>
      <c r="I50" s="112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111"/>
      <c r="U50" s="111"/>
      <c r="V50" s="111"/>
    </row>
    <row r="51" spans="1:23" ht="15" customHeight="1" x14ac:dyDescent="0.15">
      <c r="A51" s="118" t="s">
        <v>71</v>
      </c>
      <c r="B51" s="107" t="s">
        <v>187</v>
      </c>
      <c r="C51" s="73">
        <f t="shared" si="1"/>
        <v>0</v>
      </c>
      <c r="D51" s="73"/>
      <c r="E51" s="74">
        <f t="shared" ref="E51:E57" si="9">C51*(1-D51)</f>
        <v>0</v>
      </c>
      <c r="F51" s="109" t="s">
        <v>288</v>
      </c>
      <c r="G51" s="110" t="s">
        <v>18</v>
      </c>
      <c r="H51" s="110" t="s">
        <v>18</v>
      </c>
      <c r="I51" s="110" t="s">
        <v>288</v>
      </c>
      <c r="J51" s="76">
        <f t="shared" ref="J51:J57" si="10">SUM(K51:N51)</f>
        <v>0</v>
      </c>
      <c r="K51" s="76" t="str">
        <f>'12.1 (IV квартал)'!J64</f>
        <v>-</v>
      </c>
      <c r="L51" s="76" t="str">
        <f>'12.1 (I квартал)'!J60</f>
        <v>-</v>
      </c>
      <c r="M51" s="76" t="str">
        <f>'12.1 (II квартал)'!J66</f>
        <v>-</v>
      </c>
      <c r="N51" s="76" t="str">
        <f>'12.1 (III квартал)'!J47</f>
        <v>-</v>
      </c>
      <c r="O51" s="76"/>
      <c r="P51" s="76" t="str">
        <f>'12.1 (IV квартал)'!K64</f>
        <v>-</v>
      </c>
      <c r="Q51" s="76" t="str">
        <f>'12.1 (I квартал)'!K60</f>
        <v>-</v>
      </c>
      <c r="R51" s="76" t="str">
        <f>'12.1 (II квартал)'!K66</f>
        <v>-</v>
      </c>
      <c r="S51" s="76" t="str">
        <f>'12.1 (III квартал)'!K47</f>
        <v>-</v>
      </c>
      <c r="T51" s="121" t="s">
        <v>166</v>
      </c>
      <c r="U51" s="121" t="s">
        <v>167</v>
      </c>
      <c r="V51" s="109" t="s">
        <v>957</v>
      </c>
    </row>
    <row r="52" spans="1:23" ht="15" customHeight="1" x14ac:dyDescent="0.15">
      <c r="A52" s="118" t="s">
        <v>72</v>
      </c>
      <c r="B52" s="107" t="s">
        <v>187</v>
      </c>
      <c r="C52" s="73">
        <f t="shared" si="1"/>
        <v>0</v>
      </c>
      <c r="D52" s="73"/>
      <c r="E52" s="74">
        <f t="shared" si="9"/>
        <v>0</v>
      </c>
      <c r="F52" s="109" t="s">
        <v>288</v>
      </c>
      <c r="G52" s="110" t="s">
        <v>18</v>
      </c>
      <c r="H52" s="110" t="s">
        <v>18</v>
      </c>
      <c r="I52" s="110" t="s">
        <v>288</v>
      </c>
      <c r="J52" s="76">
        <f t="shared" si="10"/>
        <v>0</v>
      </c>
      <c r="K52" s="76" t="str">
        <f>'12.1 (IV квартал)'!J65</f>
        <v>-</v>
      </c>
      <c r="L52" s="76" t="str">
        <f>'12.1 (I квартал)'!J61</f>
        <v>-</v>
      </c>
      <c r="M52" s="76" t="str">
        <f>'12.1 (II квартал)'!J67</f>
        <v>-</v>
      </c>
      <c r="N52" s="76" t="str">
        <f>'12.1 (III квартал)'!J48</f>
        <v>-</v>
      </c>
      <c r="O52" s="76"/>
      <c r="P52" s="76" t="str">
        <f>'12.1 (IV квартал)'!K65</f>
        <v>-</v>
      </c>
      <c r="Q52" s="76" t="str">
        <f>'12.1 (I квартал)'!K61</f>
        <v>-</v>
      </c>
      <c r="R52" s="76" t="str">
        <f>'12.1 (II квартал)'!K67</f>
        <v>-</v>
      </c>
      <c r="S52" s="76" t="str">
        <f>'12.1 (III квартал)'!K48</f>
        <v>-</v>
      </c>
      <c r="T52" s="121" t="s">
        <v>168</v>
      </c>
      <c r="U52" s="121" t="s">
        <v>119</v>
      </c>
      <c r="V52" s="109" t="s">
        <v>957</v>
      </c>
    </row>
    <row r="53" spans="1:23" ht="15" customHeight="1" x14ac:dyDescent="0.15">
      <c r="A53" s="118" t="s">
        <v>73</v>
      </c>
      <c r="B53" s="107" t="s">
        <v>187</v>
      </c>
      <c r="C53" s="73">
        <f t="shared" si="1"/>
        <v>0</v>
      </c>
      <c r="D53" s="73"/>
      <c r="E53" s="74">
        <f t="shared" si="9"/>
        <v>0</v>
      </c>
      <c r="F53" s="109" t="s">
        <v>288</v>
      </c>
      <c r="G53" s="110" t="s">
        <v>18</v>
      </c>
      <c r="H53" s="110" t="s">
        <v>18</v>
      </c>
      <c r="I53" s="110" t="s">
        <v>288</v>
      </c>
      <c r="J53" s="76">
        <f t="shared" si="10"/>
        <v>0</v>
      </c>
      <c r="K53" s="76" t="str">
        <f>'12.1 (IV квартал)'!J66</f>
        <v>-</v>
      </c>
      <c r="L53" s="76" t="str">
        <f>'12.1 (I квартал)'!J62</f>
        <v>-</v>
      </c>
      <c r="M53" s="76" t="str">
        <f>'12.1 (II квартал)'!J68</f>
        <v>-</v>
      </c>
      <c r="N53" s="76" t="str">
        <f>'12.1 (III квартал)'!J49</f>
        <v>-</v>
      </c>
      <c r="O53" s="76"/>
      <c r="P53" s="76" t="str">
        <f>'12.1 (IV квартал)'!K66</f>
        <v>-</v>
      </c>
      <c r="Q53" s="76" t="str">
        <f>'12.1 (I квартал)'!K62</f>
        <v>-</v>
      </c>
      <c r="R53" s="76" t="str">
        <f>'12.1 (II квартал)'!K68</f>
        <v>-</v>
      </c>
      <c r="S53" s="76" t="str">
        <f>'12.1 (III квартал)'!K49</f>
        <v>-</v>
      </c>
      <c r="T53" s="121" t="s">
        <v>169</v>
      </c>
      <c r="U53" s="121" t="s">
        <v>119</v>
      </c>
      <c r="V53" s="109" t="s">
        <v>957</v>
      </c>
    </row>
    <row r="54" spans="1:23" ht="15" customHeight="1" x14ac:dyDescent="0.15">
      <c r="A54" s="118" t="s">
        <v>74</v>
      </c>
      <c r="B54" s="107" t="s">
        <v>187</v>
      </c>
      <c r="C54" s="73">
        <f t="shared" si="1"/>
        <v>0</v>
      </c>
      <c r="D54" s="73"/>
      <c r="E54" s="74">
        <f t="shared" si="9"/>
        <v>0</v>
      </c>
      <c r="F54" s="109" t="s">
        <v>288</v>
      </c>
      <c r="G54" s="110" t="s">
        <v>18</v>
      </c>
      <c r="H54" s="110" t="s">
        <v>18</v>
      </c>
      <c r="I54" s="110" t="s">
        <v>288</v>
      </c>
      <c r="J54" s="76">
        <f t="shared" si="10"/>
        <v>0</v>
      </c>
      <c r="K54" s="76" t="str">
        <f>'12.1 (IV квартал)'!J67</f>
        <v>-</v>
      </c>
      <c r="L54" s="76" t="str">
        <f>'12.1 (I квартал)'!J63</f>
        <v>-</v>
      </c>
      <c r="M54" s="76" t="str">
        <f>'12.1 (II квартал)'!J69</f>
        <v>-</v>
      </c>
      <c r="N54" s="76" t="str">
        <f>'12.1 (III квартал)'!J50</f>
        <v>-</v>
      </c>
      <c r="O54" s="76"/>
      <c r="P54" s="76" t="str">
        <f>'12.1 (IV квартал)'!K67</f>
        <v>-</v>
      </c>
      <c r="Q54" s="76" t="str">
        <f>'12.1 (I квартал)'!K63</f>
        <v>-</v>
      </c>
      <c r="R54" s="76" t="str">
        <f>'12.1 (II квартал)'!K69</f>
        <v>-</v>
      </c>
      <c r="S54" s="76" t="str">
        <f>'12.1 (III квартал)'!K50</f>
        <v>-</v>
      </c>
      <c r="T54" s="121" t="s">
        <v>778</v>
      </c>
      <c r="U54" s="121" t="s">
        <v>119</v>
      </c>
      <c r="V54" s="109" t="s">
        <v>957</v>
      </c>
    </row>
    <row r="55" spans="1:23" ht="15" customHeight="1" x14ac:dyDescent="0.15">
      <c r="A55" s="118" t="s">
        <v>266</v>
      </c>
      <c r="B55" s="107" t="s">
        <v>187</v>
      </c>
      <c r="C55" s="73">
        <f t="shared" si="1"/>
        <v>0</v>
      </c>
      <c r="D55" s="73"/>
      <c r="E55" s="74">
        <f t="shared" si="9"/>
        <v>0</v>
      </c>
      <c r="F55" s="109" t="s">
        <v>288</v>
      </c>
      <c r="G55" s="110" t="s">
        <v>18</v>
      </c>
      <c r="H55" s="110" t="s">
        <v>18</v>
      </c>
      <c r="I55" s="110" t="s">
        <v>288</v>
      </c>
      <c r="J55" s="76">
        <f t="shared" si="10"/>
        <v>0</v>
      </c>
      <c r="K55" s="76" t="str">
        <f>'12.1 (IV квартал)'!J68</f>
        <v>-</v>
      </c>
      <c r="L55" s="76" t="str">
        <f>'12.1 (I квартал)'!J64</f>
        <v>-</v>
      </c>
      <c r="M55" s="76" t="str">
        <f>'12.1 (II квартал)'!J70</f>
        <v>-</v>
      </c>
      <c r="N55" s="76" t="str">
        <f>'12.1 (III квартал)'!J51</f>
        <v>-</v>
      </c>
      <c r="O55" s="76"/>
      <c r="P55" s="76" t="str">
        <f>'12.1 (IV квартал)'!K68</f>
        <v>-</v>
      </c>
      <c r="Q55" s="76" t="str">
        <f>'12.1 (I квартал)'!K64</f>
        <v>-</v>
      </c>
      <c r="R55" s="76" t="str">
        <f>'12.1 (II квартал)'!K70</f>
        <v>-</v>
      </c>
      <c r="S55" s="76" t="str">
        <f>'12.1 (III квартал)'!K51</f>
        <v>-</v>
      </c>
      <c r="T55" s="121" t="s">
        <v>779</v>
      </c>
      <c r="U55" s="121" t="s">
        <v>119</v>
      </c>
      <c r="V55" s="109" t="s">
        <v>957</v>
      </c>
    </row>
    <row r="56" spans="1:23" ht="15" customHeight="1" x14ac:dyDescent="0.15">
      <c r="A56" s="118" t="s">
        <v>75</v>
      </c>
      <c r="B56" s="107" t="s">
        <v>187</v>
      </c>
      <c r="C56" s="73">
        <f t="shared" si="1"/>
        <v>0</v>
      </c>
      <c r="D56" s="73"/>
      <c r="E56" s="74">
        <f t="shared" si="9"/>
        <v>0</v>
      </c>
      <c r="F56" s="109" t="s">
        <v>288</v>
      </c>
      <c r="G56" s="110" t="s">
        <v>18</v>
      </c>
      <c r="H56" s="110" t="s">
        <v>18</v>
      </c>
      <c r="I56" s="110" t="s">
        <v>288</v>
      </c>
      <c r="J56" s="76">
        <f t="shared" si="10"/>
        <v>0</v>
      </c>
      <c r="K56" s="76" t="str">
        <f>'12.1 (IV квартал)'!J69</f>
        <v>-</v>
      </c>
      <c r="L56" s="76" t="str">
        <f>'12.1 (I квартал)'!J65</f>
        <v>-</v>
      </c>
      <c r="M56" s="76" t="str">
        <f>'12.1 (II квартал)'!J71</f>
        <v>-</v>
      </c>
      <c r="N56" s="76" t="str">
        <f>'12.1 (III квартал)'!J52</f>
        <v>-</v>
      </c>
      <c r="O56" s="76"/>
      <c r="P56" s="76" t="str">
        <f>'12.1 (IV квартал)'!K69</f>
        <v>-</v>
      </c>
      <c r="Q56" s="76" t="str">
        <f>'12.1 (I квартал)'!K65</f>
        <v>-</v>
      </c>
      <c r="R56" s="76" t="str">
        <f>'12.1 (II квартал)'!K71</f>
        <v>-</v>
      </c>
      <c r="S56" s="76" t="str">
        <f>'12.1 (III квартал)'!K52</f>
        <v>-</v>
      </c>
      <c r="T56" s="121" t="s">
        <v>780</v>
      </c>
      <c r="U56" s="121" t="s">
        <v>170</v>
      </c>
      <c r="V56" s="109" t="s">
        <v>957</v>
      </c>
    </row>
    <row r="57" spans="1:23" ht="15" customHeight="1" x14ac:dyDescent="0.15">
      <c r="A57" s="118" t="s">
        <v>76</v>
      </c>
      <c r="B57" s="107" t="s">
        <v>185</v>
      </c>
      <c r="C57" s="73">
        <f t="shared" si="1"/>
        <v>2</v>
      </c>
      <c r="D57" s="73"/>
      <c r="E57" s="74">
        <f t="shared" si="9"/>
        <v>2</v>
      </c>
      <c r="F57" s="109" t="s">
        <v>211</v>
      </c>
      <c r="G57" s="110" t="s">
        <v>582</v>
      </c>
      <c r="H57" s="110" t="s">
        <v>583</v>
      </c>
      <c r="I57" s="110" t="s">
        <v>211</v>
      </c>
      <c r="J57" s="76">
        <f t="shared" si="10"/>
        <v>8</v>
      </c>
      <c r="K57" s="76">
        <f>'12.1 (IV квартал)'!J70</f>
        <v>6</v>
      </c>
      <c r="L57" s="76" t="str">
        <f>'12.1 (I квартал)'!J66</f>
        <v>-</v>
      </c>
      <c r="M57" s="76">
        <f>'12.1 (II квартал)'!J72</f>
        <v>2</v>
      </c>
      <c r="N57" s="76" t="str">
        <f>'12.1 (III квартал)'!J53</f>
        <v>-</v>
      </c>
      <c r="O57" s="76">
        <f>SUBTOTAL(9,P57:S57)</f>
        <v>3</v>
      </c>
      <c r="P57" s="76">
        <f>'12.1 (IV квартал)'!K70</f>
        <v>2</v>
      </c>
      <c r="Q57" s="76" t="str">
        <f>'12.1 (I квартал)'!K66</f>
        <v>-</v>
      </c>
      <c r="R57" s="76">
        <f>'12.1 (II квартал)'!K72</f>
        <v>1</v>
      </c>
      <c r="S57" s="76" t="str">
        <f>'12.1 (III квартал)'!K53</f>
        <v>-</v>
      </c>
      <c r="T57" s="121" t="s">
        <v>781</v>
      </c>
      <c r="U57" s="121" t="s">
        <v>782</v>
      </c>
      <c r="V57" s="121" t="s">
        <v>18</v>
      </c>
    </row>
    <row r="58" spans="1:23" ht="15" customHeight="1" x14ac:dyDescent="0.15">
      <c r="A58" s="122" t="s">
        <v>3</v>
      </c>
      <c r="B58" s="108"/>
      <c r="C58" s="70"/>
      <c r="D58" s="70"/>
      <c r="E58" s="71"/>
      <c r="F58" s="111"/>
      <c r="G58" s="112"/>
      <c r="H58" s="112"/>
      <c r="I58" s="112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111"/>
      <c r="U58" s="111"/>
      <c r="V58" s="111"/>
    </row>
    <row r="59" spans="1:23" ht="15" customHeight="1" x14ac:dyDescent="0.15">
      <c r="A59" s="118" t="s">
        <v>77</v>
      </c>
      <c r="B59" s="107" t="s">
        <v>186</v>
      </c>
      <c r="C59" s="73">
        <f t="shared" si="1"/>
        <v>1</v>
      </c>
      <c r="D59" s="73"/>
      <c r="E59" s="74">
        <f t="shared" ref="E59:E72" si="11">C59*(1-D59)</f>
        <v>1</v>
      </c>
      <c r="F59" s="109" t="s">
        <v>211</v>
      </c>
      <c r="G59" s="110" t="s">
        <v>236</v>
      </c>
      <c r="H59" s="110" t="s">
        <v>237</v>
      </c>
      <c r="I59" s="110" t="s">
        <v>211</v>
      </c>
      <c r="J59" s="76">
        <f t="shared" ref="J59:J72" si="12">SUM(K59:N59)</f>
        <v>1</v>
      </c>
      <c r="K59" s="76">
        <f>'12.1 (IV квартал)'!J77</f>
        <v>1</v>
      </c>
      <c r="L59" s="76" t="str">
        <f>'12.1 (I квартал)'!J68</f>
        <v>-</v>
      </c>
      <c r="M59" s="76" t="str">
        <f>'12.1 (II квартал)'!J75</f>
        <v>-</v>
      </c>
      <c r="N59" s="76" t="str">
        <f>'12.1 (III квартал)'!J55</f>
        <v>-</v>
      </c>
      <c r="O59" s="76">
        <f>SUBTOTAL(9,P59:S59)</f>
        <v>0</v>
      </c>
      <c r="P59" s="76">
        <f>'12.1 (IV квартал)'!K77</f>
        <v>0</v>
      </c>
      <c r="Q59" s="76" t="str">
        <f>'12.1 (I квартал)'!K68</f>
        <v>-</v>
      </c>
      <c r="R59" s="76" t="str">
        <f>'12.1 (II квартал)'!K75</f>
        <v>-</v>
      </c>
      <c r="S59" s="76" t="str">
        <f>'12.1 (III квартал)'!K55</f>
        <v>-</v>
      </c>
      <c r="T59" s="114" t="s">
        <v>171</v>
      </c>
      <c r="U59" s="114" t="s">
        <v>119</v>
      </c>
      <c r="V59" s="114" t="s">
        <v>18</v>
      </c>
      <c r="W59" s="92"/>
    </row>
    <row r="60" spans="1:23" ht="15" customHeight="1" x14ac:dyDescent="0.15">
      <c r="A60" s="118" t="s">
        <v>267</v>
      </c>
      <c r="B60" s="107" t="s">
        <v>187</v>
      </c>
      <c r="C60" s="73">
        <f t="shared" si="1"/>
        <v>0</v>
      </c>
      <c r="D60" s="73"/>
      <c r="E60" s="74">
        <f t="shared" si="11"/>
        <v>0</v>
      </c>
      <c r="F60" s="109" t="s">
        <v>288</v>
      </c>
      <c r="G60" s="110" t="s">
        <v>18</v>
      </c>
      <c r="H60" s="110" t="s">
        <v>18</v>
      </c>
      <c r="I60" s="110" t="s">
        <v>288</v>
      </c>
      <c r="J60" s="76">
        <f t="shared" si="12"/>
        <v>0</v>
      </c>
      <c r="K60" s="76" t="str">
        <f>'12.1 (IV квартал)'!J78</f>
        <v>-</v>
      </c>
      <c r="L60" s="76" t="str">
        <f>'12.1 (I квартал)'!J69</f>
        <v>-</v>
      </c>
      <c r="M60" s="76" t="str">
        <f>'12.1 (II квартал)'!J76</f>
        <v>-</v>
      </c>
      <c r="N60" s="76" t="str">
        <f>'12.1 (III квартал)'!J56</f>
        <v>-</v>
      </c>
      <c r="O60" s="76"/>
      <c r="P60" s="76" t="str">
        <f>'12.1 (IV квартал)'!K78</f>
        <v>-</v>
      </c>
      <c r="Q60" s="76" t="str">
        <f>'12.1 (I квартал)'!K69</f>
        <v>-</v>
      </c>
      <c r="R60" s="76" t="str">
        <f>'12.1 (II квартал)'!K76</f>
        <v>-</v>
      </c>
      <c r="S60" s="76" t="str">
        <f>'12.1 (III квартал)'!K56</f>
        <v>-</v>
      </c>
      <c r="T60" s="114" t="s">
        <v>172</v>
      </c>
      <c r="U60" s="114" t="s">
        <v>119</v>
      </c>
      <c r="V60" s="109" t="s">
        <v>957</v>
      </c>
    </row>
    <row r="61" spans="1:23" ht="15" customHeight="1" x14ac:dyDescent="0.15">
      <c r="A61" s="118" t="s">
        <v>78</v>
      </c>
      <c r="B61" s="107" t="s">
        <v>187</v>
      </c>
      <c r="C61" s="73">
        <f t="shared" si="1"/>
        <v>0</v>
      </c>
      <c r="D61" s="73"/>
      <c r="E61" s="74">
        <f t="shared" si="11"/>
        <v>0</v>
      </c>
      <c r="F61" s="109" t="s">
        <v>288</v>
      </c>
      <c r="G61" s="110" t="s">
        <v>18</v>
      </c>
      <c r="H61" s="110" t="s">
        <v>18</v>
      </c>
      <c r="I61" s="110" t="s">
        <v>288</v>
      </c>
      <c r="J61" s="76">
        <f t="shared" si="12"/>
        <v>0</v>
      </c>
      <c r="K61" s="76" t="str">
        <f>'12.1 (IV квартал)'!J79</f>
        <v>-</v>
      </c>
      <c r="L61" s="76" t="str">
        <f>'12.1 (I квартал)'!J70</f>
        <v>-</v>
      </c>
      <c r="M61" s="76" t="str">
        <f>'12.1 (II квартал)'!J77</f>
        <v>-</v>
      </c>
      <c r="N61" s="76" t="str">
        <f>'12.1 (III квартал)'!J57</f>
        <v>-</v>
      </c>
      <c r="O61" s="76"/>
      <c r="P61" s="76" t="str">
        <f>'12.1 (IV квартал)'!K79</f>
        <v>-</v>
      </c>
      <c r="Q61" s="76" t="str">
        <f>'12.1 (I квартал)'!K70</f>
        <v>-</v>
      </c>
      <c r="R61" s="76" t="str">
        <f>'12.1 (II квартал)'!K77</f>
        <v>-</v>
      </c>
      <c r="S61" s="76" t="str">
        <f>'12.1 (III квартал)'!K57</f>
        <v>-</v>
      </c>
      <c r="T61" s="114" t="s">
        <v>137</v>
      </c>
      <c r="U61" s="114" t="s">
        <v>119</v>
      </c>
      <c r="V61" s="109" t="s">
        <v>957</v>
      </c>
    </row>
    <row r="62" spans="1:23" ht="15" customHeight="1" x14ac:dyDescent="0.15">
      <c r="A62" s="118" t="s">
        <v>79</v>
      </c>
      <c r="B62" s="107" t="s">
        <v>187</v>
      </c>
      <c r="C62" s="73">
        <f t="shared" si="1"/>
        <v>0</v>
      </c>
      <c r="D62" s="73"/>
      <c r="E62" s="74">
        <f t="shared" si="11"/>
        <v>0</v>
      </c>
      <c r="F62" s="109" t="s">
        <v>288</v>
      </c>
      <c r="G62" s="110" t="s">
        <v>18</v>
      </c>
      <c r="H62" s="110" t="s">
        <v>18</v>
      </c>
      <c r="I62" s="110" t="s">
        <v>288</v>
      </c>
      <c r="J62" s="76">
        <f t="shared" si="12"/>
        <v>0</v>
      </c>
      <c r="K62" s="76" t="str">
        <f>'12.1 (IV квартал)'!J80</f>
        <v>-</v>
      </c>
      <c r="L62" s="76" t="str">
        <f>'12.1 (I квартал)'!J71</f>
        <v>-</v>
      </c>
      <c r="M62" s="76" t="str">
        <f>'12.1 (II квартал)'!J78</f>
        <v>-</v>
      </c>
      <c r="N62" s="76" t="str">
        <f>'12.1 (III квартал)'!J58</f>
        <v>-</v>
      </c>
      <c r="O62" s="76"/>
      <c r="P62" s="76" t="str">
        <f>'12.1 (IV квартал)'!K80</f>
        <v>-</v>
      </c>
      <c r="Q62" s="76" t="str">
        <f>'12.1 (I квартал)'!K71</f>
        <v>-</v>
      </c>
      <c r="R62" s="76" t="str">
        <f>'12.1 (II квартал)'!K78</f>
        <v>-</v>
      </c>
      <c r="S62" s="76" t="str">
        <f>'12.1 (III квартал)'!K58</f>
        <v>-</v>
      </c>
      <c r="T62" s="114" t="s">
        <v>783</v>
      </c>
      <c r="U62" s="114" t="s">
        <v>119</v>
      </c>
      <c r="V62" s="109" t="s">
        <v>957</v>
      </c>
    </row>
    <row r="63" spans="1:23" ht="15" customHeight="1" x14ac:dyDescent="0.15">
      <c r="A63" s="118" t="s">
        <v>21</v>
      </c>
      <c r="B63" s="107" t="s">
        <v>185</v>
      </c>
      <c r="C63" s="73">
        <f t="shared" si="1"/>
        <v>2</v>
      </c>
      <c r="D63" s="73"/>
      <c r="E63" s="74">
        <f t="shared" si="11"/>
        <v>2</v>
      </c>
      <c r="F63" s="109" t="s">
        <v>211</v>
      </c>
      <c r="G63" s="110" t="s">
        <v>210</v>
      </c>
      <c r="H63" s="114" t="s">
        <v>223</v>
      </c>
      <c r="I63" s="110" t="s">
        <v>211</v>
      </c>
      <c r="J63" s="76">
        <f t="shared" si="12"/>
        <v>9</v>
      </c>
      <c r="K63" s="76">
        <f>'12.1 (IV квартал)'!J81</f>
        <v>6</v>
      </c>
      <c r="L63" s="76">
        <f>'12.1 (I квартал)'!J72</f>
        <v>1</v>
      </c>
      <c r="M63" s="76">
        <f>'12.1 (II квартал)'!J79</f>
        <v>1</v>
      </c>
      <c r="N63" s="76">
        <f>'12.1 (III квартал)'!J59</f>
        <v>1</v>
      </c>
      <c r="O63" s="76">
        <f t="shared" ref="O63:O64" si="13">SUBTOTAL(9,P63:S63)</f>
        <v>4</v>
      </c>
      <c r="P63" s="76">
        <f>'12.1 (IV квартал)'!K81</f>
        <v>4</v>
      </c>
      <c r="Q63" s="76" t="str">
        <f>'12.1 (I квартал)'!K72</f>
        <v>-</v>
      </c>
      <c r="R63" s="76">
        <f>'12.1 (II квартал)'!K79</f>
        <v>0</v>
      </c>
      <c r="S63" s="76">
        <f>'12.1 (III квартал)'!K59</f>
        <v>0</v>
      </c>
      <c r="T63" s="114" t="s">
        <v>784</v>
      </c>
      <c r="U63" s="114" t="s">
        <v>119</v>
      </c>
      <c r="V63" s="114" t="s">
        <v>18</v>
      </c>
    </row>
    <row r="64" spans="1:23" ht="15" customHeight="1" x14ac:dyDescent="0.15">
      <c r="A64" s="118" t="s">
        <v>268</v>
      </c>
      <c r="B64" s="107" t="s">
        <v>185</v>
      </c>
      <c r="C64" s="73">
        <f t="shared" si="1"/>
        <v>2</v>
      </c>
      <c r="D64" s="73"/>
      <c r="E64" s="74">
        <f t="shared" si="11"/>
        <v>2</v>
      </c>
      <c r="F64" s="109" t="s">
        <v>211</v>
      </c>
      <c r="G64" s="110" t="s">
        <v>238</v>
      </c>
      <c r="H64" s="114" t="s">
        <v>239</v>
      </c>
      <c r="I64" s="110" t="s">
        <v>211</v>
      </c>
      <c r="J64" s="76">
        <f t="shared" si="12"/>
        <v>12</v>
      </c>
      <c r="K64" s="76">
        <f>'12.1 (IV квартал)'!J87</f>
        <v>4</v>
      </c>
      <c r="L64" s="76">
        <f>'12.1 (I квартал)'!J73</f>
        <v>3</v>
      </c>
      <c r="M64" s="76">
        <f>'12.1 (II квартал)'!J80</f>
        <v>5</v>
      </c>
      <c r="N64" s="76" t="str">
        <f>'12.1 (III квартал)'!J60</f>
        <v>-</v>
      </c>
      <c r="O64" s="76">
        <f t="shared" si="13"/>
        <v>10</v>
      </c>
      <c r="P64" s="76">
        <f>'12.1 (IV квартал)'!K87</f>
        <v>4</v>
      </c>
      <c r="Q64" s="76">
        <f>'12.1 (I квартал)'!K73</f>
        <v>2</v>
      </c>
      <c r="R64" s="76">
        <f>'12.1 (II квартал)'!K80</f>
        <v>4</v>
      </c>
      <c r="S64" s="76" t="str">
        <f>'12.1 (III квартал)'!K60</f>
        <v>-</v>
      </c>
      <c r="T64" s="114" t="s">
        <v>785</v>
      </c>
      <c r="U64" s="114" t="s">
        <v>174</v>
      </c>
      <c r="V64" s="114" t="s">
        <v>18</v>
      </c>
    </row>
    <row r="65" spans="1:23" ht="15" customHeight="1" x14ac:dyDescent="0.15">
      <c r="A65" s="118" t="s">
        <v>80</v>
      </c>
      <c r="B65" s="107" t="s">
        <v>187</v>
      </c>
      <c r="C65" s="73">
        <f t="shared" si="1"/>
        <v>0</v>
      </c>
      <c r="D65" s="73"/>
      <c r="E65" s="74">
        <f t="shared" si="11"/>
        <v>0</v>
      </c>
      <c r="F65" s="109" t="s">
        <v>288</v>
      </c>
      <c r="G65" s="110" t="s">
        <v>18</v>
      </c>
      <c r="H65" s="110" t="s">
        <v>18</v>
      </c>
      <c r="I65" s="110" t="s">
        <v>288</v>
      </c>
      <c r="J65" s="76">
        <f t="shared" si="12"/>
        <v>0</v>
      </c>
      <c r="K65" s="76" t="str">
        <f>'12.1 (IV квартал)'!J91</f>
        <v>-</v>
      </c>
      <c r="L65" s="76" t="str">
        <f>'12.1 (I квартал)'!J76</f>
        <v>-</v>
      </c>
      <c r="M65" s="76" t="str">
        <f>'12.1 (II квартал)'!J85</f>
        <v>-</v>
      </c>
      <c r="N65" s="76" t="str">
        <f>'12.1 (III квартал)'!J61</f>
        <v>-</v>
      </c>
      <c r="O65" s="76"/>
      <c r="P65" s="76" t="str">
        <f>'12.1 (IV квартал)'!K91</f>
        <v>-</v>
      </c>
      <c r="Q65" s="76" t="str">
        <f>'12.1 (I квартал)'!K76</f>
        <v>-</v>
      </c>
      <c r="R65" s="76" t="str">
        <f>'12.1 (II квартал)'!K85</f>
        <v>-</v>
      </c>
      <c r="S65" s="76" t="str">
        <f>'12.1 (III квартал)'!K61</f>
        <v>-</v>
      </c>
      <c r="T65" s="114" t="s">
        <v>731</v>
      </c>
      <c r="U65" s="114" t="s">
        <v>173</v>
      </c>
      <c r="V65" s="109" t="s">
        <v>957</v>
      </c>
    </row>
    <row r="66" spans="1:23" ht="15" customHeight="1" x14ac:dyDescent="0.15">
      <c r="A66" s="118" t="s">
        <v>81</v>
      </c>
      <c r="B66" s="107" t="s">
        <v>187</v>
      </c>
      <c r="C66" s="73">
        <f t="shared" si="1"/>
        <v>0</v>
      </c>
      <c r="D66" s="73"/>
      <c r="E66" s="74">
        <f t="shared" si="11"/>
        <v>0</v>
      </c>
      <c r="F66" s="109" t="s">
        <v>288</v>
      </c>
      <c r="G66" s="110" t="s">
        <v>18</v>
      </c>
      <c r="H66" s="110" t="s">
        <v>18</v>
      </c>
      <c r="I66" s="110" t="s">
        <v>288</v>
      </c>
      <c r="J66" s="76">
        <f t="shared" si="12"/>
        <v>0</v>
      </c>
      <c r="K66" s="76" t="str">
        <f>'12.1 (IV квартал)'!J92</f>
        <v>-</v>
      </c>
      <c r="L66" s="76" t="str">
        <f>'12.1 (I квартал)'!J77</f>
        <v>-</v>
      </c>
      <c r="M66" s="76" t="str">
        <f>'12.1 (II квартал)'!J86</f>
        <v>-</v>
      </c>
      <c r="N66" s="76" t="str">
        <f>'12.1 (III квартал)'!J62</f>
        <v>-</v>
      </c>
      <c r="O66" s="76"/>
      <c r="P66" s="76" t="str">
        <f>'12.1 (IV квартал)'!K92</f>
        <v>-</v>
      </c>
      <c r="Q66" s="76" t="str">
        <f>'12.1 (I квартал)'!K77</f>
        <v>-</v>
      </c>
      <c r="R66" s="76" t="str">
        <f>'12.1 (II квартал)'!K86</f>
        <v>-</v>
      </c>
      <c r="S66" s="76" t="str">
        <f>'12.1 (III квартал)'!K62</f>
        <v>-</v>
      </c>
      <c r="T66" s="114" t="s">
        <v>786</v>
      </c>
      <c r="U66" s="114" t="s">
        <v>119</v>
      </c>
      <c r="V66" s="109" t="s">
        <v>957</v>
      </c>
    </row>
    <row r="67" spans="1:23" ht="15" customHeight="1" x14ac:dyDescent="0.15">
      <c r="A67" s="118" t="s">
        <v>269</v>
      </c>
      <c r="B67" s="107" t="s">
        <v>187</v>
      </c>
      <c r="C67" s="73">
        <f t="shared" si="1"/>
        <v>0</v>
      </c>
      <c r="D67" s="73"/>
      <c r="E67" s="74">
        <f t="shared" si="11"/>
        <v>0</v>
      </c>
      <c r="F67" s="109" t="s">
        <v>288</v>
      </c>
      <c r="G67" s="110" t="s">
        <v>18</v>
      </c>
      <c r="H67" s="110" t="s">
        <v>18</v>
      </c>
      <c r="I67" s="110" t="s">
        <v>288</v>
      </c>
      <c r="J67" s="76">
        <f t="shared" si="12"/>
        <v>0</v>
      </c>
      <c r="K67" s="76" t="str">
        <f>'12.1 (IV квартал)'!J93</f>
        <v>-</v>
      </c>
      <c r="L67" s="76" t="str">
        <f>'12.1 (I квартал)'!J78</f>
        <v>-</v>
      </c>
      <c r="M67" s="76" t="str">
        <f>'12.1 (II квартал)'!J87</f>
        <v>-</v>
      </c>
      <c r="N67" s="76" t="str">
        <f>'12.1 (III квартал)'!J63</f>
        <v>-</v>
      </c>
      <c r="O67" s="76"/>
      <c r="P67" s="76" t="str">
        <f>'12.1 (IV квартал)'!K93</f>
        <v>-</v>
      </c>
      <c r="Q67" s="76" t="str">
        <f>'12.1 (I квартал)'!K78</f>
        <v>-</v>
      </c>
      <c r="R67" s="76" t="str">
        <f>'12.1 (II квартал)'!K87</f>
        <v>-</v>
      </c>
      <c r="S67" s="76" t="str">
        <f>'12.1 (III квартал)'!K63</f>
        <v>-</v>
      </c>
      <c r="T67" s="114" t="s">
        <v>138</v>
      </c>
      <c r="U67" s="114" t="s">
        <v>139</v>
      </c>
      <c r="V67" s="109" t="s">
        <v>957</v>
      </c>
    </row>
    <row r="68" spans="1:23" ht="15" customHeight="1" x14ac:dyDescent="0.15">
      <c r="A68" s="118" t="s">
        <v>33</v>
      </c>
      <c r="B68" s="107" t="s">
        <v>185</v>
      </c>
      <c r="C68" s="73">
        <f t="shared" si="1"/>
        <v>2</v>
      </c>
      <c r="D68" s="73"/>
      <c r="E68" s="74">
        <f t="shared" si="11"/>
        <v>2</v>
      </c>
      <c r="F68" s="109" t="s">
        <v>211</v>
      </c>
      <c r="G68" s="110" t="s">
        <v>240</v>
      </c>
      <c r="H68" s="114" t="s">
        <v>241</v>
      </c>
      <c r="I68" s="110" t="s">
        <v>211</v>
      </c>
      <c r="J68" s="76">
        <f t="shared" si="12"/>
        <v>8</v>
      </c>
      <c r="K68" s="76">
        <f>'12.1 (IV квартал)'!J94</f>
        <v>8</v>
      </c>
      <c r="L68" s="76" t="str">
        <f>'12.1 (I квартал)'!J79</f>
        <v>-</v>
      </c>
      <c r="M68" s="76" t="str">
        <f>'12.1 (II квартал)'!J88</f>
        <v>-</v>
      </c>
      <c r="N68" s="76" t="str">
        <f>'12.1 (III квартал)'!J64</f>
        <v>-</v>
      </c>
      <c r="O68" s="76">
        <f>SUBTOTAL(9,P68:S68)</f>
        <v>6</v>
      </c>
      <c r="P68" s="76">
        <f>'12.1 (IV квартал)'!K94</f>
        <v>6</v>
      </c>
      <c r="Q68" s="76" t="str">
        <f>'12.1 (I квартал)'!K79</f>
        <v>-</v>
      </c>
      <c r="R68" s="76" t="str">
        <f>'12.1 (II квартал)'!K88</f>
        <v>-</v>
      </c>
      <c r="S68" s="76" t="str">
        <f>'12.1 (III квартал)'!K64</f>
        <v>-</v>
      </c>
      <c r="T68" s="114" t="s">
        <v>140</v>
      </c>
      <c r="U68" s="114" t="s">
        <v>141</v>
      </c>
      <c r="V68" s="114" t="s">
        <v>18</v>
      </c>
    </row>
    <row r="69" spans="1:23" ht="15" customHeight="1" x14ac:dyDescent="0.15">
      <c r="A69" s="118" t="s">
        <v>83</v>
      </c>
      <c r="B69" s="107" t="s">
        <v>187</v>
      </c>
      <c r="C69" s="73">
        <f t="shared" si="1"/>
        <v>0</v>
      </c>
      <c r="D69" s="73"/>
      <c r="E69" s="74">
        <f t="shared" si="11"/>
        <v>0</v>
      </c>
      <c r="F69" s="109" t="s">
        <v>288</v>
      </c>
      <c r="G69" s="110" t="s">
        <v>18</v>
      </c>
      <c r="H69" s="110" t="s">
        <v>18</v>
      </c>
      <c r="I69" s="110" t="s">
        <v>288</v>
      </c>
      <c r="J69" s="76">
        <f t="shared" si="12"/>
        <v>0</v>
      </c>
      <c r="K69" s="76" t="str">
        <f>'12.1 (IV квартал)'!J102</f>
        <v>-</v>
      </c>
      <c r="L69" s="76" t="str">
        <f>'12.1 (I квартал)'!J80</f>
        <v>-</v>
      </c>
      <c r="M69" s="76" t="str">
        <f>'12.1 (II квартал)'!J89</f>
        <v>-</v>
      </c>
      <c r="N69" s="76" t="str">
        <f>'12.1 (III квартал)'!J65</f>
        <v>-</v>
      </c>
      <c r="O69" s="76"/>
      <c r="P69" s="76" t="str">
        <f>'12.1 (IV квартал)'!K102</f>
        <v>-</v>
      </c>
      <c r="Q69" s="76" t="str">
        <f>'12.1 (I квартал)'!K80</f>
        <v>-</v>
      </c>
      <c r="R69" s="76" t="str">
        <f>'12.1 (II квартал)'!K89</f>
        <v>-</v>
      </c>
      <c r="S69" s="76" t="str">
        <f>'12.1 (III квартал)'!K65</f>
        <v>-</v>
      </c>
      <c r="T69" s="114" t="s">
        <v>789</v>
      </c>
      <c r="U69" s="114" t="s">
        <v>119</v>
      </c>
      <c r="V69" s="109" t="s">
        <v>957</v>
      </c>
    </row>
    <row r="70" spans="1:23" ht="15" customHeight="1" x14ac:dyDescent="0.15">
      <c r="A70" s="118" t="s">
        <v>84</v>
      </c>
      <c r="B70" s="107" t="s">
        <v>187</v>
      </c>
      <c r="C70" s="73">
        <f t="shared" si="1"/>
        <v>0</v>
      </c>
      <c r="D70" s="73"/>
      <c r="E70" s="74">
        <f t="shared" si="11"/>
        <v>0</v>
      </c>
      <c r="F70" s="109" t="s">
        <v>288</v>
      </c>
      <c r="G70" s="110" t="s">
        <v>18</v>
      </c>
      <c r="H70" s="110" t="s">
        <v>18</v>
      </c>
      <c r="I70" s="110" t="s">
        <v>288</v>
      </c>
      <c r="J70" s="76">
        <f t="shared" si="12"/>
        <v>0</v>
      </c>
      <c r="K70" s="76" t="str">
        <f>'12.1 (IV квартал)'!J103</f>
        <v>-</v>
      </c>
      <c r="L70" s="76" t="str">
        <f>'12.1 (I квартал)'!J81</f>
        <v>-</v>
      </c>
      <c r="M70" s="76" t="str">
        <f>'12.1 (II квартал)'!J90</f>
        <v>-</v>
      </c>
      <c r="N70" s="76" t="str">
        <f>'12.1 (III квартал)'!J66</f>
        <v>-</v>
      </c>
      <c r="O70" s="76"/>
      <c r="P70" s="76" t="str">
        <f>'12.1 (IV квартал)'!K103</f>
        <v>-</v>
      </c>
      <c r="Q70" s="76" t="str">
        <f>'12.1 (I квартал)'!K81</f>
        <v>-</v>
      </c>
      <c r="R70" s="76" t="str">
        <f>'12.1 (II квартал)'!K90</f>
        <v>-</v>
      </c>
      <c r="S70" s="76" t="str">
        <f>'12.1 (III квартал)'!K66</f>
        <v>-</v>
      </c>
      <c r="T70" s="114" t="s">
        <v>787</v>
      </c>
      <c r="U70" s="114" t="s">
        <v>788</v>
      </c>
      <c r="V70" s="109" t="s">
        <v>957</v>
      </c>
    </row>
    <row r="71" spans="1:23" ht="15" customHeight="1" x14ac:dyDescent="0.15">
      <c r="A71" s="118" t="s">
        <v>32</v>
      </c>
      <c r="B71" s="107" t="s">
        <v>185</v>
      </c>
      <c r="C71" s="73">
        <f t="shared" si="1"/>
        <v>2</v>
      </c>
      <c r="D71" s="73"/>
      <c r="E71" s="74">
        <f t="shared" si="11"/>
        <v>2</v>
      </c>
      <c r="F71" s="109" t="s">
        <v>211</v>
      </c>
      <c r="G71" s="110" t="s">
        <v>236</v>
      </c>
      <c r="H71" s="110" t="s">
        <v>242</v>
      </c>
      <c r="I71" s="110" t="s">
        <v>211</v>
      </c>
      <c r="J71" s="76">
        <f t="shared" si="12"/>
        <v>10</v>
      </c>
      <c r="K71" s="76">
        <f>'12.1 (IV квартал)'!J104</f>
        <v>6</v>
      </c>
      <c r="L71" s="76">
        <f>'12.1 (I квартал)'!J82</f>
        <v>1</v>
      </c>
      <c r="M71" s="76">
        <f>'12.1 (II квартал)'!J91</f>
        <v>2</v>
      </c>
      <c r="N71" s="76">
        <f>'12.1 (III квартал)'!J67</f>
        <v>1</v>
      </c>
      <c r="O71" s="76">
        <f>SUBTOTAL(9,P71:S71)</f>
        <v>3</v>
      </c>
      <c r="P71" s="76">
        <f>'12.1 (IV квартал)'!K104</f>
        <v>0</v>
      </c>
      <c r="Q71" s="76">
        <f>'12.1 (I квартал)'!K82</f>
        <v>1</v>
      </c>
      <c r="R71" s="76">
        <f>'12.1 (II квартал)'!K91</f>
        <v>1</v>
      </c>
      <c r="S71" s="76">
        <f>'12.1 (III квартал)'!K67</f>
        <v>1</v>
      </c>
      <c r="T71" s="114" t="s">
        <v>142</v>
      </c>
      <c r="U71" s="114" t="s">
        <v>143</v>
      </c>
      <c r="V71" s="114" t="s">
        <v>18</v>
      </c>
    </row>
    <row r="72" spans="1:23" ht="15" customHeight="1" x14ac:dyDescent="0.15">
      <c r="A72" s="118" t="s">
        <v>85</v>
      </c>
      <c r="B72" s="107" t="s">
        <v>187</v>
      </c>
      <c r="C72" s="73">
        <f t="shared" si="1"/>
        <v>0</v>
      </c>
      <c r="D72" s="73"/>
      <c r="E72" s="74">
        <f t="shared" si="11"/>
        <v>0</v>
      </c>
      <c r="F72" s="109" t="s">
        <v>288</v>
      </c>
      <c r="G72" s="110" t="s">
        <v>18</v>
      </c>
      <c r="H72" s="110" t="s">
        <v>18</v>
      </c>
      <c r="I72" s="110" t="s">
        <v>288</v>
      </c>
      <c r="J72" s="76">
        <f t="shared" si="12"/>
        <v>0</v>
      </c>
      <c r="K72" s="76" t="str">
        <f>'12.1 (IV квартал)'!J110</f>
        <v>-</v>
      </c>
      <c r="L72" s="76" t="str">
        <f>'12.1 (I квартал)'!J83</f>
        <v>-</v>
      </c>
      <c r="M72" s="76" t="str">
        <f>'12.1 (II квартал)'!J93</f>
        <v>-</v>
      </c>
      <c r="N72" s="76" t="str">
        <f>'12.1 (III квартал)'!J68</f>
        <v>-</v>
      </c>
      <c r="O72" s="76"/>
      <c r="P72" s="76" t="str">
        <f>'12.1 (IV квартал)'!K110</f>
        <v>-</v>
      </c>
      <c r="Q72" s="76" t="str">
        <f>'12.1 (I квартал)'!K83</f>
        <v>-</v>
      </c>
      <c r="R72" s="76" t="str">
        <f>'12.1 (II квартал)'!K93</f>
        <v>-</v>
      </c>
      <c r="S72" s="76" t="str">
        <f>'12.1 (III квартал)'!K68</f>
        <v>-</v>
      </c>
      <c r="T72" s="114" t="s">
        <v>494</v>
      </c>
      <c r="U72" s="114" t="s">
        <v>144</v>
      </c>
      <c r="V72" s="109" t="s">
        <v>957</v>
      </c>
    </row>
    <row r="73" spans="1:23" ht="15" customHeight="1" x14ac:dyDescent="0.15">
      <c r="A73" s="122" t="s">
        <v>86</v>
      </c>
      <c r="B73" s="108"/>
      <c r="C73" s="70"/>
      <c r="D73" s="70"/>
      <c r="E73" s="71"/>
      <c r="F73" s="111"/>
      <c r="G73" s="112"/>
      <c r="H73" s="112"/>
      <c r="I73" s="112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111"/>
      <c r="U73" s="111"/>
      <c r="V73" s="111"/>
    </row>
    <row r="74" spans="1:23" ht="15" customHeight="1" x14ac:dyDescent="0.15">
      <c r="A74" s="118" t="s">
        <v>87</v>
      </c>
      <c r="B74" s="107" t="s">
        <v>187</v>
      </c>
      <c r="C74" s="73">
        <f t="shared" si="1"/>
        <v>0</v>
      </c>
      <c r="D74" s="73"/>
      <c r="E74" s="74">
        <f t="shared" ref="E74:E79" si="14">C74*(1-D74)</f>
        <v>0</v>
      </c>
      <c r="F74" s="109" t="s">
        <v>288</v>
      </c>
      <c r="G74" s="110" t="s">
        <v>18</v>
      </c>
      <c r="H74" s="110" t="s">
        <v>18</v>
      </c>
      <c r="I74" s="110" t="s">
        <v>288</v>
      </c>
      <c r="J74" s="76">
        <f t="shared" ref="J74:J79" si="15">SUM(K74:N74)</f>
        <v>0</v>
      </c>
      <c r="K74" s="76" t="str">
        <f>'12.1 (IV квартал)'!J112</f>
        <v>-</v>
      </c>
      <c r="L74" s="76" t="str">
        <f>'12.1 (I квартал)'!J85</f>
        <v>-</v>
      </c>
      <c r="M74" s="76" t="str">
        <f>'12.1 (II квартал)'!J95</f>
        <v>-</v>
      </c>
      <c r="N74" s="76" t="str">
        <f>'12.1 (III квартал)'!J70</f>
        <v>-</v>
      </c>
      <c r="O74" s="76"/>
      <c r="P74" s="76" t="str">
        <f>'12.1 (IV квартал)'!K112</f>
        <v>-</v>
      </c>
      <c r="Q74" s="76" t="str">
        <f>'12.1 (I квартал)'!K85</f>
        <v>-</v>
      </c>
      <c r="R74" s="76" t="str">
        <f>'12.1 (II квартал)'!K95</f>
        <v>-</v>
      </c>
      <c r="S74" s="76" t="str">
        <f>'12.1 (III квартал)'!K70</f>
        <v>-</v>
      </c>
      <c r="T74" s="121" t="s">
        <v>145</v>
      </c>
      <c r="U74" s="121" t="s">
        <v>119</v>
      </c>
      <c r="V74" s="109" t="s">
        <v>957</v>
      </c>
    </row>
    <row r="75" spans="1:23" ht="15" customHeight="1" x14ac:dyDescent="0.15">
      <c r="A75" s="118" t="s">
        <v>88</v>
      </c>
      <c r="B75" s="107" t="s">
        <v>187</v>
      </c>
      <c r="C75" s="73">
        <f t="shared" si="1"/>
        <v>0</v>
      </c>
      <c r="D75" s="73"/>
      <c r="E75" s="74">
        <f t="shared" si="14"/>
        <v>0</v>
      </c>
      <c r="F75" s="109" t="s">
        <v>288</v>
      </c>
      <c r="G75" s="110" t="s">
        <v>18</v>
      </c>
      <c r="H75" s="110" t="s">
        <v>18</v>
      </c>
      <c r="I75" s="110" t="s">
        <v>288</v>
      </c>
      <c r="J75" s="76">
        <f t="shared" si="15"/>
        <v>0</v>
      </c>
      <c r="K75" s="76" t="str">
        <f>'12.1 (IV квартал)'!J113</f>
        <v>-</v>
      </c>
      <c r="L75" s="76" t="str">
        <f>'12.1 (I квартал)'!J86</f>
        <v>-</v>
      </c>
      <c r="M75" s="76" t="str">
        <f>'12.1 (II квартал)'!J96</f>
        <v>-</v>
      </c>
      <c r="N75" s="76" t="str">
        <f>'12.1 (III квартал)'!J71</f>
        <v>-</v>
      </c>
      <c r="O75" s="76"/>
      <c r="P75" s="76" t="str">
        <f>'12.1 (IV квартал)'!K113</f>
        <v>-</v>
      </c>
      <c r="Q75" s="76" t="str">
        <f>'12.1 (I квартал)'!K86</f>
        <v>-</v>
      </c>
      <c r="R75" s="76" t="str">
        <f>'12.1 (II квартал)'!K96</f>
        <v>-</v>
      </c>
      <c r="S75" s="76" t="str">
        <f>'12.1 (III квартал)'!K71</f>
        <v>-</v>
      </c>
      <c r="T75" s="121" t="s">
        <v>790</v>
      </c>
      <c r="U75" s="121" t="s">
        <v>820</v>
      </c>
      <c r="V75" s="109" t="s">
        <v>957</v>
      </c>
    </row>
    <row r="76" spans="1:23" ht="15" customHeight="1" x14ac:dyDescent="0.15">
      <c r="A76" s="118" t="s">
        <v>89</v>
      </c>
      <c r="B76" s="107" t="s">
        <v>187</v>
      </c>
      <c r="C76" s="73">
        <f t="shared" si="1"/>
        <v>0</v>
      </c>
      <c r="D76" s="73"/>
      <c r="E76" s="74">
        <f t="shared" si="14"/>
        <v>0</v>
      </c>
      <c r="F76" s="109" t="s">
        <v>288</v>
      </c>
      <c r="G76" s="110" t="s">
        <v>18</v>
      </c>
      <c r="H76" s="110" t="s">
        <v>18</v>
      </c>
      <c r="I76" s="110" t="s">
        <v>288</v>
      </c>
      <c r="J76" s="76">
        <f t="shared" si="15"/>
        <v>0</v>
      </c>
      <c r="K76" s="76" t="str">
        <f>'12.1 (IV квартал)'!J114</f>
        <v>-</v>
      </c>
      <c r="L76" s="76" t="str">
        <f>'12.1 (I квартал)'!J87</f>
        <v>-</v>
      </c>
      <c r="M76" s="76" t="str">
        <f>'12.1 (II квартал)'!J97</f>
        <v>-</v>
      </c>
      <c r="N76" s="76" t="str">
        <f>'12.1 (III квартал)'!J72</f>
        <v>-</v>
      </c>
      <c r="O76" s="76"/>
      <c r="P76" s="76" t="str">
        <f>'12.1 (IV квартал)'!K114</f>
        <v>-</v>
      </c>
      <c r="Q76" s="76" t="str">
        <f>'12.1 (I квартал)'!K87</f>
        <v>-</v>
      </c>
      <c r="R76" s="76" t="str">
        <f>'12.1 (II квартал)'!K97</f>
        <v>-</v>
      </c>
      <c r="S76" s="76" t="str">
        <f>'12.1 (III квартал)'!K72</f>
        <v>-</v>
      </c>
      <c r="T76" s="121" t="s">
        <v>791</v>
      </c>
      <c r="U76" s="121" t="s">
        <v>119</v>
      </c>
      <c r="V76" s="109" t="s">
        <v>957</v>
      </c>
    </row>
    <row r="77" spans="1:23" ht="15" customHeight="1" x14ac:dyDescent="0.15">
      <c r="A77" s="118" t="s">
        <v>90</v>
      </c>
      <c r="B77" s="107" t="s">
        <v>185</v>
      </c>
      <c r="C77" s="73">
        <f t="shared" si="1"/>
        <v>2</v>
      </c>
      <c r="D77" s="73"/>
      <c r="E77" s="74">
        <f t="shared" si="14"/>
        <v>2</v>
      </c>
      <c r="F77" s="109" t="s">
        <v>211</v>
      </c>
      <c r="G77" s="113" t="s">
        <v>599</v>
      </c>
      <c r="H77" s="113" t="s">
        <v>600</v>
      </c>
      <c r="I77" s="110" t="s">
        <v>211</v>
      </c>
      <c r="J77" s="76">
        <f t="shared" si="15"/>
        <v>8</v>
      </c>
      <c r="K77" s="76">
        <f>'12.1 (IV квартал)'!J115</f>
        <v>4</v>
      </c>
      <c r="L77" s="76">
        <f>'12.1 (I квартал)'!J88</f>
        <v>1</v>
      </c>
      <c r="M77" s="76">
        <f>'12.1 (II квартал)'!J98</f>
        <v>2</v>
      </c>
      <c r="N77" s="76">
        <f>'12.1 (III квартал)'!J73</f>
        <v>1</v>
      </c>
      <c r="O77" s="76">
        <f t="shared" ref="O77:O78" si="16">SUBTOTAL(9,P77:S77)</f>
        <v>8</v>
      </c>
      <c r="P77" s="76">
        <f>'12.1 (IV квартал)'!K115</f>
        <v>4</v>
      </c>
      <c r="Q77" s="76">
        <f>'12.1 (I квартал)'!K88</f>
        <v>1</v>
      </c>
      <c r="R77" s="76">
        <f>'12.1 (II квартал)'!K98</f>
        <v>2</v>
      </c>
      <c r="S77" s="76">
        <f>'12.1 (III квартал)'!K73</f>
        <v>1</v>
      </c>
      <c r="T77" s="121" t="s">
        <v>792</v>
      </c>
      <c r="U77" s="121" t="s">
        <v>793</v>
      </c>
      <c r="V77" s="121" t="s">
        <v>956</v>
      </c>
      <c r="W77" s="84" t="s">
        <v>18</v>
      </c>
    </row>
    <row r="78" spans="1:23" ht="15" customHeight="1" x14ac:dyDescent="0.15">
      <c r="A78" s="118" t="s">
        <v>270</v>
      </c>
      <c r="B78" s="107" t="s">
        <v>185</v>
      </c>
      <c r="C78" s="73">
        <f t="shared" si="1"/>
        <v>2</v>
      </c>
      <c r="D78" s="73"/>
      <c r="E78" s="74">
        <f t="shared" si="14"/>
        <v>2</v>
      </c>
      <c r="F78" s="109" t="s">
        <v>211</v>
      </c>
      <c r="G78" s="113" t="s">
        <v>210</v>
      </c>
      <c r="H78" s="113" t="s">
        <v>216</v>
      </c>
      <c r="I78" s="110" t="s">
        <v>211</v>
      </c>
      <c r="J78" s="76">
        <f t="shared" si="15"/>
        <v>8</v>
      </c>
      <c r="K78" s="76">
        <f>'12.1 (IV квартал)'!J119</f>
        <v>8</v>
      </c>
      <c r="L78" s="76" t="str">
        <f>'12.1 (I квартал)'!J89</f>
        <v>-</v>
      </c>
      <c r="M78" s="76" t="str">
        <f>'12.1 (II квартал)'!J100</f>
        <v>-</v>
      </c>
      <c r="N78" s="76" t="str">
        <f>'12.1 (III квартал)'!J74</f>
        <v>-</v>
      </c>
      <c r="O78" s="76">
        <f t="shared" si="16"/>
        <v>7</v>
      </c>
      <c r="P78" s="76">
        <f>'12.1 (IV квартал)'!K119</f>
        <v>7</v>
      </c>
      <c r="Q78" s="76" t="str">
        <f>'12.1 (I квартал)'!K89</f>
        <v>-</v>
      </c>
      <c r="R78" s="76" t="str">
        <f>'12.1 (II квартал)'!K100</f>
        <v>-</v>
      </c>
      <c r="S78" s="76" t="str">
        <f>'12.1 (III квартал)'!K74</f>
        <v>-</v>
      </c>
      <c r="T78" s="121" t="s">
        <v>794</v>
      </c>
      <c r="U78" s="121" t="s">
        <v>119</v>
      </c>
      <c r="V78" s="121" t="s">
        <v>18</v>
      </c>
    </row>
    <row r="79" spans="1:23" ht="15" customHeight="1" x14ac:dyDescent="0.15">
      <c r="A79" s="118" t="s">
        <v>91</v>
      </c>
      <c r="B79" s="107" t="s">
        <v>187</v>
      </c>
      <c r="C79" s="73">
        <f t="shared" si="1"/>
        <v>0</v>
      </c>
      <c r="D79" s="73"/>
      <c r="E79" s="74">
        <f t="shared" si="14"/>
        <v>0</v>
      </c>
      <c r="F79" s="109" t="s">
        <v>288</v>
      </c>
      <c r="G79" s="110" t="s">
        <v>18</v>
      </c>
      <c r="H79" s="110" t="s">
        <v>18</v>
      </c>
      <c r="I79" s="110" t="s">
        <v>288</v>
      </c>
      <c r="J79" s="76">
        <f t="shared" si="15"/>
        <v>0</v>
      </c>
      <c r="K79" s="76" t="str">
        <f>'12.1 (IV квартал)'!J127</f>
        <v>-</v>
      </c>
      <c r="L79" s="76" t="str">
        <f>'12.1 (I квартал)'!J90</f>
        <v>-</v>
      </c>
      <c r="M79" s="76" t="str">
        <f>'12.1 (II квартал)'!J101</f>
        <v>-</v>
      </c>
      <c r="N79" s="76" t="str">
        <f>'12.1 (III квартал)'!J75</f>
        <v>-</v>
      </c>
      <c r="O79" s="76"/>
      <c r="P79" s="76" t="str">
        <f>'12.1 (IV квартал)'!K127</f>
        <v>-</v>
      </c>
      <c r="Q79" s="76" t="str">
        <f>'12.1 (I квартал)'!K90</f>
        <v>-</v>
      </c>
      <c r="R79" s="76" t="str">
        <f>'12.1 (II квартал)'!K101</f>
        <v>-</v>
      </c>
      <c r="S79" s="76" t="str">
        <f>'12.1 (III квартал)'!K75</f>
        <v>-</v>
      </c>
      <c r="T79" s="121" t="s">
        <v>795</v>
      </c>
      <c r="U79" s="121" t="s">
        <v>796</v>
      </c>
      <c r="V79" s="109" t="s">
        <v>957</v>
      </c>
    </row>
    <row r="80" spans="1:23" ht="15" customHeight="1" x14ac:dyDescent="0.15">
      <c r="A80" s="122" t="s">
        <v>4</v>
      </c>
      <c r="B80" s="108"/>
      <c r="C80" s="70"/>
      <c r="D80" s="70"/>
      <c r="E80" s="71"/>
      <c r="F80" s="111"/>
      <c r="G80" s="112"/>
      <c r="H80" s="112"/>
      <c r="I80" s="112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112"/>
      <c r="U80" s="112"/>
      <c r="V80" s="112"/>
    </row>
    <row r="81" spans="1:23" ht="15" customHeight="1" x14ac:dyDescent="0.15">
      <c r="A81" s="118" t="s">
        <v>24</v>
      </c>
      <c r="B81" s="107" t="s">
        <v>185</v>
      </c>
      <c r="C81" s="73">
        <f t="shared" ref="C81:C102" si="17">IF(B81=$B$4,2,IF(B81=$B$5,1,0))</f>
        <v>2</v>
      </c>
      <c r="D81" s="73"/>
      <c r="E81" s="74">
        <f t="shared" ref="E81:E90" si="18">C81*(1-D81)</f>
        <v>2</v>
      </c>
      <c r="F81" s="109" t="s">
        <v>211</v>
      </c>
      <c r="G81" s="110" t="s">
        <v>243</v>
      </c>
      <c r="H81" s="114" t="s">
        <v>244</v>
      </c>
      <c r="I81" s="110" t="s">
        <v>211</v>
      </c>
      <c r="J81" s="76">
        <f t="shared" ref="J81:J90" si="19">SUM(K81:N81)</f>
        <v>2</v>
      </c>
      <c r="K81" s="76" t="str">
        <f>'12.1 (IV квартал)'!J129</f>
        <v>-</v>
      </c>
      <c r="L81" s="76">
        <f>'12.1 (I квартал)'!J92</f>
        <v>1</v>
      </c>
      <c r="M81" s="76" t="str">
        <f>'12.1 (II квартал)'!J103</f>
        <v>-</v>
      </c>
      <c r="N81" s="76">
        <f>'12.1 (III квартал)'!J77</f>
        <v>1</v>
      </c>
      <c r="O81" s="76">
        <f>SUBTOTAL(9,P81:S81)</f>
        <v>1</v>
      </c>
      <c r="P81" s="76" t="str">
        <f>'12.1 (IV квартал)'!K129</f>
        <v>-</v>
      </c>
      <c r="Q81" s="76" t="str">
        <f>'12.1 (I квартал)'!K92</f>
        <v>-</v>
      </c>
      <c r="R81" s="76" t="str">
        <f>'12.1 (II квартал)'!K103</f>
        <v>-</v>
      </c>
      <c r="S81" s="76">
        <f>'12.1 (III квартал)'!K77</f>
        <v>1</v>
      </c>
      <c r="T81" s="121" t="s">
        <v>797</v>
      </c>
      <c r="U81" s="121" t="s">
        <v>119</v>
      </c>
      <c r="V81" s="121" t="s">
        <v>18</v>
      </c>
    </row>
    <row r="82" spans="1:23" s="19" customFormat="1" ht="15" customHeight="1" x14ac:dyDescent="0.15">
      <c r="A82" s="118" t="s">
        <v>92</v>
      </c>
      <c r="B82" s="107" t="s">
        <v>187</v>
      </c>
      <c r="C82" s="73">
        <f t="shared" si="17"/>
        <v>0</v>
      </c>
      <c r="D82" s="73"/>
      <c r="E82" s="74">
        <f t="shared" si="18"/>
        <v>0</v>
      </c>
      <c r="F82" s="109" t="s">
        <v>288</v>
      </c>
      <c r="G82" s="110" t="s">
        <v>18</v>
      </c>
      <c r="H82" s="110" t="s">
        <v>18</v>
      </c>
      <c r="I82" s="110" t="s">
        <v>288</v>
      </c>
      <c r="J82" s="76">
        <f t="shared" si="19"/>
        <v>0</v>
      </c>
      <c r="K82" s="76" t="str">
        <f>'12.1 (IV квартал)'!J130</f>
        <v>-</v>
      </c>
      <c r="L82" s="76" t="str">
        <f>'12.1 (I квартал)'!J93</f>
        <v>-</v>
      </c>
      <c r="M82" s="76" t="str">
        <f>'12.1 (II квартал)'!J104</f>
        <v>-</v>
      </c>
      <c r="N82" s="76" t="str">
        <f>'12.1 (III квартал)'!J78</f>
        <v>-</v>
      </c>
      <c r="O82" s="76"/>
      <c r="P82" s="76" t="str">
        <f>'12.1 (IV квартал)'!K130</f>
        <v>-</v>
      </c>
      <c r="Q82" s="76" t="str">
        <f>'12.1 (I квартал)'!K93</f>
        <v>-</v>
      </c>
      <c r="R82" s="76" t="str">
        <f>'12.1 (II квартал)'!K104</f>
        <v>-</v>
      </c>
      <c r="S82" s="76" t="str">
        <f>'12.1 (III квартал)'!K78</f>
        <v>-</v>
      </c>
      <c r="T82" s="121" t="s">
        <v>146</v>
      </c>
      <c r="U82" s="121" t="s">
        <v>119</v>
      </c>
      <c r="V82" s="109" t="s">
        <v>957</v>
      </c>
      <c r="W82" s="84"/>
    </row>
    <row r="83" spans="1:23" ht="15" customHeight="1" x14ac:dyDescent="0.15">
      <c r="A83" s="118" t="s">
        <v>26</v>
      </c>
      <c r="B83" s="107" t="s">
        <v>187</v>
      </c>
      <c r="C83" s="73">
        <f t="shared" si="17"/>
        <v>0</v>
      </c>
      <c r="D83" s="73"/>
      <c r="E83" s="74">
        <f t="shared" si="18"/>
        <v>0</v>
      </c>
      <c r="F83" s="109" t="s">
        <v>288</v>
      </c>
      <c r="G83" s="110" t="s">
        <v>18</v>
      </c>
      <c r="H83" s="110" t="s">
        <v>18</v>
      </c>
      <c r="I83" s="110" t="s">
        <v>288</v>
      </c>
      <c r="J83" s="76">
        <f t="shared" si="19"/>
        <v>0</v>
      </c>
      <c r="K83" s="76" t="str">
        <f>'12.1 (IV квартал)'!J131</f>
        <v>-</v>
      </c>
      <c r="L83" s="76" t="str">
        <f>'12.1 (I квартал)'!J94</f>
        <v>-</v>
      </c>
      <c r="M83" s="76" t="str">
        <f>'12.1 (II квартал)'!J105</f>
        <v>-</v>
      </c>
      <c r="N83" s="76" t="str">
        <f>'12.1 (III квартал)'!J79</f>
        <v>-</v>
      </c>
      <c r="O83" s="76"/>
      <c r="P83" s="76" t="str">
        <f>'12.1 (IV квартал)'!K131</f>
        <v>-</v>
      </c>
      <c r="Q83" s="76" t="str">
        <f>'12.1 (I квартал)'!K94</f>
        <v>-</v>
      </c>
      <c r="R83" s="76" t="str">
        <f>'12.1 (II квартал)'!K105</f>
        <v>-</v>
      </c>
      <c r="S83" s="76" t="str">
        <f>'12.1 (III квартал)'!K79</f>
        <v>-</v>
      </c>
      <c r="T83" s="121" t="s">
        <v>527</v>
      </c>
      <c r="U83" s="121" t="s">
        <v>119</v>
      </c>
      <c r="V83" s="109" t="s">
        <v>957</v>
      </c>
    </row>
    <row r="84" spans="1:23" ht="15" customHeight="1" x14ac:dyDescent="0.15">
      <c r="A84" s="118" t="s">
        <v>37</v>
      </c>
      <c r="B84" s="107" t="s">
        <v>187</v>
      </c>
      <c r="C84" s="73">
        <f t="shared" si="17"/>
        <v>0</v>
      </c>
      <c r="D84" s="73"/>
      <c r="E84" s="74">
        <f t="shared" si="18"/>
        <v>0</v>
      </c>
      <c r="F84" s="109" t="s">
        <v>288</v>
      </c>
      <c r="G84" s="110" t="s">
        <v>18</v>
      </c>
      <c r="H84" s="110" t="s">
        <v>18</v>
      </c>
      <c r="I84" s="110" t="s">
        <v>288</v>
      </c>
      <c r="J84" s="76">
        <f t="shared" si="19"/>
        <v>0</v>
      </c>
      <c r="K84" s="76" t="str">
        <f>'12.1 (IV квартал)'!J132</f>
        <v>-</v>
      </c>
      <c r="L84" s="76" t="str">
        <f>'12.1 (I квартал)'!J95</f>
        <v>-</v>
      </c>
      <c r="M84" s="76" t="str">
        <f>'12.1 (II квартал)'!J106</f>
        <v>-</v>
      </c>
      <c r="N84" s="76" t="str">
        <f>'12.1 (III квартал)'!J80</f>
        <v>-</v>
      </c>
      <c r="O84" s="76"/>
      <c r="P84" s="76" t="str">
        <f>'12.1 (IV квартал)'!K132</f>
        <v>-</v>
      </c>
      <c r="Q84" s="76" t="str">
        <f>'12.1 (I квартал)'!K95</f>
        <v>-</v>
      </c>
      <c r="R84" s="76" t="str">
        <f>'12.1 (II квартал)'!K106</f>
        <v>-</v>
      </c>
      <c r="S84" s="76" t="str">
        <f>'12.1 (III квартал)'!K80</f>
        <v>-</v>
      </c>
      <c r="T84" s="121" t="s">
        <v>798</v>
      </c>
      <c r="U84" s="121" t="s">
        <v>119</v>
      </c>
      <c r="V84" s="109" t="s">
        <v>957</v>
      </c>
    </row>
    <row r="85" spans="1:23" ht="15" customHeight="1" x14ac:dyDescent="0.15">
      <c r="A85" s="118" t="s">
        <v>19</v>
      </c>
      <c r="B85" s="107" t="s">
        <v>185</v>
      </c>
      <c r="C85" s="73">
        <f t="shared" si="17"/>
        <v>2</v>
      </c>
      <c r="D85" s="73"/>
      <c r="E85" s="74">
        <f t="shared" si="18"/>
        <v>2</v>
      </c>
      <c r="F85" s="109" t="s">
        <v>211</v>
      </c>
      <c r="G85" s="110" t="s">
        <v>234</v>
      </c>
      <c r="H85" s="110" t="s">
        <v>245</v>
      </c>
      <c r="I85" s="110" t="s">
        <v>211</v>
      </c>
      <c r="J85" s="76">
        <f t="shared" si="19"/>
        <v>7</v>
      </c>
      <c r="K85" s="76">
        <f>'12.1 (IV квартал)'!J133</f>
        <v>5</v>
      </c>
      <c r="L85" s="76">
        <f>'12.1 (I квартал)'!J96</f>
        <v>1</v>
      </c>
      <c r="M85" s="76">
        <f>'12.1 (II квартал)'!J107</f>
        <v>1</v>
      </c>
      <c r="N85" s="76" t="str">
        <f>'12.1 (III квартал)'!J81</f>
        <v>-</v>
      </c>
      <c r="O85" s="76">
        <f>SUBTOTAL(9,P85:S85)</f>
        <v>2</v>
      </c>
      <c r="P85" s="76">
        <f>'12.1 (IV квартал)'!K133</f>
        <v>2</v>
      </c>
      <c r="Q85" s="76" t="str">
        <f>'12.1 (I квартал)'!K96</f>
        <v>-</v>
      </c>
      <c r="R85" s="76" t="str">
        <f>'12.1 (II квартал)'!K107</f>
        <v>-</v>
      </c>
      <c r="S85" s="76" t="str">
        <f>'12.1 (III квартал)'!K81</f>
        <v>-</v>
      </c>
      <c r="T85" s="121" t="s">
        <v>147</v>
      </c>
      <c r="U85" s="121" t="s">
        <v>119</v>
      </c>
      <c r="V85" s="121" t="s">
        <v>18</v>
      </c>
    </row>
    <row r="86" spans="1:23" ht="15" customHeight="1" x14ac:dyDescent="0.15">
      <c r="A86" s="118" t="s">
        <v>93</v>
      </c>
      <c r="B86" s="107" t="s">
        <v>187</v>
      </c>
      <c r="C86" s="73">
        <f t="shared" si="17"/>
        <v>0</v>
      </c>
      <c r="D86" s="73"/>
      <c r="E86" s="74">
        <f t="shared" si="18"/>
        <v>0</v>
      </c>
      <c r="F86" s="109" t="s">
        <v>288</v>
      </c>
      <c r="G86" s="110" t="s">
        <v>18</v>
      </c>
      <c r="H86" s="110" t="s">
        <v>18</v>
      </c>
      <c r="I86" s="110" t="s">
        <v>288</v>
      </c>
      <c r="J86" s="76">
        <f t="shared" si="19"/>
        <v>0</v>
      </c>
      <c r="K86" s="76" t="str">
        <f>'12.1 (IV квартал)'!J138</f>
        <v>-</v>
      </c>
      <c r="L86" s="76" t="str">
        <f>'12.1 (I квартал)'!J97</f>
        <v>-</v>
      </c>
      <c r="M86" s="76" t="str">
        <f>'12.1 (II квартал)'!J108</f>
        <v>-</v>
      </c>
      <c r="N86" s="76" t="str">
        <f>'12.1 (III квартал)'!J82</f>
        <v>-</v>
      </c>
      <c r="O86" s="76"/>
      <c r="P86" s="76" t="str">
        <f>'12.1 (IV квартал)'!K138</f>
        <v>-</v>
      </c>
      <c r="Q86" s="76" t="str">
        <f>'12.1 (I квартал)'!K97</f>
        <v>-</v>
      </c>
      <c r="R86" s="76" t="str">
        <f>'12.1 (II квартал)'!K108</f>
        <v>-</v>
      </c>
      <c r="S86" s="76" t="str">
        <f>'12.1 (III квартал)'!K82</f>
        <v>-</v>
      </c>
      <c r="T86" s="121" t="s">
        <v>528</v>
      </c>
      <c r="U86" s="121" t="s">
        <v>148</v>
      </c>
      <c r="V86" s="109" t="s">
        <v>957</v>
      </c>
    </row>
    <row r="87" spans="1:23" ht="15" customHeight="1" x14ac:dyDescent="0.15">
      <c r="A87" s="118" t="s">
        <v>271</v>
      </c>
      <c r="B87" s="107" t="s">
        <v>187</v>
      </c>
      <c r="C87" s="73">
        <f t="shared" si="17"/>
        <v>0</v>
      </c>
      <c r="D87" s="73"/>
      <c r="E87" s="74">
        <f t="shared" si="18"/>
        <v>0</v>
      </c>
      <c r="F87" s="109" t="s">
        <v>288</v>
      </c>
      <c r="G87" s="110" t="s">
        <v>18</v>
      </c>
      <c r="H87" s="110" t="s">
        <v>18</v>
      </c>
      <c r="I87" s="110" t="s">
        <v>288</v>
      </c>
      <c r="J87" s="76">
        <f t="shared" si="19"/>
        <v>0</v>
      </c>
      <c r="K87" s="76" t="str">
        <f>'12.1 (IV квартал)'!J139</f>
        <v>-</v>
      </c>
      <c r="L87" s="76" t="str">
        <f>'12.1 (I квартал)'!J98</f>
        <v>-</v>
      </c>
      <c r="M87" s="76" t="str">
        <f>'12.1 (II квартал)'!J109</f>
        <v>-</v>
      </c>
      <c r="N87" s="76" t="str">
        <f>'12.1 (III квартал)'!J83</f>
        <v>-</v>
      </c>
      <c r="O87" s="76"/>
      <c r="P87" s="76" t="str">
        <f>'12.1 (IV квартал)'!K139</f>
        <v>-</v>
      </c>
      <c r="Q87" s="76" t="str">
        <f>'12.1 (I квартал)'!K98</f>
        <v>-</v>
      </c>
      <c r="R87" s="76" t="str">
        <f>'12.1 (II квартал)'!K109</f>
        <v>-</v>
      </c>
      <c r="S87" s="76" t="str">
        <f>'12.1 (III квартал)'!K83</f>
        <v>-</v>
      </c>
      <c r="T87" s="121" t="s">
        <v>164</v>
      </c>
      <c r="U87" s="121" t="s">
        <v>119</v>
      </c>
      <c r="V87" s="109" t="s">
        <v>957</v>
      </c>
    </row>
    <row r="88" spans="1:23" ht="15" customHeight="1" x14ac:dyDescent="0.15">
      <c r="A88" s="118" t="s">
        <v>94</v>
      </c>
      <c r="B88" s="107" t="s">
        <v>187</v>
      </c>
      <c r="C88" s="73">
        <f t="shared" si="17"/>
        <v>0</v>
      </c>
      <c r="D88" s="73"/>
      <c r="E88" s="74">
        <f t="shared" si="18"/>
        <v>0</v>
      </c>
      <c r="F88" s="109" t="s">
        <v>288</v>
      </c>
      <c r="G88" s="110" t="s">
        <v>18</v>
      </c>
      <c r="H88" s="110" t="s">
        <v>18</v>
      </c>
      <c r="I88" s="110" t="s">
        <v>288</v>
      </c>
      <c r="J88" s="76">
        <f t="shared" si="19"/>
        <v>0</v>
      </c>
      <c r="K88" s="76" t="str">
        <f>'12.1 (IV квартал)'!J140</f>
        <v>-</v>
      </c>
      <c r="L88" s="76" t="str">
        <f>'12.1 (I квартал)'!J99</f>
        <v>-</v>
      </c>
      <c r="M88" s="76" t="str">
        <f>'12.1 (II квартал)'!J110</f>
        <v>-</v>
      </c>
      <c r="N88" s="76" t="str">
        <f>'12.1 (III квартал)'!J84</f>
        <v>-</v>
      </c>
      <c r="O88" s="76"/>
      <c r="P88" s="76" t="str">
        <f>'12.1 (IV квартал)'!K140</f>
        <v>-</v>
      </c>
      <c r="Q88" s="76" t="str">
        <f>'12.1 (I квартал)'!K99</f>
        <v>-</v>
      </c>
      <c r="R88" s="76" t="str">
        <f>'12.1 (II квартал)'!K110</f>
        <v>-</v>
      </c>
      <c r="S88" s="76" t="str">
        <f>'12.1 (III квартал)'!K84</f>
        <v>-</v>
      </c>
      <c r="T88" s="121" t="s">
        <v>799</v>
      </c>
      <c r="U88" s="121" t="s">
        <v>149</v>
      </c>
      <c r="V88" s="109" t="s">
        <v>957</v>
      </c>
    </row>
    <row r="89" spans="1:23" ht="15" customHeight="1" x14ac:dyDescent="0.15">
      <c r="A89" s="118" t="s">
        <v>272</v>
      </c>
      <c r="B89" s="107" t="s">
        <v>185</v>
      </c>
      <c r="C89" s="73">
        <f t="shared" si="17"/>
        <v>2</v>
      </c>
      <c r="D89" s="73"/>
      <c r="E89" s="74">
        <f t="shared" si="18"/>
        <v>2</v>
      </c>
      <c r="F89" s="109" t="s">
        <v>211</v>
      </c>
      <c r="G89" s="110" t="s">
        <v>246</v>
      </c>
      <c r="H89" s="110" t="s">
        <v>247</v>
      </c>
      <c r="I89" s="110" t="s">
        <v>211</v>
      </c>
      <c r="J89" s="76">
        <f t="shared" si="19"/>
        <v>5</v>
      </c>
      <c r="K89" s="76">
        <f>'12.1 (IV квартал)'!J141</f>
        <v>5</v>
      </c>
      <c r="L89" s="76" t="str">
        <f>'12.1 (I квартал)'!J100</f>
        <v>-</v>
      </c>
      <c r="M89" s="76" t="str">
        <f>'12.1 (II квартал)'!J111</f>
        <v>-</v>
      </c>
      <c r="N89" s="76" t="str">
        <f>'12.1 (III квартал)'!J85</f>
        <v>-</v>
      </c>
      <c r="O89" s="76">
        <f>SUBTOTAL(9,P89:S89)</f>
        <v>4</v>
      </c>
      <c r="P89" s="76">
        <f>'12.1 (IV квартал)'!K141</f>
        <v>4</v>
      </c>
      <c r="Q89" s="76" t="str">
        <f>'12.1 (I квартал)'!K100</f>
        <v>-</v>
      </c>
      <c r="R89" s="76" t="str">
        <f>'12.1 (II квартал)'!K111</f>
        <v>-</v>
      </c>
      <c r="S89" s="76" t="str">
        <f>'12.1 (III квартал)'!K85</f>
        <v>-</v>
      </c>
      <c r="T89" s="121" t="s">
        <v>800</v>
      </c>
      <c r="U89" s="121" t="s">
        <v>150</v>
      </c>
      <c r="V89" s="121" t="s">
        <v>18</v>
      </c>
    </row>
    <row r="90" spans="1:23" ht="15" customHeight="1" x14ac:dyDescent="0.15">
      <c r="A90" s="118" t="s">
        <v>95</v>
      </c>
      <c r="B90" s="107" t="s">
        <v>187</v>
      </c>
      <c r="C90" s="73">
        <f t="shared" si="17"/>
        <v>0</v>
      </c>
      <c r="D90" s="73"/>
      <c r="E90" s="74">
        <f t="shared" si="18"/>
        <v>0</v>
      </c>
      <c r="F90" s="109" t="s">
        <v>288</v>
      </c>
      <c r="G90" s="110" t="s">
        <v>18</v>
      </c>
      <c r="H90" s="110" t="s">
        <v>18</v>
      </c>
      <c r="I90" s="110" t="s">
        <v>288</v>
      </c>
      <c r="J90" s="76">
        <f t="shared" si="19"/>
        <v>0</v>
      </c>
      <c r="K90" s="76" t="str">
        <f>'12.1 (IV квартал)'!J146</f>
        <v>-</v>
      </c>
      <c r="L90" s="76" t="str">
        <f>'12.1 (I квартал)'!J101</f>
        <v>-</v>
      </c>
      <c r="M90" s="76" t="str">
        <f>'12.1 (II квартал)'!J112</f>
        <v>-</v>
      </c>
      <c r="N90" s="76" t="str">
        <f>'12.1 (III квартал)'!J86</f>
        <v>-</v>
      </c>
      <c r="O90" s="76"/>
      <c r="P90" s="76" t="str">
        <f>'12.1 (IV квартал)'!K146</f>
        <v>-</v>
      </c>
      <c r="Q90" s="76" t="str">
        <f>'12.1 (I квартал)'!K101</f>
        <v>-</v>
      </c>
      <c r="R90" s="76" t="str">
        <f>'12.1 (II квартал)'!K112</f>
        <v>-</v>
      </c>
      <c r="S90" s="76" t="str">
        <f>'12.1 (III квартал)'!K86</f>
        <v>-</v>
      </c>
      <c r="T90" s="121" t="s">
        <v>151</v>
      </c>
      <c r="U90" s="121" t="s">
        <v>175</v>
      </c>
      <c r="V90" s="109" t="s">
        <v>957</v>
      </c>
    </row>
    <row r="91" spans="1:23" ht="15" customHeight="1" x14ac:dyDescent="0.15">
      <c r="A91" s="122" t="s">
        <v>5</v>
      </c>
      <c r="B91" s="108"/>
      <c r="C91" s="70"/>
      <c r="D91" s="70"/>
      <c r="E91" s="71"/>
      <c r="F91" s="111"/>
      <c r="G91" s="112"/>
      <c r="H91" s="112"/>
      <c r="I91" s="112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112"/>
      <c r="U91" s="112"/>
      <c r="V91" s="112"/>
    </row>
    <row r="92" spans="1:23" ht="15" customHeight="1" x14ac:dyDescent="0.15">
      <c r="A92" s="118" t="s">
        <v>96</v>
      </c>
      <c r="B92" s="107" t="s">
        <v>187</v>
      </c>
      <c r="C92" s="73">
        <f t="shared" si="17"/>
        <v>0</v>
      </c>
      <c r="D92" s="73"/>
      <c r="E92" s="74">
        <f t="shared" ref="E92:E102" si="20">C92*(1-D92)</f>
        <v>0</v>
      </c>
      <c r="F92" s="109" t="s">
        <v>211</v>
      </c>
      <c r="G92" s="113" t="s">
        <v>234</v>
      </c>
      <c r="H92" s="110" t="s">
        <v>729</v>
      </c>
      <c r="I92" s="110" t="s">
        <v>288</v>
      </c>
      <c r="J92" s="76">
        <f t="shared" ref="J92:J102" si="21">SUM(K92:N92)</f>
        <v>0</v>
      </c>
      <c r="K92" s="76" t="str">
        <f>'12.1 (IV квартал)'!J148</f>
        <v>-</v>
      </c>
      <c r="L92" s="76" t="str">
        <f>'12.1 (I квартал)'!J103</f>
        <v>-</v>
      </c>
      <c r="M92" s="76" t="str">
        <f>'12.1 (II квартал)'!J114</f>
        <v>-</v>
      </c>
      <c r="N92" s="76" t="str">
        <f>'12.1 (III квартал)'!J88</f>
        <v>-</v>
      </c>
      <c r="O92" s="76"/>
      <c r="P92" s="76" t="str">
        <f>'12.1 (IV квартал)'!K148</f>
        <v>-</v>
      </c>
      <c r="Q92" s="76" t="str">
        <f>'12.1 (I квартал)'!K103</f>
        <v>-</v>
      </c>
      <c r="R92" s="76" t="str">
        <f>'12.1 (II квартал)'!K114</f>
        <v>-</v>
      </c>
      <c r="S92" s="76" t="str">
        <f>'12.1 (III квартал)'!K88</f>
        <v>-</v>
      </c>
      <c r="T92" s="121" t="s">
        <v>801</v>
      </c>
      <c r="U92" s="121" t="s">
        <v>529</v>
      </c>
      <c r="V92" s="121" t="s">
        <v>962</v>
      </c>
      <c r="W92" s="84" t="s">
        <v>18</v>
      </c>
    </row>
    <row r="93" spans="1:23" ht="15" customHeight="1" x14ac:dyDescent="0.15">
      <c r="A93" s="118" t="s">
        <v>97</v>
      </c>
      <c r="B93" s="107" t="s">
        <v>187</v>
      </c>
      <c r="C93" s="73">
        <f t="shared" si="17"/>
        <v>0</v>
      </c>
      <c r="D93" s="73"/>
      <c r="E93" s="74">
        <f t="shared" si="20"/>
        <v>0</v>
      </c>
      <c r="F93" s="109" t="s">
        <v>288</v>
      </c>
      <c r="G93" s="110" t="s">
        <v>18</v>
      </c>
      <c r="H93" s="110" t="s">
        <v>18</v>
      </c>
      <c r="I93" s="110" t="s">
        <v>288</v>
      </c>
      <c r="J93" s="76">
        <f t="shared" si="21"/>
        <v>0</v>
      </c>
      <c r="K93" s="76" t="str">
        <f>'12.1 (IV квартал)'!J149</f>
        <v>-</v>
      </c>
      <c r="L93" s="76" t="str">
        <f>'12.1 (I квартал)'!J104</f>
        <v>-</v>
      </c>
      <c r="M93" s="76" t="str">
        <f>'12.1 (II квартал)'!J115</f>
        <v>-</v>
      </c>
      <c r="N93" s="76" t="str">
        <f>'12.1 (III квартал)'!J89</f>
        <v>-</v>
      </c>
      <c r="O93" s="76"/>
      <c r="P93" s="76" t="str">
        <f>'12.1 (IV квартал)'!K149</f>
        <v>-</v>
      </c>
      <c r="Q93" s="76" t="str">
        <f>'12.1 (I квартал)'!K104</f>
        <v>-</v>
      </c>
      <c r="R93" s="76" t="str">
        <f>'12.1 (II квартал)'!K115</f>
        <v>-</v>
      </c>
      <c r="S93" s="76" t="str">
        <f>'12.1 (III квартал)'!K89</f>
        <v>-</v>
      </c>
      <c r="T93" s="121" t="s">
        <v>152</v>
      </c>
      <c r="U93" s="121" t="s">
        <v>530</v>
      </c>
      <c r="V93" s="109" t="s">
        <v>957</v>
      </c>
    </row>
    <row r="94" spans="1:23" ht="15" customHeight="1" x14ac:dyDescent="0.15">
      <c r="A94" s="118" t="s">
        <v>31</v>
      </c>
      <c r="B94" s="107" t="s">
        <v>185</v>
      </c>
      <c r="C94" s="73">
        <f t="shared" si="17"/>
        <v>2</v>
      </c>
      <c r="D94" s="73"/>
      <c r="E94" s="74">
        <f t="shared" si="20"/>
        <v>2</v>
      </c>
      <c r="F94" s="109" t="s">
        <v>211</v>
      </c>
      <c r="G94" s="110" t="s">
        <v>210</v>
      </c>
      <c r="H94" s="114" t="s">
        <v>218</v>
      </c>
      <c r="I94" s="110" t="s">
        <v>211</v>
      </c>
      <c r="J94" s="76">
        <f t="shared" si="21"/>
        <v>2</v>
      </c>
      <c r="K94" s="76">
        <f>'12.1 (IV квартал)'!J150</f>
        <v>2</v>
      </c>
      <c r="L94" s="76" t="str">
        <f>'12.1 (I квартал)'!J105</f>
        <v>-</v>
      </c>
      <c r="M94" s="76" t="str">
        <f>'12.1 (II квартал)'!J116</f>
        <v>-</v>
      </c>
      <c r="N94" s="76" t="str">
        <f>'12.1 (III квартал)'!J90</f>
        <v>-</v>
      </c>
      <c r="O94" s="76">
        <f>SUBTOTAL(9,P94:S94)</f>
        <v>2</v>
      </c>
      <c r="P94" s="76">
        <f>'12.1 (IV квартал)'!K150</f>
        <v>2</v>
      </c>
      <c r="Q94" s="76" t="str">
        <f>'12.1 (I квартал)'!K105</f>
        <v>-</v>
      </c>
      <c r="R94" s="76" t="str">
        <f>'12.1 (II квартал)'!K116</f>
        <v>-</v>
      </c>
      <c r="S94" s="76" t="str">
        <f>'12.1 (III квартал)'!K90</f>
        <v>-</v>
      </c>
      <c r="T94" s="121" t="s">
        <v>153</v>
      </c>
      <c r="U94" s="121" t="s">
        <v>154</v>
      </c>
      <c r="V94" s="121" t="s">
        <v>18</v>
      </c>
    </row>
    <row r="95" spans="1:23" ht="15" customHeight="1" x14ac:dyDescent="0.15">
      <c r="A95" s="118" t="s">
        <v>98</v>
      </c>
      <c r="B95" s="107" t="s">
        <v>187</v>
      </c>
      <c r="C95" s="73">
        <f t="shared" si="17"/>
        <v>0</v>
      </c>
      <c r="D95" s="73"/>
      <c r="E95" s="74">
        <f t="shared" si="20"/>
        <v>0</v>
      </c>
      <c r="F95" s="109" t="s">
        <v>288</v>
      </c>
      <c r="G95" s="110" t="s">
        <v>18</v>
      </c>
      <c r="H95" s="110" t="s">
        <v>18</v>
      </c>
      <c r="I95" s="110" t="s">
        <v>288</v>
      </c>
      <c r="J95" s="76">
        <f t="shared" si="21"/>
        <v>0</v>
      </c>
      <c r="K95" s="76" t="str">
        <f>'12.1 (IV квартал)'!J152</f>
        <v>-</v>
      </c>
      <c r="L95" s="76" t="str">
        <f>'12.1 (I квартал)'!J106</f>
        <v>-</v>
      </c>
      <c r="M95" s="76" t="str">
        <f>'12.1 (II квартал)'!J117</f>
        <v>-</v>
      </c>
      <c r="N95" s="76" t="str">
        <f>'12.1 (III квартал)'!J91</f>
        <v>-</v>
      </c>
      <c r="O95" s="76"/>
      <c r="P95" s="76" t="str">
        <f>'12.1 (IV квартал)'!K152</f>
        <v>-</v>
      </c>
      <c r="Q95" s="76" t="str">
        <f>'12.1 (I квартал)'!K106</f>
        <v>-</v>
      </c>
      <c r="R95" s="76" t="str">
        <f>'12.1 (II квартал)'!K117</f>
        <v>-</v>
      </c>
      <c r="S95" s="76" t="str">
        <f>'12.1 (III квартал)'!K91</f>
        <v>-</v>
      </c>
      <c r="T95" s="121" t="s">
        <v>802</v>
      </c>
      <c r="U95" s="121" t="s">
        <v>119</v>
      </c>
      <c r="V95" s="109" t="s">
        <v>957</v>
      </c>
    </row>
    <row r="96" spans="1:23" ht="15" customHeight="1" x14ac:dyDescent="0.15">
      <c r="A96" s="118" t="s">
        <v>34</v>
      </c>
      <c r="B96" s="107" t="s">
        <v>185</v>
      </c>
      <c r="C96" s="73">
        <f t="shared" si="17"/>
        <v>2</v>
      </c>
      <c r="D96" s="73"/>
      <c r="E96" s="74">
        <f t="shared" si="20"/>
        <v>2</v>
      </c>
      <c r="F96" s="109" t="s">
        <v>211</v>
      </c>
      <c r="G96" s="110" t="s">
        <v>210</v>
      </c>
      <c r="H96" s="110" t="s">
        <v>248</v>
      </c>
      <c r="I96" s="110" t="s">
        <v>211</v>
      </c>
      <c r="J96" s="76">
        <f t="shared" si="21"/>
        <v>12</v>
      </c>
      <c r="K96" s="76">
        <f>'12.1 (IV квартал)'!J153</f>
        <v>3</v>
      </c>
      <c r="L96" s="76">
        <f>'12.1 (I квартал)'!J107</f>
        <v>4</v>
      </c>
      <c r="M96" s="76">
        <f>'12.1 (II квартал)'!J118</f>
        <v>2</v>
      </c>
      <c r="N96" s="76">
        <f>'12.1 (III квартал)'!J92</f>
        <v>3</v>
      </c>
      <c r="O96" s="76">
        <f t="shared" ref="O96:O97" si="22">SUBTOTAL(9,P96:S96)</f>
        <v>2</v>
      </c>
      <c r="P96" s="76">
        <f>'12.1 (IV квартал)'!K153</f>
        <v>0</v>
      </c>
      <c r="Q96" s="76">
        <f>'12.1 (I квартал)'!K107</f>
        <v>1</v>
      </c>
      <c r="R96" s="76" t="str">
        <f>'12.1 (II квартал)'!K118</f>
        <v>-</v>
      </c>
      <c r="S96" s="76">
        <f>'12.1 (III квартал)'!K92</f>
        <v>1</v>
      </c>
      <c r="T96" s="121" t="s">
        <v>803</v>
      </c>
      <c r="U96" s="121" t="s">
        <v>804</v>
      </c>
      <c r="V96" s="121" t="s">
        <v>18</v>
      </c>
    </row>
    <row r="97" spans="1:23" ht="15" customHeight="1" x14ac:dyDescent="0.15">
      <c r="A97" s="118" t="s">
        <v>30</v>
      </c>
      <c r="B97" s="107" t="s">
        <v>185</v>
      </c>
      <c r="C97" s="73">
        <f t="shared" si="17"/>
        <v>2</v>
      </c>
      <c r="D97" s="73"/>
      <c r="E97" s="74">
        <f t="shared" si="20"/>
        <v>2</v>
      </c>
      <c r="F97" s="109" t="s">
        <v>211</v>
      </c>
      <c r="G97" s="110" t="s">
        <v>210</v>
      </c>
      <c r="H97" s="114" t="s">
        <v>219</v>
      </c>
      <c r="I97" s="110" t="s">
        <v>211</v>
      </c>
      <c r="J97" s="76">
        <f t="shared" si="21"/>
        <v>6</v>
      </c>
      <c r="K97" s="76">
        <f>'12.1 (IV квартал)'!J156</f>
        <v>3</v>
      </c>
      <c r="L97" s="76">
        <f>'12.1 (I квартал)'!J111</f>
        <v>1</v>
      </c>
      <c r="M97" s="76">
        <f>'12.1 (II квартал)'!J120</f>
        <v>2</v>
      </c>
      <c r="N97" s="76" t="str">
        <f>'12.1 (III квартал)'!J95</f>
        <v>-</v>
      </c>
      <c r="O97" s="76">
        <f t="shared" si="22"/>
        <v>4</v>
      </c>
      <c r="P97" s="76">
        <f>'12.1 (IV квартал)'!K156</f>
        <v>1</v>
      </c>
      <c r="Q97" s="76">
        <f>'12.1 (I квартал)'!K111</f>
        <v>1</v>
      </c>
      <c r="R97" s="76">
        <f>'12.1 (II квартал)'!K120</f>
        <v>2</v>
      </c>
      <c r="S97" s="76" t="str">
        <f>'12.1 (III квартал)'!K95</f>
        <v>-</v>
      </c>
      <c r="T97" s="121" t="s">
        <v>155</v>
      </c>
      <c r="U97" s="121" t="s">
        <v>119</v>
      </c>
      <c r="V97" s="121" t="s">
        <v>18</v>
      </c>
    </row>
    <row r="98" spans="1:23" ht="15" customHeight="1" x14ac:dyDescent="0.15">
      <c r="A98" s="118" t="s">
        <v>23</v>
      </c>
      <c r="B98" s="107" t="s">
        <v>187</v>
      </c>
      <c r="C98" s="73">
        <f t="shared" si="17"/>
        <v>0</v>
      </c>
      <c r="D98" s="73"/>
      <c r="E98" s="74">
        <f t="shared" si="20"/>
        <v>0</v>
      </c>
      <c r="F98" s="109" t="s">
        <v>211</v>
      </c>
      <c r="G98" s="110" t="s">
        <v>210</v>
      </c>
      <c r="H98" s="114" t="s">
        <v>215</v>
      </c>
      <c r="I98" s="110" t="s">
        <v>288</v>
      </c>
      <c r="J98" s="76">
        <f t="shared" si="21"/>
        <v>0</v>
      </c>
      <c r="K98" s="76" t="str">
        <f>'12.1 (IV квартал)'!J159</f>
        <v>-</v>
      </c>
      <c r="L98" s="76" t="str">
        <f>'12.1 (I квартал)'!J112</f>
        <v>-</v>
      </c>
      <c r="M98" s="76" t="str">
        <f>'12.1 (II квартал)'!J122</f>
        <v>-</v>
      </c>
      <c r="N98" s="76" t="str">
        <f>'12.1 (III квартал)'!J96</f>
        <v>-</v>
      </c>
      <c r="O98" s="76"/>
      <c r="P98" s="76" t="str">
        <f>'12.1 (IV квартал)'!K159</f>
        <v>-</v>
      </c>
      <c r="Q98" s="76" t="str">
        <f>'12.1 (I квартал)'!K112</f>
        <v>-</v>
      </c>
      <c r="R98" s="76" t="str">
        <f>'12.1 (II квартал)'!K122</f>
        <v>-</v>
      </c>
      <c r="S98" s="76" t="str">
        <f>'12.1 (III квартал)'!K96</f>
        <v>-</v>
      </c>
      <c r="T98" s="121" t="s">
        <v>805</v>
      </c>
      <c r="U98" s="121" t="s">
        <v>156</v>
      </c>
      <c r="V98" s="121" t="s">
        <v>963</v>
      </c>
      <c r="W98" s="84" t="s">
        <v>18</v>
      </c>
    </row>
    <row r="99" spans="1:23" ht="15" customHeight="1" x14ac:dyDescent="0.15">
      <c r="A99" s="118" t="s">
        <v>99</v>
      </c>
      <c r="B99" s="107" t="s">
        <v>187</v>
      </c>
      <c r="C99" s="73">
        <f t="shared" si="17"/>
        <v>0</v>
      </c>
      <c r="D99" s="73"/>
      <c r="E99" s="74">
        <f t="shared" si="20"/>
        <v>0</v>
      </c>
      <c r="F99" s="109" t="s">
        <v>211</v>
      </c>
      <c r="G99" s="113" t="s">
        <v>234</v>
      </c>
      <c r="H99" s="115" t="s">
        <v>249</v>
      </c>
      <c r="I99" s="110" t="s">
        <v>288</v>
      </c>
      <c r="J99" s="76">
        <f t="shared" si="21"/>
        <v>0</v>
      </c>
      <c r="K99" s="76" t="str">
        <f>'12.1 (IV квартал)'!J160</f>
        <v>-</v>
      </c>
      <c r="L99" s="76" t="str">
        <f>'12.1 (I квартал)'!J113</f>
        <v>-</v>
      </c>
      <c r="M99" s="76" t="str">
        <f>'12.1 (II квартал)'!J123</f>
        <v>-</v>
      </c>
      <c r="N99" s="76" t="str">
        <f>'12.1 (III квартал)'!J97</f>
        <v>-</v>
      </c>
      <c r="O99" s="76"/>
      <c r="P99" s="76" t="str">
        <f>'12.1 (IV квартал)'!K160</f>
        <v>-</v>
      </c>
      <c r="Q99" s="76" t="str">
        <f>'12.1 (I квартал)'!K113</f>
        <v>-</v>
      </c>
      <c r="R99" s="76" t="str">
        <f>'12.1 (II квартал)'!K123</f>
        <v>-</v>
      </c>
      <c r="S99" s="76" t="str">
        <f>'12.1 (III квартал)'!K97</f>
        <v>-</v>
      </c>
      <c r="T99" s="121" t="s">
        <v>806</v>
      </c>
      <c r="U99" s="121" t="s">
        <v>157</v>
      </c>
      <c r="V99" s="121" t="s">
        <v>963</v>
      </c>
      <c r="W99" s="84" t="s">
        <v>18</v>
      </c>
    </row>
    <row r="100" spans="1:23" ht="15" customHeight="1" x14ac:dyDescent="0.15">
      <c r="A100" s="118" t="s">
        <v>41</v>
      </c>
      <c r="B100" s="107" t="s">
        <v>187</v>
      </c>
      <c r="C100" s="73">
        <f t="shared" si="17"/>
        <v>0</v>
      </c>
      <c r="D100" s="73"/>
      <c r="E100" s="74">
        <f t="shared" si="20"/>
        <v>0</v>
      </c>
      <c r="F100" s="109" t="s">
        <v>288</v>
      </c>
      <c r="G100" s="110" t="s">
        <v>18</v>
      </c>
      <c r="H100" s="110" t="s">
        <v>18</v>
      </c>
      <c r="I100" s="110" t="s">
        <v>288</v>
      </c>
      <c r="J100" s="76">
        <f t="shared" si="21"/>
        <v>0</v>
      </c>
      <c r="K100" s="76" t="str">
        <f>'12.1 (IV квартал)'!J161</f>
        <v>-</v>
      </c>
      <c r="L100" s="76" t="str">
        <f>'12.1 (I квартал)'!J114</f>
        <v>-</v>
      </c>
      <c r="M100" s="76" t="str">
        <f>'12.1 (II квартал)'!J124</f>
        <v>-</v>
      </c>
      <c r="N100" s="76" t="str">
        <f>'12.1 (III квартал)'!J98</f>
        <v>-</v>
      </c>
      <c r="O100" s="76"/>
      <c r="P100" s="76" t="str">
        <f>'12.1 (IV квартал)'!K161</f>
        <v>-</v>
      </c>
      <c r="Q100" s="76" t="str">
        <f>'12.1 (I квартал)'!K114</f>
        <v>-</v>
      </c>
      <c r="R100" s="76" t="str">
        <f>'12.1 (II квартал)'!K124</f>
        <v>-</v>
      </c>
      <c r="S100" s="76" t="str">
        <f>'12.1 (III квартал)'!K98</f>
        <v>-</v>
      </c>
      <c r="T100" s="121" t="s">
        <v>807</v>
      </c>
      <c r="U100" s="121" t="s">
        <v>165</v>
      </c>
      <c r="V100" s="109" t="s">
        <v>957</v>
      </c>
    </row>
    <row r="101" spans="1:23" ht="15" customHeight="1" x14ac:dyDescent="0.15">
      <c r="A101" s="118" t="s">
        <v>100</v>
      </c>
      <c r="B101" s="107" t="s">
        <v>187</v>
      </c>
      <c r="C101" s="73">
        <f t="shared" si="17"/>
        <v>0</v>
      </c>
      <c r="D101" s="73"/>
      <c r="E101" s="74">
        <f t="shared" si="20"/>
        <v>0</v>
      </c>
      <c r="F101" s="109" t="s">
        <v>288</v>
      </c>
      <c r="G101" s="110" t="s">
        <v>18</v>
      </c>
      <c r="H101" s="110" t="s">
        <v>18</v>
      </c>
      <c r="I101" s="110" t="s">
        <v>288</v>
      </c>
      <c r="J101" s="76">
        <f t="shared" si="21"/>
        <v>0</v>
      </c>
      <c r="K101" s="76" t="str">
        <f>'12.1 (IV квартал)'!J162</f>
        <v>-</v>
      </c>
      <c r="L101" s="76" t="str">
        <f>'12.1 (I квартал)'!J115</f>
        <v>-</v>
      </c>
      <c r="M101" s="76" t="str">
        <f>'12.1 (II квартал)'!J125</f>
        <v>-</v>
      </c>
      <c r="N101" s="76" t="str">
        <f>'12.1 (III квартал)'!J99</f>
        <v>-</v>
      </c>
      <c r="O101" s="76"/>
      <c r="P101" s="76" t="str">
        <f>'12.1 (IV квартал)'!K162</f>
        <v>-</v>
      </c>
      <c r="Q101" s="76" t="str">
        <f>'12.1 (I квартал)'!K115</f>
        <v>-</v>
      </c>
      <c r="R101" s="76" t="str">
        <f>'12.1 (II квартал)'!K125</f>
        <v>-</v>
      </c>
      <c r="S101" s="76" t="str">
        <f>'12.1 (III квартал)'!K99</f>
        <v>-</v>
      </c>
      <c r="T101" s="121" t="s">
        <v>158</v>
      </c>
      <c r="U101" s="121" t="s">
        <v>119</v>
      </c>
      <c r="V101" s="109" t="s">
        <v>957</v>
      </c>
    </row>
    <row r="102" spans="1:23" ht="15" customHeight="1" x14ac:dyDescent="0.15">
      <c r="A102" s="118" t="s">
        <v>101</v>
      </c>
      <c r="B102" s="107" t="s">
        <v>187</v>
      </c>
      <c r="C102" s="73">
        <f t="shared" si="17"/>
        <v>0</v>
      </c>
      <c r="D102" s="73"/>
      <c r="E102" s="74">
        <f t="shared" si="20"/>
        <v>0</v>
      </c>
      <c r="F102" s="109" t="s">
        <v>288</v>
      </c>
      <c r="G102" s="110" t="s">
        <v>18</v>
      </c>
      <c r="H102" s="110" t="s">
        <v>18</v>
      </c>
      <c r="I102" s="110" t="s">
        <v>288</v>
      </c>
      <c r="J102" s="76">
        <f t="shared" si="21"/>
        <v>0</v>
      </c>
      <c r="K102" s="76" t="str">
        <f>'12.1 (IV квартал)'!J163</f>
        <v>-</v>
      </c>
      <c r="L102" s="76" t="str">
        <f>'12.1 (I квартал)'!J116</f>
        <v>-</v>
      </c>
      <c r="M102" s="76" t="str">
        <f>'12.1 (II квартал)'!J126</f>
        <v>-</v>
      </c>
      <c r="N102" s="76" t="str">
        <f>'12.1 (III квартал)'!J100</f>
        <v>-</v>
      </c>
      <c r="O102" s="76"/>
      <c r="P102" s="76" t="str">
        <f>'12.1 (IV квартал)'!K163</f>
        <v>-</v>
      </c>
      <c r="Q102" s="76" t="str">
        <f>'12.1 (I квартал)'!K116</f>
        <v>-</v>
      </c>
      <c r="R102" s="76" t="str">
        <f>'12.1 (II квартал)'!K126</f>
        <v>-</v>
      </c>
      <c r="S102" s="76" t="str">
        <f>'12.1 (III квартал)'!K100</f>
        <v>-</v>
      </c>
      <c r="T102" s="121" t="s">
        <v>532</v>
      </c>
      <c r="U102" s="121" t="s">
        <v>119</v>
      </c>
      <c r="V102" s="109" t="s">
        <v>957</v>
      </c>
    </row>
    <row r="103" spans="1:23" s="77" customFormat="1" ht="15" customHeight="1" x14ac:dyDescent="0.2">
      <c r="A103" s="27" t="s">
        <v>991</v>
      </c>
      <c r="B103" s="103"/>
      <c r="C103" s="104"/>
      <c r="D103" s="104"/>
      <c r="E103" s="105"/>
      <c r="F103" s="61"/>
      <c r="G103" s="61"/>
      <c r="H103" s="61"/>
      <c r="I103" s="61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84"/>
    </row>
    <row r="104" spans="1:23" x14ac:dyDescent="0.15">
      <c r="A104" s="20"/>
      <c r="F104" s="23"/>
      <c r="G104" s="23"/>
      <c r="H104" s="23"/>
      <c r="I104" s="23"/>
    </row>
    <row r="105" spans="1:23" x14ac:dyDescent="0.15">
      <c r="F105" s="23"/>
      <c r="G105" s="116"/>
      <c r="H105" s="23"/>
      <c r="I105" s="23"/>
    </row>
    <row r="106" spans="1:23" x14ac:dyDescent="0.15">
      <c r="F106" s="23"/>
      <c r="G106" s="23"/>
      <c r="H106" s="23"/>
      <c r="I106" s="23"/>
    </row>
    <row r="107" spans="1:23" x14ac:dyDescent="0.15">
      <c r="F107" s="23"/>
      <c r="G107" s="23"/>
      <c r="H107" s="23"/>
      <c r="I107" s="23"/>
    </row>
    <row r="108" spans="1:23" x14ac:dyDescent="0.15">
      <c r="A108" s="24"/>
      <c r="B108" s="25"/>
      <c r="C108" s="21"/>
      <c r="D108" s="21"/>
      <c r="E108" s="21"/>
      <c r="F108" s="23"/>
      <c r="G108" s="23"/>
      <c r="H108" s="23"/>
      <c r="I108" s="23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3" x14ac:dyDescent="0.15">
      <c r="C109" s="21"/>
      <c r="D109" s="21"/>
      <c r="E109" s="21"/>
      <c r="F109" s="23"/>
      <c r="G109" s="23"/>
      <c r="H109" s="23"/>
      <c r="I109" s="23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1:23" x14ac:dyDescent="0.15">
      <c r="C110" s="21"/>
      <c r="D110" s="21"/>
      <c r="E110" s="21"/>
      <c r="F110" s="23"/>
      <c r="G110" s="23"/>
      <c r="H110" s="23"/>
      <c r="I110" s="23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3" x14ac:dyDescent="0.15">
      <c r="C111" s="21"/>
      <c r="D111" s="21"/>
      <c r="E111" s="21"/>
      <c r="F111" s="23"/>
      <c r="G111" s="23"/>
      <c r="H111" s="23"/>
      <c r="I111" s="23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3" x14ac:dyDescent="0.15">
      <c r="A112" s="24"/>
      <c r="B112" s="25"/>
      <c r="C112" s="21"/>
      <c r="D112" s="21"/>
      <c r="E112" s="21"/>
      <c r="F112" s="23"/>
      <c r="G112" s="23"/>
      <c r="H112" s="23"/>
      <c r="I112" s="23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3" s="23" customFormat="1" x14ac:dyDescent="0.15">
      <c r="A113" s="17"/>
      <c r="B113" s="21"/>
      <c r="C113" s="21"/>
      <c r="D113" s="21"/>
      <c r="E113" s="21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84"/>
    </row>
    <row r="114" spans="1:23" s="23" customFormat="1" x14ac:dyDescent="0.15">
      <c r="A114" s="17"/>
      <c r="B114" s="21"/>
      <c r="C114" s="21"/>
      <c r="D114" s="21"/>
      <c r="E114" s="21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84"/>
    </row>
    <row r="115" spans="1:23" s="23" customFormat="1" x14ac:dyDescent="0.15">
      <c r="A115" s="24"/>
      <c r="B115" s="25"/>
      <c r="C115" s="21"/>
      <c r="D115" s="21"/>
      <c r="E115" s="21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84"/>
    </row>
    <row r="116" spans="1:23" s="23" customFormat="1" x14ac:dyDescent="0.15">
      <c r="A116" s="17"/>
      <c r="B116" s="21"/>
      <c r="C116" s="21"/>
      <c r="D116" s="21"/>
      <c r="E116" s="21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84"/>
    </row>
    <row r="117" spans="1:23" s="23" customFormat="1" x14ac:dyDescent="0.15">
      <c r="A117" s="17"/>
      <c r="B117" s="21"/>
      <c r="C117" s="21"/>
      <c r="D117" s="21"/>
      <c r="E117" s="21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84"/>
    </row>
    <row r="118" spans="1:23" s="23" customFormat="1" x14ac:dyDescent="0.15">
      <c r="A118" s="17"/>
      <c r="B118" s="21"/>
      <c r="C118" s="21"/>
      <c r="D118" s="21"/>
      <c r="E118" s="2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84"/>
    </row>
    <row r="119" spans="1:23" s="23" customFormat="1" x14ac:dyDescent="0.15">
      <c r="A119" s="24"/>
      <c r="B119" s="25"/>
      <c r="C119" s="21"/>
      <c r="D119" s="21"/>
      <c r="E119" s="2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84"/>
    </row>
    <row r="120" spans="1:23" s="23" customFormat="1" x14ac:dyDescent="0.15">
      <c r="A120" s="17"/>
      <c r="B120" s="21"/>
      <c r="C120" s="21"/>
      <c r="D120" s="21"/>
      <c r="E120" s="21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84"/>
    </row>
    <row r="121" spans="1:23" s="23" customFormat="1" x14ac:dyDescent="0.15">
      <c r="A121" s="17"/>
      <c r="B121" s="21"/>
      <c r="C121" s="21"/>
      <c r="D121" s="21"/>
      <c r="E121" s="21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84"/>
    </row>
    <row r="122" spans="1:23" s="23" customFormat="1" x14ac:dyDescent="0.15">
      <c r="A122" s="24"/>
      <c r="B122" s="25"/>
      <c r="C122" s="21"/>
      <c r="D122" s="21"/>
      <c r="E122" s="21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84"/>
    </row>
    <row r="123" spans="1:23" s="23" customFormat="1" x14ac:dyDescent="0.15">
      <c r="A123" s="17"/>
      <c r="B123" s="21"/>
      <c r="C123" s="21"/>
      <c r="D123" s="21"/>
      <c r="E123" s="21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84"/>
    </row>
    <row r="124" spans="1:23" s="23" customFormat="1" x14ac:dyDescent="0.15">
      <c r="A124" s="17"/>
      <c r="B124" s="21"/>
      <c r="C124" s="21"/>
      <c r="D124" s="21"/>
      <c r="E124" s="21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84"/>
    </row>
    <row r="125" spans="1:23" s="23" customFormat="1" x14ac:dyDescent="0.15">
      <c r="A125" s="17"/>
      <c r="B125" s="21"/>
      <c r="C125" s="21"/>
      <c r="D125" s="21"/>
      <c r="E125" s="21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84"/>
    </row>
    <row r="126" spans="1:23" s="23" customFormat="1" x14ac:dyDescent="0.15">
      <c r="A126" s="24"/>
      <c r="B126" s="25"/>
      <c r="C126" s="21"/>
      <c r="D126" s="21"/>
      <c r="E126" s="21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84"/>
    </row>
    <row r="127" spans="1:23" s="23" customFormat="1" x14ac:dyDescent="0.15">
      <c r="A127" s="17"/>
      <c r="B127" s="21"/>
      <c r="C127" s="21"/>
      <c r="D127" s="21"/>
      <c r="E127" s="21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84"/>
    </row>
    <row r="128" spans="1:23" s="23" customFormat="1" x14ac:dyDescent="0.15">
      <c r="A128" s="17"/>
      <c r="B128" s="21"/>
      <c r="C128" s="21"/>
      <c r="D128" s="21"/>
      <c r="E128" s="21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84"/>
    </row>
    <row r="129" spans="1:23" s="23" customFormat="1" x14ac:dyDescent="0.15">
      <c r="A129" s="17"/>
      <c r="B129" s="21"/>
      <c r="C129" s="21"/>
      <c r="D129" s="21"/>
      <c r="E129" s="21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84"/>
    </row>
    <row r="130" spans="1:23" s="23" customFormat="1" x14ac:dyDescent="0.15">
      <c r="A130" s="17"/>
      <c r="B130" s="21"/>
      <c r="C130" s="21"/>
      <c r="D130" s="21"/>
      <c r="E130" s="21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84"/>
    </row>
    <row r="131" spans="1:23" s="23" customFormat="1" x14ac:dyDescent="0.15">
      <c r="A131" s="17"/>
      <c r="B131" s="21"/>
      <c r="C131" s="21"/>
      <c r="D131" s="21"/>
      <c r="E131" s="21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84"/>
    </row>
    <row r="132" spans="1:23" s="23" customFormat="1" x14ac:dyDescent="0.15">
      <c r="A132" s="17"/>
      <c r="B132" s="21"/>
      <c r="C132" s="21"/>
      <c r="D132" s="21"/>
      <c r="E132" s="21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84"/>
    </row>
    <row r="133" spans="1:23" s="23" customFormat="1" x14ac:dyDescent="0.15">
      <c r="A133" s="17"/>
      <c r="B133" s="21"/>
      <c r="C133" s="21"/>
      <c r="D133" s="21"/>
      <c r="E133" s="21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84"/>
    </row>
    <row r="134" spans="1:23" s="23" customFormat="1" x14ac:dyDescent="0.15">
      <c r="A134" s="17"/>
      <c r="B134" s="21"/>
      <c r="C134" s="21"/>
      <c r="D134" s="21"/>
      <c r="E134" s="21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84"/>
    </row>
    <row r="135" spans="1:23" s="23" customFormat="1" x14ac:dyDescent="0.15">
      <c r="A135" s="17"/>
      <c r="B135" s="21"/>
      <c r="C135" s="21"/>
      <c r="D135" s="21"/>
      <c r="E135" s="21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84"/>
    </row>
    <row r="136" spans="1:23" s="23" customFormat="1" x14ac:dyDescent="0.15">
      <c r="A136" s="17"/>
      <c r="B136" s="21"/>
      <c r="C136" s="21"/>
      <c r="D136" s="21"/>
      <c r="E136" s="21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84"/>
    </row>
    <row r="137" spans="1:23" s="23" customFormat="1" x14ac:dyDescent="0.15">
      <c r="A137" s="17"/>
      <c r="B137" s="21"/>
      <c r="C137" s="21"/>
      <c r="D137" s="21"/>
      <c r="E137" s="21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84"/>
    </row>
    <row r="138" spans="1:23" s="23" customFormat="1" x14ac:dyDescent="0.15">
      <c r="A138" s="17"/>
      <c r="B138" s="21"/>
      <c r="C138" s="21"/>
      <c r="D138" s="21"/>
      <c r="E138" s="21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84"/>
    </row>
    <row r="139" spans="1:23" s="23" customFormat="1" x14ac:dyDescent="0.15">
      <c r="A139" s="17"/>
      <c r="B139" s="21"/>
      <c r="C139" s="21"/>
      <c r="D139" s="21"/>
      <c r="E139" s="21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84"/>
    </row>
    <row r="140" spans="1:23" s="23" customFormat="1" x14ac:dyDescent="0.15">
      <c r="A140" s="17"/>
      <c r="B140" s="17"/>
      <c r="C140" s="21"/>
      <c r="D140" s="21"/>
      <c r="E140" s="21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84"/>
    </row>
    <row r="141" spans="1:23" s="23" customFormat="1" x14ac:dyDescent="0.15">
      <c r="A141" s="17"/>
      <c r="B141" s="17"/>
      <c r="C141" s="21"/>
      <c r="D141" s="21"/>
      <c r="E141" s="21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84"/>
    </row>
    <row r="142" spans="1:23" s="23" customFormat="1" x14ac:dyDescent="0.15">
      <c r="A142" s="17"/>
      <c r="B142" s="17"/>
      <c r="C142" s="21"/>
      <c r="D142" s="21"/>
      <c r="E142" s="21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84"/>
    </row>
    <row r="143" spans="1:23" s="23" customFormat="1" x14ac:dyDescent="0.15">
      <c r="A143" s="17"/>
      <c r="B143" s="17"/>
      <c r="C143" s="21"/>
      <c r="D143" s="21"/>
      <c r="E143" s="21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84"/>
    </row>
    <row r="144" spans="1:23" s="23" customFormat="1" x14ac:dyDescent="0.15">
      <c r="A144" s="17"/>
      <c r="B144" s="17"/>
      <c r="C144" s="21"/>
      <c r="D144" s="21"/>
      <c r="E144" s="21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84"/>
    </row>
    <row r="145" spans="1:23" s="23" customFormat="1" x14ac:dyDescent="0.15">
      <c r="A145" s="17"/>
      <c r="B145" s="17"/>
      <c r="C145" s="21"/>
      <c r="D145" s="21"/>
      <c r="E145" s="21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84"/>
    </row>
    <row r="146" spans="1:23" s="23" customFormat="1" x14ac:dyDescent="0.15">
      <c r="A146" s="17"/>
      <c r="B146" s="17"/>
      <c r="C146" s="21"/>
      <c r="D146" s="21"/>
      <c r="E146" s="21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84"/>
    </row>
    <row r="147" spans="1:23" s="23" customFormat="1" x14ac:dyDescent="0.15">
      <c r="A147" s="17"/>
      <c r="B147" s="17"/>
      <c r="C147" s="21"/>
      <c r="D147" s="21"/>
      <c r="E147" s="21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84"/>
    </row>
    <row r="148" spans="1:23" s="23" customFormat="1" x14ac:dyDescent="0.15">
      <c r="A148" s="17"/>
      <c r="B148" s="17"/>
      <c r="C148" s="21"/>
      <c r="D148" s="21"/>
      <c r="E148" s="21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84"/>
    </row>
    <row r="149" spans="1:23" s="23" customFormat="1" x14ac:dyDescent="0.15">
      <c r="A149" s="17"/>
      <c r="B149" s="17"/>
      <c r="C149" s="21"/>
      <c r="D149" s="21"/>
      <c r="E149" s="21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84"/>
    </row>
    <row r="150" spans="1:23" s="23" customFormat="1" x14ac:dyDescent="0.15">
      <c r="A150" s="17"/>
      <c r="B150" s="17"/>
      <c r="C150" s="21"/>
      <c r="D150" s="21"/>
      <c r="E150" s="21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84"/>
    </row>
    <row r="151" spans="1:23" s="23" customFormat="1" x14ac:dyDescent="0.15">
      <c r="A151" s="17"/>
      <c r="B151" s="17"/>
      <c r="C151" s="21"/>
      <c r="D151" s="21"/>
      <c r="E151" s="21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84"/>
    </row>
    <row r="152" spans="1:23" s="23" customFormat="1" x14ac:dyDescent="0.15">
      <c r="A152" s="17"/>
      <c r="B152" s="17"/>
      <c r="C152" s="21"/>
      <c r="D152" s="21"/>
      <c r="E152" s="21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84"/>
    </row>
    <row r="153" spans="1:23" s="23" customFormat="1" x14ac:dyDescent="0.15">
      <c r="A153" s="17"/>
      <c r="B153" s="17"/>
      <c r="C153" s="21"/>
      <c r="D153" s="21"/>
      <c r="E153" s="21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84"/>
    </row>
    <row r="154" spans="1:23" s="23" customFormat="1" x14ac:dyDescent="0.15">
      <c r="A154" s="17"/>
      <c r="B154" s="17"/>
      <c r="C154" s="21"/>
      <c r="D154" s="21"/>
      <c r="E154" s="21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84"/>
    </row>
    <row r="155" spans="1:23" s="23" customFormat="1" x14ac:dyDescent="0.15">
      <c r="A155" s="17"/>
      <c r="B155" s="17"/>
      <c r="C155" s="21"/>
      <c r="D155" s="21"/>
      <c r="E155" s="21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84"/>
    </row>
    <row r="156" spans="1:23" s="23" customFormat="1" x14ac:dyDescent="0.15">
      <c r="A156" s="17"/>
      <c r="B156" s="17"/>
      <c r="C156" s="21"/>
      <c r="D156" s="21"/>
      <c r="E156" s="21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84"/>
    </row>
    <row r="157" spans="1:23" s="23" customFormat="1" x14ac:dyDescent="0.15">
      <c r="A157" s="17"/>
      <c r="B157" s="17"/>
      <c r="C157" s="21"/>
      <c r="D157" s="21"/>
      <c r="E157" s="21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84"/>
    </row>
    <row r="158" spans="1:23" s="23" customFormat="1" x14ac:dyDescent="0.15">
      <c r="A158" s="17"/>
      <c r="B158" s="17"/>
      <c r="C158" s="21"/>
      <c r="D158" s="21"/>
      <c r="E158" s="21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84"/>
    </row>
    <row r="159" spans="1:23" s="23" customFormat="1" x14ac:dyDescent="0.15">
      <c r="A159" s="17"/>
      <c r="B159" s="17"/>
      <c r="C159" s="21"/>
      <c r="D159" s="21"/>
      <c r="E159" s="2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84"/>
    </row>
    <row r="160" spans="1:23" s="23" customFormat="1" x14ac:dyDescent="0.15">
      <c r="A160" s="17"/>
      <c r="B160" s="17"/>
      <c r="C160" s="21"/>
      <c r="D160" s="21"/>
      <c r="E160" s="21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84"/>
    </row>
    <row r="161" spans="1:23" s="23" customFormat="1" x14ac:dyDescent="0.15">
      <c r="A161" s="17"/>
      <c r="B161" s="17"/>
      <c r="C161" s="21"/>
      <c r="D161" s="21"/>
      <c r="E161" s="21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84"/>
    </row>
    <row r="162" spans="1:23" s="23" customFormat="1" x14ac:dyDescent="0.15">
      <c r="A162" s="17"/>
      <c r="B162" s="17"/>
      <c r="C162" s="21"/>
      <c r="D162" s="21"/>
      <c r="E162" s="21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84"/>
    </row>
    <row r="163" spans="1:23" s="23" customFormat="1" x14ac:dyDescent="0.15">
      <c r="A163" s="17"/>
      <c r="B163" s="17"/>
      <c r="C163" s="21"/>
      <c r="D163" s="21"/>
      <c r="E163" s="21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84"/>
    </row>
    <row r="164" spans="1:23" s="23" customFormat="1" x14ac:dyDescent="0.15">
      <c r="A164" s="17"/>
      <c r="B164" s="17"/>
      <c r="C164" s="21"/>
      <c r="D164" s="21"/>
      <c r="E164" s="21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84"/>
    </row>
    <row r="165" spans="1:23" s="23" customFormat="1" x14ac:dyDescent="0.15">
      <c r="A165" s="17"/>
      <c r="B165" s="17"/>
      <c r="C165" s="21"/>
      <c r="D165" s="21"/>
      <c r="E165" s="21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84"/>
    </row>
    <row r="166" spans="1:23" s="23" customFormat="1" x14ac:dyDescent="0.15">
      <c r="A166" s="17"/>
      <c r="B166" s="17"/>
      <c r="C166" s="21"/>
      <c r="D166" s="21"/>
      <c r="E166" s="21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84"/>
    </row>
    <row r="167" spans="1:23" s="23" customFormat="1" x14ac:dyDescent="0.15">
      <c r="A167" s="17"/>
      <c r="B167" s="17"/>
      <c r="C167" s="21"/>
      <c r="D167" s="21"/>
      <c r="E167" s="21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84"/>
    </row>
    <row r="168" spans="1:23" s="23" customFormat="1" x14ac:dyDescent="0.15">
      <c r="A168" s="17"/>
      <c r="B168" s="17"/>
      <c r="C168" s="21"/>
      <c r="D168" s="21"/>
      <c r="E168" s="21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84"/>
    </row>
    <row r="169" spans="1:23" s="23" customFormat="1" x14ac:dyDescent="0.15">
      <c r="A169" s="17"/>
      <c r="B169" s="17"/>
      <c r="C169" s="21"/>
      <c r="D169" s="21"/>
      <c r="E169" s="21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84"/>
    </row>
    <row r="170" spans="1:23" s="23" customFormat="1" x14ac:dyDescent="0.15">
      <c r="A170" s="17"/>
      <c r="B170" s="17"/>
      <c r="C170" s="21"/>
      <c r="D170" s="21"/>
      <c r="E170" s="21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84"/>
    </row>
    <row r="171" spans="1:23" s="23" customFormat="1" x14ac:dyDescent="0.15">
      <c r="A171" s="17"/>
      <c r="B171" s="17"/>
      <c r="C171" s="21"/>
      <c r="D171" s="21"/>
      <c r="E171" s="21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84"/>
    </row>
    <row r="172" spans="1:23" s="23" customFormat="1" x14ac:dyDescent="0.15">
      <c r="A172" s="17"/>
      <c r="B172" s="17"/>
      <c r="C172" s="21"/>
      <c r="D172" s="21"/>
      <c r="E172" s="21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84"/>
    </row>
    <row r="173" spans="1:23" s="23" customFormat="1" x14ac:dyDescent="0.15">
      <c r="A173" s="17"/>
      <c r="B173" s="17"/>
      <c r="C173" s="21"/>
      <c r="D173" s="21"/>
      <c r="E173" s="21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84"/>
    </row>
    <row r="174" spans="1:23" s="23" customFormat="1" x14ac:dyDescent="0.15">
      <c r="A174" s="17"/>
      <c r="B174" s="17"/>
      <c r="C174" s="21"/>
      <c r="D174" s="21"/>
      <c r="E174" s="21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84"/>
    </row>
  </sheetData>
  <mergeCells count="36">
    <mergeCell ref="V3:V9"/>
    <mergeCell ref="A1:V1"/>
    <mergeCell ref="D4:D6"/>
    <mergeCell ref="E4:E6"/>
    <mergeCell ref="J5:J6"/>
    <mergeCell ref="N5:N6"/>
    <mergeCell ref="T3:U3"/>
    <mergeCell ref="G3:H3"/>
    <mergeCell ref="T4:T6"/>
    <mergeCell ref="U4:U6"/>
    <mergeCell ref="A3:A9"/>
    <mergeCell ref="F3:F9"/>
    <mergeCell ref="C7:C9"/>
    <mergeCell ref="D7:D9"/>
    <mergeCell ref="E7:E9"/>
    <mergeCell ref="G7:G9"/>
    <mergeCell ref="C3:E3"/>
    <mergeCell ref="G4:G6"/>
    <mergeCell ref="H4:H6"/>
    <mergeCell ref="C4:C6"/>
    <mergeCell ref="N7:N9"/>
    <mergeCell ref="J3:S4"/>
    <mergeCell ref="P8:P9"/>
    <mergeCell ref="Q8:Q9"/>
    <mergeCell ref="R8:R9"/>
    <mergeCell ref="S8:S9"/>
    <mergeCell ref="O7:S7"/>
    <mergeCell ref="O8:O9"/>
    <mergeCell ref="T7:T9"/>
    <mergeCell ref="U7:U9"/>
    <mergeCell ref="H7:H9"/>
    <mergeCell ref="J7:J9"/>
    <mergeCell ref="K7:K9"/>
    <mergeCell ref="L7:L9"/>
    <mergeCell ref="M7:M9"/>
    <mergeCell ref="I3:I9"/>
  </mergeCells>
  <conditionalFormatting sqref="A11:A28">
    <cfRule type="dataBar" priority="1">
      <dataBar>
        <cfvo type="min"/>
        <cfvo type="max"/>
        <color rgb="FF638EC6"/>
      </dataBar>
    </cfRule>
    <cfRule type="dataBar" priority="2">
      <dataBar>
        <cfvo type="min"/>
        <cfvo type="max"/>
        <color rgb="FF638EC6"/>
      </dataBar>
    </cfRule>
  </conditionalFormatting>
  <dataValidations count="2">
    <dataValidation type="list" allowBlank="1" showInputMessage="1" showErrorMessage="1" sqref="B11:B102" xr:uid="{00000000-0002-0000-0300-000000000000}">
      <formula1>$B$4:$B$6</formula1>
    </dataValidation>
    <dataValidation type="list" allowBlank="1" showInputMessage="1" showErrorMessage="1" sqref="B10" xr:uid="{00000000-0002-0000-0300-000001000000}">
      <formula1>#REF!</formula1>
    </dataValidation>
  </dataValidations>
  <hyperlinks>
    <hyperlink ref="H18" r:id="rId1" xr:uid="{00000000-0004-0000-0300-000000000000}"/>
    <hyperlink ref="H11" r:id="rId2" xr:uid="{00000000-0004-0000-0300-000001000000}"/>
    <hyperlink ref="H12" r:id="rId3" xr:uid="{00000000-0004-0000-0300-000002000000}"/>
    <hyperlink ref="H20" r:id="rId4" xr:uid="{00000000-0004-0000-0300-000003000000}"/>
    <hyperlink ref="H27" r:id="rId5" xr:uid="{00000000-0004-0000-0300-000004000000}"/>
    <hyperlink ref="H40" r:id="rId6" display="https://dfei.adm-nao.ru/byudzhet-dlya-grazhdan/" xr:uid="{00000000-0004-0000-0300-000005000000}"/>
    <hyperlink ref="H59" r:id="rId7" xr:uid="{00000000-0004-0000-0300-000006000000}"/>
    <hyperlink ref="H64" r:id="rId8" xr:uid="{00000000-0004-0000-0300-000007000000}"/>
    <hyperlink ref="H89" r:id="rId9" xr:uid="{00000000-0004-0000-0300-000008000000}"/>
    <hyperlink ref="H85" r:id="rId10" xr:uid="{00000000-0004-0000-0300-000009000000}"/>
    <hyperlink ref="H96" r:id="rId11" display="https://ebudget.primorsky.ru/Page/BudgLaw?project=0&amp;ItemId=1472&amp;show_title=on" xr:uid="{00000000-0004-0000-0300-00000A000000}"/>
    <hyperlink ref="H99" r:id="rId12" xr:uid="{00000000-0004-0000-0300-00000B000000}"/>
    <hyperlink ref="U11" r:id="rId13" xr:uid="{00000000-0004-0000-0300-00000C000000}"/>
    <hyperlink ref="U12" r:id="rId14" xr:uid="{00000000-0004-0000-0300-00000D000000}"/>
    <hyperlink ref="T12" r:id="rId15" xr:uid="{00000000-0004-0000-0300-00000E000000}"/>
    <hyperlink ref="T13" r:id="rId16" xr:uid="{00000000-0004-0000-0300-00000F000000}"/>
    <hyperlink ref="H16" r:id="rId17" xr:uid="{00000000-0004-0000-0300-000010000000}"/>
    <hyperlink ref="T19" r:id="rId18" xr:uid="{00000000-0004-0000-0300-000011000000}"/>
    <hyperlink ref="T21" r:id="rId19" xr:uid="{00000000-0004-0000-0300-000012000000}"/>
    <hyperlink ref="U21" r:id="rId20" xr:uid="{00000000-0004-0000-0300-000013000000}"/>
    <hyperlink ref="U22" r:id="rId21" xr:uid="{00000000-0004-0000-0300-000014000000}"/>
    <hyperlink ref="T23" r:id="rId22" xr:uid="{00000000-0004-0000-0300-000015000000}"/>
    <hyperlink ref="U25" r:id="rId23" xr:uid="{00000000-0004-0000-0300-000016000000}"/>
    <hyperlink ref="U28" r:id="rId24" xr:uid="{00000000-0004-0000-0300-000017000000}"/>
    <hyperlink ref="H30" r:id="rId25" xr:uid="{00000000-0004-0000-0300-000018000000}"/>
    <hyperlink ref="H32" r:id="rId26" location="cookies=yes" xr:uid="{00000000-0004-0000-0300-000019000000}"/>
    <hyperlink ref="T31" r:id="rId27" xr:uid="{00000000-0004-0000-0300-00001A000000}"/>
    <hyperlink ref="H33" r:id="rId28" xr:uid="{00000000-0004-0000-0300-00001B000000}"/>
    <hyperlink ref="H34" r:id="rId29" xr:uid="{00000000-0004-0000-0300-00001C000000}"/>
    <hyperlink ref="U36" r:id="rId30" xr:uid="{00000000-0004-0000-0300-00001D000000}"/>
    <hyperlink ref="T37" r:id="rId31" xr:uid="{00000000-0004-0000-0300-00001E000000}"/>
    <hyperlink ref="U37" r:id="rId32" display="http://portal.novkfo.ru/Menu/Page/1" xr:uid="{00000000-0004-0000-0300-00001F000000}"/>
    <hyperlink ref="U38" r:id="rId33" xr:uid="{00000000-0004-0000-0300-000020000000}"/>
    <hyperlink ref="T39" r:id="rId34" xr:uid="{00000000-0004-0000-0300-000021000000}"/>
    <hyperlink ref="U39" r:id="rId35" xr:uid="{00000000-0004-0000-0300-000022000000}"/>
    <hyperlink ref="T42" r:id="rId36" xr:uid="{00000000-0004-0000-0300-000023000000}"/>
    <hyperlink ref="T46" r:id="rId37" xr:uid="{00000000-0004-0000-0300-000024000000}"/>
    <hyperlink ref="U47" r:id="rId38" xr:uid="{00000000-0004-0000-0300-000025000000}"/>
    <hyperlink ref="H48" r:id="rId39" xr:uid="{00000000-0004-0000-0300-000026000000}"/>
    <hyperlink ref="H44" r:id="rId40" display="https://minfin.rk.gov.ru/ru/structure/2022_04_14_17_51_smi_o_biudzhete" xr:uid="{00000000-0004-0000-0300-000027000000}"/>
    <hyperlink ref="T49" r:id="rId41" xr:uid="{00000000-0004-0000-0300-000028000000}"/>
    <hyperlink ref="U49" r:id="rId42" xr:uid="{00000000-0004-0000-0300-000029000000}"/>
    <hyperlink ref="T51" r:id="rId43" xr:uid="{00000000-0004-0000-0300-00002A000000}"/>
    <hyperlink ref="U51" r:id="rId44" xr:uid="{00000000-0004-0000-0300-00002B000000}"/>
    <hyperlink ref="T53" r:id="rId45" xr:uid="{00000000-0004-0000-0300-00002C000000}"/>
    <hyperlink ref="U56" r:id="rId46" xr:uid="{00000000-0004-0000-0300-00002D000000}"/>
    <hyperlink ref="H57" r:id="rId47" display="https://openbudsk.ru/budget18-citizen/mass-media-2020" xr:uid="{00000000-0004-0000-0300-00002E000000}"/>
    <hyperlink ref="T59" r:id="rId48" xr:uid="{00000000-0004-0000-0300-00002F000000}"/>
    <hyperlink ref="T60" r:id="rId49" xr:uid="{00000000-0004-0000-0300-000030000000}"/>
    <hyperlink ref="T61" r:id="rId50" xr:uid="{00000000-0004-0000-0300-000031000000}"/>
    <hyperlink ref="H63" r:id="rId51" xr:uid="{00000000-0004-0000-0300-000032000000}"/>
    <hyperlink ref="U64" r:id="rId52" xr:uid="{00000000-0004-0000-0300-000033000000}"/>
    <hyperlink ref="U65" r:id="rId53" xr:uid="{00000000-0004-0000-0300-000034000000}"/>
    <hyperlink ref="T67" r:id="rId54" xr:uid="{00000000-0004-0000-0300-000035000000}"/>
    <hyperlink ref="U67" r:id="rId55" xr:uid="{00000000-0004-0000-0300-000036000000}"/>
    <hyperlink ref="H68" r:id="rId56" xr:uid="{00000000-0004-0000-0300-000037000000}"/>
    <hyperlink ref="U68" r:id="rId57" xr:uid="{00000000-0004-0000-0300-000038000000}"/>
    <hyperlink ref="U72" r:id="rId58" xr:uid="{00000000-0004-0000-0300-000039000000}"/>
    <hyperlink ref="T74" r:id="rId59" xr:uid="{00000000-0004-0000-0300-00003A000000}"/>
    <hyperlink ref="U75" r:id="rId60" display="http://smart.mfural.ru/ebudget/Menu/Page/1" xr:uid="{00000000-0004-0000-0300-00003B000000}"/>
    <hyperlink ref="H77" r:id="rId61" display="https://minfin74.ru/minfin/news/smi_rossii_o_budgetah_regionov.htm" xr:uid="{00000000-0004-0000-0300-00003C000000}"/>
    <hyperlink ref="H78" r:id="rId62" xr:uid="{00000000-0004-0000-0300-00003D000000}"/>
    <hyperlink ref="H81" r:id="rId63" xr:uid="{00000000-0004-0000-0300-00003E000000}"/>
    <hyperlink ref="T82" r:id="rId64" xr:uid="{00000000-0004-0000-0300-00003F000000}"/>
    <hyperlink ref="T83" r:id="rId65" xr:uid="{00000000-0004-0000-0300-000040000000}"/>
    <hyperlink ref="T87" r:id="rId66" xr:uid="{00000000-0004-0000-0300-000041000000}"/>
    <hyperlink ref="U88" r:id="rId67" xr:uid="{00000000-0004-0000-0300-000042000000}"/>
    <hyperlink ref="T90" r:id="rId68" xr:uid="{00000000-0004-0000-0300-000043000000}"/>
    <hyperlink ref="U89" r:id="rId69" xr:uid="{00000000-0004-0000-0300-000044000000}"/>
    <hyperlink ref="T93" r:id="rId70" xr:uid="{00000000-0004-0000-0300-000045000000}"/>
    <hyperlink ref="H94" r:id="rId71" xr:uid="{00000000-0004-0000-0300-000046000000}"/>
    <hyperlink ref="U94" r:id="rId72" xr:uid="{00000000-0004-0000-0300-000047000000}"/>
    <hyperlink ref="H97" r:id="rId73" xr:uid="{00000000-0004-0000-0300-000048000000}"/>
    <hyperlink ref="H98" r:id="rId74" xr:uid="{00000000-0004-0000-0300-000049000000}"/>
    <hyperlink ref="U98" r:id="rId75" xr:uid="{00000000-0004-0000-0300-00004A000000}"/>
    <hyperlink ref="U100" r:id="rId76" xr:uid="{00000000-0004-0000-0300-00004B000000}"/>
    <hyperlink ref="T101" r:id="rId77" xr:uid="{00000000-0004-0000-0300-00004C000000}"/>
    <hyperlink ref="T86" r:id="rId78" xr:uid="{00000000-0004-0000-0300-00004D000000}"/>
    <hyperlink ref="H15" r:id="rId79" xr:uid="{00000000-0004-0000-0300-00004E000000}"/>
    <hyperlink ref="U86" r:id="rId80" xr:uid="{00000000-0004-0000-0300-00004F000000}"/>
    <hyperlink ref="T14" r:id="rId81" xr:uid="{00000000-0004-0000-0300-000050000000}"/>
    <hyperlink ref="T16" r:id="rId82" xr:uid="{00000000-0004-0000-0300-000051000000}"/>
    <hyperlink ref="T17" r:id="rId83" xr:uid="{00000000-0004-0000-0300-000052000000}"/>
    <hyperlink ref="T102" r:id="rId84" xr:uid="{00000000-0004-0000-0300-000053000000}"/>
    <hyperlink ref="U92" r:id="rId85" xr:uid="{00000000-0004-0000-0300-000054000000}"/>
    <hyperlink ref="U93" r:id="rId86" xr:uid="{00000000-0004-0000-0300-000055000000}"/>
    <hyperlink ref="T72" r:id="rId87" xr:uid="{00000000-0004-0000-0300-000056000000}"/>
    <hyperlink ref="U31" r:id="rId88" xr:uid="{00000000-0004-0000-0300-000057000000}"/>
    <hyperlink ref="U48" r:id="rId89" xr:uid="{00000000-0004-0000-0300-000058000000}"/>
    <hyperlink ref="T78" r:id="rId90" xr:uid="{00000000-0004-0000-0300-000059000000}"/>
    <hyperlink ref="T85" r:id="rId91" xr:uid="{00000000-0004-0000-0300-00005A000000}"/>
    <hyperlink ref="T89" r:id="rId92" xr:uid="{00000000-0004-0000-0300-00005B000000}"/>
    <hyperlink ref="T27" r:id="rId93" xr:uid="{00000000-0004-0000-0300-00005C000000}"/>
  </hyperlinks>
  <pageMargins left="0.75" right="0.75" top="1" bottom="1" header="0.3" footer="0.55000000000000004"/>
  <pageSetup paperSize="9" scale="85" fitToWidth="3" fitToHeight="9" orientation="landscape" horizontalDpi="300"/>
  <headerFooter>
    <oddFooter>&amp;C&amp;"Calibri,обычный"&amp;K000000&amp;A&amp;R&amp;"Calibri,обычный"&amp;K000000&amp;P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35"/>
  <sheetViews>
    <sheetView zoomScaleNormal="100" workbookViewId="0">
      <pane xSplit="1" ySplit="3" topLeftCell="B4" activePane="bottomRight" state="frozenSplit"/>
      <selection pane="topRight" activeCell="C1" sqref="C1"/>
      <selection pane="bottomLeft" activeCell="G6" sqref="G6"/>
      <selection pane="bottomRight"/>
    </sheetView>
  </sheetViews>
  <sheetFormatPr baseColWidth="10" defaultColWidth="9.1640625" defaultRowHeight="12" x14ac:dyDescent="0.15"/>
  <cols>
    <col min="1" max="1" width="24.83203125" style="17" customWidth="1"/>
    <col min="2" max="2" width="12.83203125" style="28" customWidth="1"/>
    <col min="3" max="3" width="15.83203125" style="28" customWidth="1"/>
    <col min="4" max="4" width="14.1640625" style="28" customWidth="1"/>
    <col min="5" max="5" width="14.5" style="28" customWidth="1"/>
    <col min="6" max="6" width="12.83203125" style="60" customWidth="1"/>
    <col min="7" max="7" width="15.33203125" style="60" customWidth="1"/>
    <col min="8" max="9" width="14.83203125" style="28" customWidth="1"/>
    <col min="10" max="10" width="10.83203125" style="23" customWidth="1"/>
    <col min="11" max="11" width="11.83203125" style="23" customWidth="1"/>
    <col min="12" max="12" width="38.1640625" style="23" customWidth="1"/>
    <col min="13" max="13" width="9.1640625" style="86"/>
    <col min="14" max="16384" width="9.1640625" style="17"/>
  </cols>
  <sheetData>
    <row r="1" spans="1:13" ht="25" customHeight="1" x14ac:dyDescent="0.15">
      <c r="A1" s="16" t="s">
        <v>859</v>
      </c>
      <c r="B1" s="99"/>
      <c r="C1" s="99"/>
      <c r="D1" s="99"/>
      <c r="E1" s="99"/>
      <c r="F1" s="100"/>
      <c r="G1" s="100"/>
      <c r="H1" s="99"/>
      <c r="I1" s="99"/>
      <c r="J1" s="99"/>
      <c r="K1" s="99"/>
      <c r="L1" s="99"/>
    </row>
    <row r="2" spans="1:13" ht="16" customHeight="1" x14ac:dyDescent="0.15">
      <c r="A2" s="30" t="s">
        <v>979</v>
      </c>
      <c r="B2" s="27"/>
      <c r="C2" s="27"/>
      <c r="D2" s="27"/>
      <c r="E2" s="27"/>
      <c r="F2" s="55"/>
      <c r="G2" s="55"/>
      <c r="H2" s="27"/>
      <c r="I2" s="27"/>
      <c r="J2" s="61"/>
      <c r="K2" s="61"/>
      <c r="L2" s="61"/>
    </row>
    <row r="3" spans="1:13" ht="80" customHeight="1" x14ac:dyDescent="0.15">
      <c r="A3" s="80" t="s">
        <v>985</v>
      </c>
      <c r="B3" s="82" t="s">
        <v>201</v>
      </c>
      <c r="C3" s="82" t="s">
        <v>199</v>
      </c>
      <c r="D3" s="82" t="s">
        <v>200</v>
      </c>
      <c r="E3" s="81" t="s">
        <v>829</v>
      </c>
      <c r="F3" s="83" t="s">
        <v>203</v>
      </c>
      <c r="G3" s="83" t="s">
        <v>207</v>
      </c>
      <c r="H3" s="81" t="s">
        <v>202</v>
      </c>
      <c r="I3" s="81" t="s">
        <v>250</v>
      </c>
      <c r="J3" s="81" t="s">
        <v>941</v>
      </c>
      <c r="K3" s="81" t="s">
        <v>982</v>
      </c>
      <c r="L3" s="81" t="s">
        <v>112</v>
      </c>
    </row>
    <row r="4" spans="1:13" ht="15" customHeight="1" x14ac:dyDescent="0.15">
      <c r="A4" s="93" t="s">
        <v>0</v>
      </c>
      <c r="B4" s="39"/>
      <c r="C4" s="39"/>
      <c r="D4" s="39"/>
      <c r="E4" s="39"/>
      <c r="F4" s="58"/>
      <c r="G4" s="58"/>
      <c r="H4" s="39"/>
      <c r="I4" s="39"/>
      <c r="J4" s="62"/>
      <c r="K4" s="62"/>
      <c r="L4" s="62"/>
    </row>
    <row r="5" spans="1:13" ht="15" customHeight="1" x14ac:dyDescent="0.15">
      <c r="A5" s="54" t="s">
        <v>20</v>
      </c>
      <c r="B5" s="53" t="s">
        <v>260</v>
      </c>
      <c r="C5" s="53" t="s">
        <v>276</v>
      </c>
      <c r="D5" s="53" t="s">
        <v>274</v>
      </c>
      <c r="E5" s="53" t="s">
        <v>277</v>
      </c>
      <c r="F5" s="57">
        <v>44889</v>
      </c>
      <c r="G5" s="57">
        <v>44890</v>
      </c>
      <c r="H5" s="53" t="s">
        <v>273</v>
      </c>
      <c r="I5" s="53" t="s">
        <v>275</v>
      </c>
      <c r="J5" s="53">
        <v>1</v>
      </c>
      <c r="K5" s="53">
        <v>1</v>
      </c>
      <c r="L5" s="53" t="s">
        <v>18</v>
      </c>
    </row>
    <row r="6" spans="1:13" ht="15" customHeight="1" x14ac:dyDescent="0.15">
      <c r="A6" s="54" t="s">
        <v>42</v>
      </c>
      <c r="B6" s="53" t="s">
        <v>18</v>
      </c>
      <c r="C6" s="53" t="s">
        <v>18</v>
      </c>
      <c r="D6" s="53" t="s">
        <v>18</v>
      </c>
      <c r="E6" s="53" t="s">
        <v>18</v>
      </c>
      <c r="F6" s="40" t="s">
        <v>18</v>
      </c>
      <c r="G6" s="40" t="s">
        <v>18</v>
      </c>
      <c r="H6" s="53" t="s">
        <v>18</v>
      </c>
      <c r="I6" s="53" t="s">
        <v>18</v>
      </c>
      <c r="J6" s="40" t="s">
        <v>18</v>
      </c>
      <c r="K6" s="40" t="s">
        <v>18</v>
      </c>
      <c r="L6" s="53" t="s">
        <v>897</v>
      </c>
      <c r="M6" s="86" t="s">
        <v>18</v>
      </c>
    </row>
    <row r="7" spans="1:13" ht="15" customHeight="1" x14ac:dyDescent="0.15">
      <c r="A7" s="54" t="s">
        <v>43</v>
      </c>
      <c r="B7" s="53" t="s">
        <v>18</v>
      </c>
      <c r="C7" s="53" t="s">
        <v>18</v>
      </c>
      <c r="D7" s="53" t="s">
        <v>18</v>
      </c>
      <c r="E7" s="53" t="s">
        <v>18</v>
      </c>
      <c r="F7" s="40" t="s">
        <v>18</v>
      </c>
      <c r="G7" s="40" t="s">
        <v>18</v>
      </c>
      <c r="H7" s="53" t="s">
        <v>18</v>
      </c>
      <c r="I7" s="53" t="s">
        <v>18</v>
      </c>
      <c r="J7" s="40" t="s">
        <v>18</v>
      </c>
      <c r="K7" s="40" t="s">
        <v>18</v>
      </c>
      <c r="L7" s="53" t="s">
        <v>280</v>
      </c>
      <c r="M7" s="86" t="s">
        <v>18</v>
      </c>
    </row>
    <row r="8" spans="1:13" ht="15" customHeight="1" x14ac:dyDescent="0.15">
      <c r="A8" s="54" t="s">
        <v>44</v>
      </c>
      <c r="B8" s="53" t="s">
        <v>18</v>
      </c>
      <c r="C8" s="53" t="s">
        <v>18</v>
      </c>
      <c r="D8" s="53" t="s">
        <v>18</v>
      </c>
      <c r="E8" s="53" t="s">
        <v>18</v>
      </c>
      <c r="F8" s="40" t="s">
        <v>18</v>
      </c>
      <c r="G8" s="40" t="s">
        <v>18</v>
      </c>
      <c r="H8" s="53" t="s">
        <v>18</v>
      </c>
      <c r="I8" s="53" t="s">
        <v>18</v>
      </c>
      <c r="J8" s="40" t="s">
        <v>18</v>
      </c>
      <c r="K8" s="40" t="s">
        <v>18</v>
      </c>
      <c r="L8" s="53" t="s">
        <v>280</v>
      </c>
      <c r="M8" s="86" t="s">
        <v>18</v>
      </c>
    </row>
    <row r="9" spans="1:13" ht="15" customHeight="1" x14ac:dyDescent="0.15">
      <c r="A9" s="54" t="s">
        <v>27</v>
      </c>
      <c r="B9" s="53" t="s">
        <v>260</v>
      </c>
      <c r="C9" s="53" t="s">
        <v>282</v>
      </c>
      <c r="D9" s="53" t="s">
        <v>283</v>
      </c>
      <c r="E9" s="53" t="s">
        <v>277</v>
      </c>
      <c r="F9" s="57">
        <v>44910</v>
      </c>
      <c r="G9" s="57" t="s">
        <v>285</v>
      </c>
      <c r="H9" s="53" t="s">
        <v>281</v>
      </c>
      <c r="I9" s="53" t="s">
        <v>284</v>
      </c>
      <c r="J9" s="53">
        <v>2</v>
      </c>
      <c r="K9" s="53">
        <v>2</v>
      </c>
      <c r="L9" s="53" t="s">
        <v>18</v>
      </c>
    </row>
    <row r="10" spans="1:13" ht="15" customHeight="1" x14ac:dyDescent="0.15">
      <c r="A10" s="40" t="s">
        <v>18</v>
      </c>
      <c r="B10" s="53" t="s">
        <v>256</v>
      </c>
      <c r="C10" s="53" t="s">
        <v>973</v>
      </c>
      <c r="D10" s="53" t="s">
        <v>286</v>
      </c>
      <c r="E10" s="53" t="s">
        <v>896</v>
      </c>
      <c r="F10" s="57">
        <v>44914</v>
      </c>
      <c r="G10" s="57" t="s">
        <v>285</v>
      </c>
      <c r="H10" s="53" t="s">
        <v>281</v>
      </c>
      <c r="I10" s="53" t="s">
        <v>287</v>
      </c>
      <c r="J10" s="40" t="s">
        <v>18</v>
      </c>
      <c r="K10" s="40" t="s">
        <v>18</v>
      </c>
      <c r="L10" s="53" t="s">
        <v>18</v>
      </c>
    </row>
    <row r="11" spans="1:13" ht="15" customHeight="1" x14ac:dyDescent="0.15">
      <c r="A11" s="54" t="s">
        <v>45</v>
      </c>
      <c r="B11" s="53" t="s">
        <v>18</v>
      </c>
      <c r="C11" s="53" t="s">
        <v>18</v>
      </c>
      <c r="D11" s="53" t="s">
        <v>18</v>
      </c>
      <c r="E11" s="53" t="s">
        <v>18</v>
      </c>
      <c r="F11" s="40" t="s">
        <v>18</v>
      </c>
      <c r="G11" s="40" t="s">
        <v>18</v>
      </c>
      <c r="H11" s="53" t="s">
        <v>18</v>
      </c>
      <c r="I11" s="53" t="s">
        <v>18</v>
      </c>
      <c r="J11" s="40" t="s">
        <v>18</v>
      </c>
      <c r="K11" s="40" t="s">
        <v>18</v>
      </c>
      <c r="L11" s="53" t="s">
        <v>897</v>
      </c>
      <c r="M11" s="86" t="s">
        <v>18</v>
      </c>
    </row>
    <row r="12" spans="1:13" ht="15" customHeight="1" x14ac:dyDescent="0.15">
      <c r="A12" s="54" t="s">
        <v>46</v>
      </c>
      <c r="B12" s="53" t="s">
        <v>18</v>
      </c>
      <c r="C12" s="53" t="s">
        <v>18</v>
      </c>
      <c r="D12" s="53" t="s">
        <v>18</v>
      </c>
      <c r="E12" s="53" t="s">
        <v>18</v>
      </c>
      <c r="F12" s="40" t="s">
        <v>18</v>
      </c>
      <c r="G12" s="40" t="s">
        <v>18</v>
      </c>
      <c r="H12" s="53" t="s">
        <v>18</v>
      </c>
      <c r="I12" s="53" t="s">
        <v>18</v>
      </c>
      <c r="J12" s="40" t="s">
        <v>18</v>
      </c>
      <c r="K12" s="40" t="s">
        <v>18</v>
      </c>
      <c r="L12" s="53" t="s">
        <v>280</v>
      </c>
      <c r="M12" s="86" t="s">
        <v>18</v>
      </c>
    </row>
    <row r="13" spans="1:13" s="19" customFormat="1" ht="15" customHeight="1" x14ac:dyDescent="0.15">
      <c r="A13" s="54" t="s">
        <v>22</v>
      </c>
      <c r="B13" s="53" t="s">
        <v>822</v>
      </c>
      <c r="C13" s="53" t="s">
        <v>898</v>
      </c>
      <c r="D13" s="53" t="s">
        <v>899</v>
      </c>
      <c r="E13" s="53" t="s">
        <v>831</v>
      </c>
      <c r="F13" s="57">
        <v>44875</v>
      </c>
      <c r="G13" s="57">
        <v>44879</v>
      </c>
      <c r="H13" s="53" t="s">
        <v>228</v>
      </c>
      <c r="I13" s="53" t="s">
        <v>290</v>
      </c>
      <c r="J13" s="53">
        <v>1</v>
      </c>
      <c r="K13" s="53">
        <v>0</v>
      </c>
      <c r="L13" s="117"/>
      <c r="M13" s="86" t="s">
        <v>18</v>
      </c>
    </row>
    <row r="14" spans="1:13" s="19" customFormat="1" ht="15" customHeight="1" x14ac:dyDescent="0.15">
      <c r="A14" s="54" t="s">
        <v>47</v>
      </c>
      <c r="B14" s="53" t="s">
        <v>18</v>
      </c>
      <c r="C14" s="53" t="s">
        <v>18</v>
      </c>
      <c r="D14" s="53" t="s">
        <v>18</v>
      </c>
      <c r="E14" s="53" t="s">
        <v>18</v>
      </c>
      <c r="F14" s="57" t="s">
        <v>18</v>
      </c>
      <c r="G14" s="57" t="s">
        <v>18</v>
      </c>
      <c r="H14" s="53" t="s">
        <v>18</v>
      </c>
      <c r="I14" s="53" t="s">
        <v>18</v>
      </c>
      <c r="J14" s="40" t="s">
        <v>18</v>
      </c>
      <c r="K14" s="40" t="s">
        <v>18</v>
      </c>
      <c r="L14" s="53" t="s">
        <v>280</v>
      </c>
      <c r="M14" s="86" t="s">
        <v>18</v>
      </c>
    </row>
    <row r="15" spans="1:13" s="19" customFormat="1" ht="15" customHeight="1" x14ac:dyDescent="0.15">
      <c r="A15" s="54" t="s">
        <v>103</v>
      </c>
      <c r="B15" s="53" t="s">
        <v>260</v>
      </c>
      <c r="C15" s="53" t="s">
        <v>295</v>
      </c>
      <c r="D15" s="53" t="s">
        <v>294</v>
      </c>
      <c r="E15" s="53" t="s">
        <v>277</v>
      </c>
      <c r="F15" s="53" t="s">
        <v>296</v>
      </c>
      <c r="G15" s="40" t="s">
        <v>285</v>
      </c>
      <c r="H15" s="53" t="s">
        <v>291</v>
      </c>
      <c r="I15" s="53" t="s">
        <v>293</v>
      </c>
      <c r="J15" s="53">
        <v>2</v>
      </c>
      <c r="K15" s="53">
        <v>1</v>
      </c>
      <c r="L15" s="53" t="s">
        <v>901</v>
      </c>
      <c r="M15" s="86" t="s">
        <v>18</v>
      </c>
    </row>
    <row r="16" spans="1:13" s="19" customFormat="1" ht="15" customHeight="1" x14ac:dyDescent="0.15">
      <c r="A16" s="40" t="s">
        <v>18</v>
      </c>
      <c r="B16" s="53" t="s">
        <v>310</v>
      </c>
      <c r="C16" s="53" t="s">
        <v>298</v>
      </c>
      <c r="D16" s="53" t="s">
        <v>299</v>
      </c>
      <c r="E16" s="53" t="s">
        <v>900</v>
      </c>
      <c r="F16" s="57">
        <v>44910</v>
      </c>
      <c r="G16" s="40" t="s">
        <v>285</v>
      </c>
      <c r="H16" s="53" t="s">
        <v>291</v>
      </c>
      <c r="I16" s="53" t="s">
        <v>297</v>
      </c>
      <c r="J16" s="40" t="s">
        <v>18</v>
      </c>
      <c r="K16" s="40" t="s">
        <v>18</v>
      </c>
      <c r="L16" s="53" t="s">
        <v>18</v>
      </c>
      <c r="M16" s="86"/>
    </row>
    <row r="17" spans="1:13" s="19" customFormat="1" ht="15" customHeight="1" x14ac:dyDescent="0.15">
      <c r="A17" s="54" t="s">
        <v>48</v>
      </c>
      <c r="B17" s="53" t="s">
        <v>18</v>
      </c>
      <c r="C17" s="53" t="s">
        <v>18</v>
      </c>
      <c r="D17" s="53" t="s">
        <v>18</v>
      </c>
      <c r="E17" s="53" t="s">
        <v>18</v>
      </c>
      <c r="F17" s="40" t="s">
        <v>18</v>
      </c>
      <c r="G17" s="40" t="s">
        <v>18</v>
      </c>
      <c r="H17" s="53" t="s">
        <v>18</v>
      </c>
      <c r="I17" s="53" t="s">
        <v>18</v>
      </c>
      <c r="J17" s="40" t="s">
        <v>18</v>
      </c>
      <c r="K17" s="40" t="s">
        <v>18</v>
      </c>
      <c r="L17" s="53" t="s">
        <v>280</v>
      </c>
      <c r="M17" s="86" t="s">
        <v>18</v>
      </c>
    </row>
    <row r="18" spans="1:13" s="19" customFormat="1" ht="15" customHeight="1" x14ac:dyDescent="0.15">
      <c r="A18" s="54" t="s">
        <v>49</v>
      </c>
      <c r="B18" s="53" t="s">
        <v>18</v>
      </c>
      <c r="C18" s="53" t="s">
        <v>18</v>
      </c>
      <c r="D18" s="53" t="s">
        <v>18</v>
      </c>
      <c r="E18" s="53" t="s">
        <v>18</v>
      </c>
      <c r="F18" s="40" t="s">
        <v>18</v>
      </c>
      <c r="G18" s="40" t="s">
        <v>18</v>
      </c>
      <c r="H18" s="53" t="s">
        <v>18</v>
      </c>
      <c r="I18" s="53" t="s">
        <v>18</v>
      </c>
      <c r="J18" s="40" t="s">
        <v>18</v>
      </c>
      <c r="K18" s="40" t="s">
        <v>18</v>
      </c>
      <c r="L18" s="53" t="s">
        <v>280</v>
      </c>
      <c r="M18" s="86" t="s">
        <v>18</v>
      </c>
    </row>
    <row r="19" spans="1:13" s="19" customFormat="1" ht="15" customHeight="1" x14ac:dyDescent="0.15">
      <c r="A19" s="54" t="s">
        <v>50</v>
      </c>
      <c r="B19" s="53" t="s">
        <v>18</v>
      </c>
      <c r="C19" s="53" t="s">
        <v>18</v>
      </c>
      <c r="D19" s="53" t="s">
        <v>18</v>
      </c>
      <c r="E19" s="53" t="s">
        <v>18</v>
      </c>
      <c r="F19" s="40" t="s">
        <v>18</v>
      </c>
      <c r="G19" s="40" t="s">
        <v>18</v>
      </c>
      <c r="H19" s="53" t="s">
        <v>18</v>
      </c>
      <c r="I19" s="53" t="s">
        <v>18</v>
      </c>
      <c r="J19" s="40" t="s">
        <v>18</v>
      </c>
      <c r="K19" s="40" t="s">
        <v>18</v>
      </c>
      <c r="L19" s="53" t="s">
        <v>280</v>
      </c>
      <c r="M19" s="86" t="s">
        <v>18</v>
      </c>
    </row>
    <row r="20" spans="1:13" s="19" customFormat="1" ht="15" customHeight="1" x14ac:dyDescent="0.15">
      <c r="A20" s="54" t="s">
        <v>51</v>
      </c>
      <c r="B20" s="53" t="s">
        <v>18</v>
      </c>
      <c r="C20" s="53" t="s">
        <v>18</v>
      </c>
      <c r="D20" s="53" t="s">
        <v>18</v>
      </c>
      <c r="E20" s="53" t="s">
        <v>18</v>
      </c>
      <c r="F20" s="40" t="s">
        <v>18</v>
      </c>
      <c r="G20" s="40" t="s">
        <v>18</v>
      </c>
      <c r="H20" s="53" t="s">
        <v>18</v>
      </c>
      <c r="I20" s="53" t="s">
        <v>18</v>
      </c>
      <c r="J20" s="40" t="s">
        <v>18</v>
      </c>
      <c r="K20" s="40" t="s">
        <v>18</v>
      </c>
      <c r="L20" s="53" t="s">
        <v>280</v>
      </c>
      <c r="M20" s="86" t="s">
        <v>18</v>
      </c>
    </row>
    <row r="21" spans="1:13" s="19" customFormat="1" ht="15" customHeight="1" x14ac:dyDescent="0.15">
      <c r="A21" s="54" t="s">
        <v>52</v>
      </c>
      <c r="B21" s="53" t="s">
        <v>18</v>
      </c>
      <c r="C21" s="53" t="s">
        <v>18</v>
      </c>
      <c r="D21" s="53" t="s">
        <v>18</v>
      </c>
      <c r="E21" s="53" t="s">
        <v>18</v>
      </c>
      <c r="F21" s="40" t="s">
        <v>18</v>
      </c>
      <c r="G21" s="40" t="s">
        <v>18</v>
      </c>
      <c r="H21" s="53" t="s">
        <v>18</v>
      </c>
      <c r="I21" s="53" t="s">
        <v>18</v>
      </c>
      <c r="J21" s="40" t="s">
        <v>18</v>
      </c>
      <c r="K21" s="40" t="s">
        <v>18</v>
      </c>
      <c r="L21" s="53" t="s">
        <v>280</v>
      </c>
      <c r="M21" s="86" t="s">
        <v>18</v>
      </c>
    </row>
    <row r="22" spans="1:13" ht="15" customHeight="1" x14ac:dyDescent="0.15">
      <c r="A22" s="54" t="s">
        <v>29</v>
      </c>
      <c r="B22" s="53" t="s">
        <v>18</v>
      </c>
      <c r="C22" s="53" t="s">
        <v>18</v>
      </c>
      <c r="D22" s="53" t="s">
        <v>18</v>
      </c>
      <c r="E22" s="53" t="s">
        <v>18</v>
      </c>
      <c r="F22" s="40" t="s">
        <v>18</v>
      </c>
      <c r="G22" s="40" t="s">
        <v>18</v>
      </c>
      <c r="H22" s="53" t="s">
        <v>18</v>
      </c>
      <c r="I22" s="53" t="s">
        <v>18</v>
      </c>
      <c r="J22" s="40" t="s">
        <v>18</v>
      </c>
      <c r="K22" s="40" t="s">
        <v>18</v>
      </c>
      <c r="L22" s="53" t="s">
        <v>280</v>
      </c>
      <c r="M22" s="86" t="s">
        <v>18</v>
      </c>
    </row>
    <row r="23" spans="1:13" ht="15" customHeight="1" x14ac:dyDescent="0.15">
      <c r="A23" s="54" t="s">
        <v>28</v>
      </c>
      <c r="B23" s="53" t="s">
        <v>260</v>
      </c>
      <c r="C23" s="53" t="s">
        <v>305</v>
      </c>
      <c r="D23" s="53" t="s">
        <v>306</v>
      </c>
      <c r="E23" s="53" t="s">
        <v>277</v>
      </c>
      <c r="F23" s="57">
        <v>44866</v>
      </c>
      <c r="G23" s="57" t="s">
        <v>285</v>
      </c>
      <c r="H23" s="53" t="s">
        <v>231</v>
      </c>
      <c r="I23" s="53" t="s">
        <v>304</v>
      </c>
      <c r="J23" s="53">
        <v>3</v>
      </c>
      <c r="K23" s="53">
        <v>2</v>
      </c>
      <c r="L23" s="53" t="s">
        <v>940</v>
      </c>
      <c r="M23" s="86" t="s">
        <v>18</v>
      </c>
    </row>
    <row r="24" spans="1:13" ht="15" customHeight="1" x14ac:dyDescent="0.15">
      <c r="A24" s="40" t="s">
        <v>18</v>
      </c>
      <c r="B24" s="53" t="s">
        <v>256</v>
      </c>
      <c r="C24" s="53" t="s">
        <v>308</v>
      </c>
      <c r="D24" s="53" t="s">
        <v>309</v>
      </c>
      <c r="E24" s="53" t="s">
        <v>976</v>
      </c>
      <c r="F24" s="57">
        <v>44867</v>
      </c>
      <c r="G24" s="57" t="s">
        <v>285</v>
      </c>
      <c r="H24" s="53" t="s">
        <v>231</v>
      </c>
      <c r="I24" s="53" t="s">
        <v>307</v>
      </c>
      <c r="J24" s="40" t="s">
        <v>18</v>
      </c>
      <c r="K24" s="40" t="s">
        <v>18</v>
      </c>
      <c r="L24" s="53" t="s">
        <v>18</v>
      </c>
    </row>
    <row r="25" spans="1:13" ht="15" customHeight="1" x14ac:dyDescent="0.15">
      <c r="A25" s="40" t="s">
        <v>18</v>
      </c>
      <c r="B25" s="53" t="s">
        <v>260</v>
      </c>
      <c r="C25" s="53" t="s">
        <v>313</v>
      </c>
      <c r="D25" s="53" t="s">
        <v>312</v>
      </c>
      <c r="E25" s="53" t="s">
        <v>277</v>
      </c>
      <c r="F25" s="57">
        <v>44881</v>
      </c>
      <c r="G25" s="57" t="s">
        <v>285</v>
      </c>
      <c r="H25" s="53" t="s">
        <v>231</v>
      </c>
      <c r="I25" s="53" t="s">
        <v>311</v>
      </c>
      <c r="J25" s="40" t="s">
        <v>18</v>
      </c>
      <c r="K25" s="40" t="s">
        <v>18</v>
      </c>
      <c r="L25" s="53" t="s">
        <v>18</v>
      </c>
    </row>
    <row r="26" spans="1:13" ht="15" customHeight="1" x14ac:dyDescent="0.15">
      <c r="A26" s="54" t="s">
        <v>53</v>
      </c>
      <c r="B26" s="53" t="s">
        <v>18</v>
      </c>
      <c r="C26" s="53" t="s">
        <v>18</v>
      </c>
      <c r="D26" s="53" t="s">
        <v>18</v>
      </c>
      <c r="E26" s="53" t="s">
        <v>18</v>
      </c>
      <c r="F26" s="40" t="s">
        <v>18</v>
      </c>
      <c r="G26" s="40" t="s">
        <v>18</v>
      </c>
      <c r="H26" s="53" t="s">
        <v>18</v>
      </c>
      <c r="I26" s="53" t="s">
        <v>18</v>
      </c>
      <c r="J26" s="40" t="s">
        <v>18</v>
      </c>
      <c r="K26" s="40" t="s">
        <v>18</v>
      </c>
      <c r="L26" s="53" t="s">
        <v>280</v>
      </c>
      <c r="M26" s="86" t="s">
        <v>18</v>
      </c>
    </row>
    <row r="27" spans="1:13" ht="15" customHeight="1" x14ac:dyDescent="0.15">
      <c r="A27" s="41" t="s">
        <v>1</v>
      </c>
      <c r="B27" s="63"/>
      <c r="C27" s="63"/>
      <c r="D27" s="63"/>
      <c r="E27" s="63"/>
      <c r="F27" s="59"/>
      <c r="G27" s="59"/>
      <c r="H27" s="63"/>
      <c r="I27" s="63"/>
      <c r="J27" s="63"/>
      <c r="K27" s="63"/>
      <c r="L27" s="63"/>
    </row>
    <row r="28" spans="1:13" ht="15" customHeight="1" x14ac:dyDescent="0.15">
      <c r="A28" s="54" t="s">
        <v>54</v>
      </c>
      <c r="B28" s="53" t="s">
        <v>256</v>
      </c>
      <c r="C28" s="53" t="s">
        <v>331</v>
      </c>
      <c r="D28" s="53" t="s">
        <v>330</v>
      </c>
      <c r="E28" s="53" t="s">
        <v>902</v>
      </c>
      <c r="F28" s="57">
        <v>44909</v>
      </c>
      <c r="G28" s="57" t="s">
        <v>285</v>
      </c>
      <c r="H28" s="53" t="s">
        <v>217</v>
      </c>
      <c r="I28" s="53" t="s">
        <v>332</v>
      </c>
      <c r="J28" s="53">
        <v>1</v>
      </c>
      <c r="K28" s="53">
        <v>0</v>
      </c>
      <c r="L28" s="53" t="s">
        <v>18</v>
      </c>
    </row>
    <row r="29" spans="1:13" ht="15" customHeight="1" x14ac:dyDescent="0.15">
      <c r="A29" s="54" t="s">
        <v>35</v>
      </c>
      <c r="B29" s="53" t="s">
        <v>18</v>
      </c>
      <c r="C29" s="53" t="s">
        <v>18</v>
      </c>
      <c r="D29" s="53" t="s">
        <v>18</v>
      </c>
      <c r="E29" s="53" t="s">
        <v>18</v>
      </c>
      <c r="F29" s="40" t="s">
        <v>18</v>
      </c>
      <c r="G29" s="40" t="s">
        <v>18</v>
      </c>
      <c r="H29" s="53" t="s">
        <v>18</v>
      </c>
      <c r="I29" s="53" t="s">
        <v>18</v>
      </c>
      <c r="J29" s="40" t="s">
        <v>18</v>
      </c>
      <c r="K29" s="40" t="s">
        <v>18</v>
      </c>
      <c r="L29" s="53" t="s">
        <v>342</v>
      </c>
      <c r="M29" s="86" t="s">
        <v>18</v>
      </c>
    </row>
    <row r="30" spans="1:13" ht="15" customHeight="1" x14ac:dyDescent="0.15">
      <c r="A30" s="54" t="s">
        <v>55</v>
      </c>
      <c r="B30" s="53" t="s">
        <v>260</v>
      </c>
      <c r="C30" s="53" t="s">
        <v>334</v>
      </c>
      <c r="D30" s="53" t="s">
        <v>338</v>
      </c>
      <c r="E30" s="53" t="s">
        <v>277</v>
      </c>
      <c r="F30" s="57">
        <v>44854</v>
      </c>
      <c r="G30" s="57">
        <v>44858</v>
      </c>
      <c r="H30" s="53" t="s">
        <v>212</v>
      </c>
      <c r="I30" s="53" t="s">
        <v>333</v>
      </c>
      <c r="J30" s="53">
        <v>1</v>
      </c>
      <c r="K30" s="53">
        <v>1</v>
      </c>
      <c r="L30" s="53" t="s">
        <v>935</v>
      </c>
      <c r="M30" s="86" t="s">
        <v>18</v>
      </c>
    </row>
    <row r="31" spans="1:13" s="19" customFormat="1" ht="15" customHeight="1" x14ac:dyDescent="0.15">
      <c r="A31" s="54" t="s">
        <v>56</v>
      </c>
      <c r="B31" s="53" t="s">
        <v>260</v>
      </c>
      <c r="C31" s="53" t="s">
        <v>336</v>
      </c>
      <c r="D31" s="53" t="s">
        <v>337</v>
      </c>
      <c r="E31" s="53" t="s">
        <v>277</v>
      </c>
      <c r="F31" s="57">
        <v>44860</v>
      </c>
      <c r="G31" s="57">
        <v>44860</v>
      </c>
      <c r="H31" s="53" t="s">
        <v>214</v>
      </c>
      <c r="I31" s="53" t="s">
        <v>335</v>
      </c>
      <c r="J31" s="53">
        <v>2</v>
      </c>
      <c r="K31" s="53">
        <v>2</v>
      </c>
      <c r="L31" s="53" t="s">
        <v>18</v>
      </c>
      <c r="M31" s="86"/>
    </row>
    <row r="32" spans="1:13" s="19" customFormat="1" ht="15" customHeight="1" x14ac:dyDescent="0.15">
      <c r="A32" s="40" t="s">
        <v>18</v>
      </c>
      <c r="B32" s="53" t="s">
        <v>260</v>
      </c>
      <c r="C32" s="53" t="s">
        <v>341</v>
      </c>
      <c r="D32" s="53" t="s">
        <v>340</v>
      </c>
      <c r="E32" s="53" t="s">
        <v>277</v>
      </c>
      <c r="F32" s="57">
        <v>44901</v>
      </c>
      <c r="G32" s="57">
        <v>44901</v>
      </c>
      <c r="H32" s="114" t="s">
        <v>214</v>
      </c>
      <c r="I32" s="53" t="s">
        <v>339</v>
      </c>
      <c r="J32" s="40" t="s">
        <v>18</v>
      </c>
      <c r="K32" s="40" t="s">
        <v>18</v>
      </c>
      <c r="L32" s="53" t="s">
        <v>18</v>
      </c>
      <c r="M32" s="86"/>
    </row>
    <row r="33" spans="1:13" s="19" customFormat="1" ht="15" customHeight="1" x14ac:dyDescent="0.15">
      <c r="A33" s="54" t="s">
        <v>25</v>
      </c>
      <c r="B33" s="53" t="s">
        <v>18</v>
      </c>
      <c r="C33" s="53" t="s">
        <v>18</v>
      </c>
      <c r="D33" s="53" t="s">
        <v>18</v>
      </c>
      <c r="E33" s="53" t="s">
        <v>18</v>
      </c>
      <c r="F33" s="40" t="s">
        <v>18</v>
      </c>
      <c r="G33" s="40" t="s">
        <v>18</v>
      </c>
      <c r="H33" s="53" t="s">
        <v>18</v>
      </c>
      <c r="I33" s="53" t="s">
        <v>18</v>
      </c>
      <c r="J33" s="40" t="s">
        <v>18</v>
      </c>
      <c r="K33" s="40" t="s">
        <v>18</v>
      </c>
      <c r="L33" s="53" t="s">
        <v>966</v>
      </c>
      <c r="M33" s="86" t="s">
        <v>18</v>
      </c>
    </row>
    <row r="34" spans="1:13" ht="15" customHeight="1" x14ac:dyDescent="0.15">
      <c r="A34" s="54" t="s">
        <v>57</v>
      </c>
      <c r="B34" s="53" t="s">
        <v>18</v>
      </c>
      <c r="C34" s="53" t="s">
        <v>18</v>
      </c>
      <c r="D34" s="53" t="s">
        <v>18</v>
      </c>
      <c r="E34" s="53" t="s">
        <v>18</v>
      </c>
      <c r="F34" s="40" t="s">
        <v>18</v>
      </c>
      <c r="G34" s="40" t="s">
        <v>18</v>
      </c>
      <c r="H34" s="53" t="s">
        <v>18</v>
      </c>
      <c r="I34" s="53" t="s">
        <v>18</v>
      </c>
      <c r="J34" s="40" t="s">
        <v>18</v>
      </c>
      <c r="K34" s="40" t="s">
        <v>18</v>
      </c>
      <c r="L34" s="53" t="s">
        <v>342</v>
      </c>
      <c r="M34" s="86" t="s">
        <v>18</v>
      </c>
    </row>
    <row r="35" spans="1:13" ht="15" customHeight="1" x14ac:dyDescent="0.15">
      <c r="A35" s="54" t="s">
        <v>58</v>
      </c>
      <c r="B35" s="53" t="s">
        <v>18</v>
      </c>
      <c r="C35" s="53" t="s">
        <v>18</v>
      </c>
      <c r="D35" s="53" t="s">
        <v>18</v>
      </c>
      <c r="E35" s="53" t="s">
        <v>18</v>
      </c>
      <c r="F35" s="40" t="s">
        <v>18</v>
      </c>
      <c r="G35" s="40" t="s">
        <v>18</v>
      </c>
      <c r="H35" s="53" t="s">
        <v>18</v>
      </c>
      <c r="I35" s="53" t="s">
        <v>18</v>
      </c>
      <c r="J35" s="40" t="s">
        <v>18</v>
      </c>
      <c r="K35" s="40" t="s">
        <v>18</v>
      </c>
      <c r="L35" s="53" t="s">
        <v>342</v>
      </c>
      <c r="M35" s="86" t="s">
        <v>18</v>
      </c>
    </row>
    <row r="36" spans="1:13" ht="15" customHeight="1" x14ac:dyDescent="0.15">
      <c r="A36" s="54" t="s">
        <v>59</v>
      </c>
      <c r="B36" s="53" t="s">
        <v>18</v>
      </c>
      <c r="C36" s="53" t="s">
        <v>18</v>
      </c>
      <c r="D36" s="53" t="s">
        <v>18</v>
      </c>
      <c r="E36" s="53" t="s">
        <v>18</v>
      </c>
      <c r="F36" s="40" t="s">
        <v>18</v>
      </c>
      <c r="G36" s="40" t="s">
        <v>18</v>
      </c>
      <c r="H36" s="53" t="s">
        <v>18</v>
      </c>
      <c r="I36" s="53" t="s">
        <v>18</v>
      </c>
      <c r="J36" s="40" t="s">
        <v>18</v>
      </c>
      <c r="K36" s="40" t="s">
        <v>18</v>
      </c>
      <c r="L36" s="53" t="s">
        <v>342</v>
      </c>
      <c r="M36" s="86" t="s">
        <v>18</v>
      </c>
    </row>
    <row r="37" spans="1:13" ht="15" customHeight="1" x14ac:dyDescent="0.15">
      <c r="A37" s="54" t="s">
        <v>60</v>
      </c>
      <c r="B37" s="53" t="s">
        <v>18</v>
      </c>
      <c r="C37" s="53" t="s">
        <v>18</v>
      </c>
      <c r="D37" s="53" t="s">
        <v>18</v>
      </c>
      <c r="E37" s="53" t="s">
        <v>18</v>
      </c>
      <c r="F37" s="40" t="s">
        <v>18</v>
      </c>
      <c r="G37" s="40" t="s">
        <v>18</v>
      </c>
      <c r="H37" s="53" t="s">
        <v>18</v>
      </c>
      <c r="I37" s="53" t="s">
        <v>18</v>
      </c>
      <c r="J37" s="40" t="s">
        <v>18</v>
      </c>
      <c r="K37" s="40" t="s">
        <v>18</v>
      </c>
      <c r="L37" s="53" t="s">
        <v>342</v>
      </c>
      <c r="M37" s="86" t="s">
        <v>18</v>
      </c>
    </row>
    <row r="38" spans="1:13" s="19" customFormat="1" ht="15" customHeight="1" x14ac:dyDescent="0.15">
      <c r="A38" s="54" t="s">
        <v>265</v>
      </c>
      <c r="B38" s="53" t="s">
        <v>260</v>
      </c>
      <c r="C38" s="53" t="s">
        <v>736</v>
      </c>
      <c r="D38" s="53" t="s">
        <v>737</v>
      </c>
      <c r="E38" s="53" t="s">
        <v>831</v>
      </c>
      <c r="F38" s="57">
        <v>44838</v>
      </c>
      <c r="G38" s="57">
        <v>45016</v>
      </c>
      <c r="H38" s="53" t="s">
        <v>734</v>
      </c>
      <c r="I38" s="53" t="s">
        <v>735</v>
      </c>
      <c r="J38" s="78">
        <v>1</v>
      </c>
      <c r="K38" s="78">
        <v>0</v>
      </c>
      <c r="L38" s="53" t="s">
        <v>18</v>
      </c>
      <c r="M38" s="86"/>
    </row>
    <row r="39" spans="1:13" ht="15" customHeight="1" x14ac:dyDescent="0.15">
      <c r="A39" s="54" t="s">
        <v>62</v>
      </c>
      <c r="B39" s="53" t="s">
        <v>18</v>
      </c>
      <c r="C39" s="53" t="s">
        <v>18</v>
      </c>
      <c r="D39" s="53" t="s">
        <v>18</v>
      </c>
      <c r="E39" s="53" t="s">
        <v>18</v>
      </c>
      <c r="F39" s="40" t="s">
        <v>18</v>
      </c>
      <c r="G39" s="40" t="s">
        <v>18</v>
      </c>
      <c r="H39" s="53" t="s">
        <v>18</v>
      </c>
      <c r="I39" s="53" t="s">
        <v>18</v>
      </c>
      <c r="J39" s="40" t="s">
        <v>18</v>
      </c>
      <c r="K39" s="40" t="s">
        <v>18</v>
      </c>
      <c r="L39" s="53" t="s">
        <v>343</v>
      </c>
      <c r="M39" s="86" t="s">
        <v>18</v>
      </c>
    </row>
    <row r="40" spans="1:13" s="19" customFormat="1" ht="15" customHeight="1" x14ac:dyDescent="0.15">
      <c r="A40" s="41" t="s">
        <v>2</v>
      </c>
      <c r="B40" s="63"/>
      <c r="C40" s="63"/>
      <c r="D40" s="63"/>
      <c r="E40" s="63"/>
      <c r="F40" s="59"/>
      <c r="G40" s="59"/>
      <c r="H40" s="63"/>
      <c r="I40" s="63"/>
      <c r="J40" s="63"/>
      <c r="K40" s="63"/>
      <c r="L40" s="63"/>
      <c r="M40" s="86"/>
    </row>
    <row r="41" spans="1:13" ht="15" customHeight="1" x14ac:dyDescent="0.15">
      <c r="A41" s="54" t="s">
        <v>63</v>
      </c>
      <c r="B41" s="53" t="s">
        <v>18</v>
      </c>
      <c r="C41" s="53" t="s">
        <v>18</v>
      </c>
      <c r="D41" s="53" t="s">
        <v>18</v>
      </c>
      <c r="E41" s="53" t="s">
        <v>18</v>
      </c>
      <c r="F41" s="40" t="s">
        <v>18</v>
      </c>
      <c r="G41" s="40" t="s">
        <v>18</v>
      </c>
      <c r="H41" s="53" t="s">
        <v>18</v>
      </c>
      <c r="I41" s="53" t="s">
        <v>18</v>
      </c>
      <c r="J41" s="40" t="s">
        <v>18</v>
      </c>
      <c r="K41" s="40" t="s">
        <v>18</v>
      </c>
      <c r="L41" s="53" t="s">
        <v>343</v>
      </c>
      <c r="M41" s="86" t="s">
        <v>18</v>
      </c>
    </row>
    <row r="42" spans="1:13" ht="15" customHeight="1" x14ac:dyDescent="0.15">
      <c r="A42" s="54" t="s">
        <v>64</v>
      </c>
      <c r="B42" s="53" t="s">
        <v>18</v>
      </c>
      <c r="C42" s="53" t="s">
        <v>18</v>
      </c>
      <c r="D42" s="53" t="s">
        <v>18</v>
      </c>
      <c r="E42" s="53" t="s">
        <v>18</v>
      </c>
      <c r="F42" s="40" t="s">
        <v>18</v>
      </c>
      <c r="G42" s="40" t="s">
        <v>18</v>
      </c>
      <c r="H42" s="53" t="s">
        <v>18</v>
      </c>
      <c r="I42" s="53" t="s">
        <v>18</v>
      </c>
      <c r="J42" s="40" t="s">
        <v>18</v>
      </c>
      <c r="K42" s="40" t="s">
        <v>18</v>
      </c>
      <c r="L42" s="53" t="s">
        <v>343</v>
      </c>
      <c r="M42" s="86" t="s">
        <v>18</v>
      </c>
    </row>
    <row r="43" spans="1:13" ht="15" customHeight="1" x14ac:dyDescent="0.15">
      <c r="A43" s="54" t="s">
        <v>65</v>
      </c>
      <c r="B43" s="53" t="s">
        <v>260</v>
      </c>
      <c r="C43" s="53" t="s">
        <v>371</v>
      </c>
      <c r="D43" s="53" t="s">
        <v>372</v>
      </c>
      <c r="E43" s="53" t="s">
        <v>277</v>
      </c>
      <c r="F43" s="57">
        <v>44839</v>
      </c>
      <c r="G43" s="57" t="s">
        <v>285</v>
      </c>
      <c r="H43" s="53" t="s">
        <v>373</v>
      </c>
      <c r="I43" s="53" t="s">
        <v>370</v>
      </c>
      <c r="J43" s="53">
        <v>7</v>
      </c>
      <c r="K43" s="53">
        <v>3</v>
      </c>
      <c r="L43" s="53" t="s">
        <v>18</v>
      </c>
    </row>
    <row r="44" spans="1:13" ht="15" customHeight="1" x14ac:dyDescent="0.15">
      <c r="A44" s="40" t="s">
        <v>18</v>
      </c>
      <c r="B44" s="53" t="s">
        <v>260</v>
      </c>
      <c r="C44" s="53" t="s">
        <v>821</v>
      </c>
      <c r="D44" s="53" t="s">
        <v>375</v>
      </c>
      <c r="E44" s="53" t="s">
        <v>831</v>
      </c>
      <c r="F44" s="57">
        <v>44865</v>
      </c>
      <c r="G44" s="57" t="s">
        <v>285</v>
      </c>
      <c r="H44" s="53" t="s">
        <v>373</v>
      </c>
      <c r="I44" s="53" t="s">
        <v>374</v>
      </c>
      <c r="J44" s="40" t="s">
        <v>18</v>
      </c>
      <c r="K44" s="40" t="s">
        <v>18</v>
      </c>
      <c r="L44" s="53" t="s">
        <v>18</v>
      </c>
    </row>
    <row r="45" spans="1:13" ht="15" customHeight="1" x14ac:dyDescent="0.15">
      <c r="A45" s="40" t="s">
        <v>18</v>
      </c>
      <c r="B45" s="53" t="s">
        <v>260</v>
      </c>
      <c r="C45" s="53" t="s">
        <v>378</v>
      </c>
      <c r="D45" s="53" t="s">
        <v>377</v>
      </c>
      <c r="E45" s="53" t="s">
        <v>831</v>
      </c>
      <c r="F45" s="57">
        <v>44865</v>
      </c>
      <c r="G45" s="57" t="s">
        <v>285</v>
      </c>
      <c r="H45" s="53" t="s">
        <v>373</v>
      </c>
      <c r="I45" s="53" t="s">
        <v>376</v>
      </c>
      <c r="J45" s="40" t="s">
        <v>18</v>
      </c>
      <c r="K45" s="40" t="s">
        <v>18</v>
      </c>
      <c r="L45" s="53" t="s">
        <v>18</v>
      </c>
    </row>
    <row r="46" spans="1:13" ht="15" customHeight="1" x14ac:dyDescent="0.15">
      <c r="A46" s="40" t="s">
        <v>18</v>
      </c>
      <c r="B46" s="53" t="s">
        <v>260</v>
      </c>
      <c r="C46" s="53" t="s">
        <v>380</v>
      </c>
      <c r="D46" s="53" t="s">
        <v>372</v>
      </c>
      <c r="E46" s="53" t="s">
        <v>277</v>
      </c>
      <c r="F46" s="57">
        <v>44909</v>
      </c>
      <c r="G46" s="57" t="s">
        <v>285</v>
      </c>
      <c r="H46" s="53" t="s">
        <v>373</v>
      </c>
      <c r="I46" s="53" t="s">
        <v>379</v>
      </c>
      <c r="J46" s="40" t="s">
        <v>18</v>
      </c>
      <c r="K46" s="40" t="s">
        <v>18</v>
      </c>
      <c r="L46" s="53" t="s">
        <v>18</v>
      </c>
    </row>
    <row r="47" spans="1:13" ht="15" customHeight="1" x14ac:dyDescent="0.15">
      <c r="A47" s="40" t="s">
        <v>18</v>
      </c>
      <c r="B47" s="53" t="s">
        <v>260</v>
      </c>
      <c r="C47" s="53" t="s">
        <v>383</v>
      </c>
      <c r="D47" s="53" t="s">
        <v>382</v>
      </c>
      <c r="E47" s="53" t="s">
        <v>277</v>
      </c>
      <c r="F47" s="57">
        <v>44909</v>
      </c>
      <c r="G47" s="57" t="s">
        <v>285</v>
      </c>
      <c r="H47" s="53" t="s">
        <v>373</v>
      </c>
      <c r="I47" s="53" t="s">
        <v>381</v>
      </c>
      <c r="J47" s="40" t="s">
        <v>18</v>
      </c>
      <c r="K47" s="40" t="s">
        <v>18</v>
      </c>
      <c r="L47" s="53" t="s">
        <v>18</v>
      </c>
    </row>
    <row r="48" spans="1:13" ht="15" customHeight="1" x14ac:dyDescent="0.15">
      <c r="A48" s="40" t="s">
        <v>18</v>
      </c>
      <c r="B48" s="53" t="s">
        <v>256</v>
      </c>
      <c r="C48" s="53" t="s">
        <v>903</v>
      </c>
      <c r="D48" s="53" t="s">
        <v>365</v>
      </c>
      <c r="E48" s="53" t="s">
        <v>904</v>
      </c>
      <c r="F48" s="57">
        <v>44867</v>
      </c>
      <c r="G48" s="57" t="s">
        <v>285</v>
      </c>
      <c r="H48" s="53" t="s">
        <v>385</v>
      </c>
      <c r="I48" s="53" t="s">
        <v>369</v>
      </c>
      <c r="J48" s="40" t="s">
        <v>18</v>
      </c>
      <c r="K48" s="40" t="s">
        <v>18</v>
      </c>
      <c r="L48" s="53" t="s">
        <v>18</v>
      </c>
      <c r="M48" s="87"/>
    </row>
    <row r="49" spans="1:13" ht="15" customHeight="1" x14ac:dyDescent="0.15">
      <c r="A49" s="40" t="s">
        <v>18</v>
      </c>
      <c r="B49" s="53" t="s">
        <v>256</v>
      </c>
      <c r="C49" s="53" t="s">
        <v>905</v>
      </c>
      <c r="D49" s="53" t="s">
        <v>906</v>
      </c>
      <c r="E49" s="53" t="s">
        <v>907</v>
      </c>
      <c r="F49" s="57">
        <v>44877</v>
      </c>
      <c r="G49" s="57" t="s">
        <v>285</v>
      </c>
      <c r="H49" s="53" t="s">
        <v>384</v>
      </c>
      <c r="I49" s="53" t="s">
        <v>368</v>
      </c>
      <c r="J49" s="40" t="s">
        <v>18</v>
      </c>
      <c r="K49" s="40" t="s">
        <v>18</v>
      </c>
      <c r="L49" s="53"/>
    </row>
    <row r="50" spans="1:13" s="19" customFormat="1" ht="15" customHeight="1" x14ac:dyDescent="0.15">
      <c r="A50" s="54" t="s">
        <v>66</v>
      </c>
      <c r="B50" s="53" t="s">
        <v>260</v>
      </c>
      <c r="C50" s="53" t="s">
        <v>400</v>
      </c>
      <c r="D50" s="53" t="s">
        <v>401</v>
      </c>
      <c r="E50" s="53" t="s">
        <v>831</v>
      </c>
      <c r="F50" s="57">
        <v>44889</v>
      </c>
      <c r="G50" s="57" t="s">
        <v>285</v>
      </c>
      <c r="H50" s="53" t="s">
        <v>398</v>
      </c>
      <c r="I50" s="53" t="s">
        <v>399</v>
      </c>
      <c r="J50" s="53">
        <v>3</v>
      </c>
      <c r="K50" s="53">
        <v>0</v>
      </c>
      <c r="L50" s="53" t="s">
        <v>18</v>
      </c>
      <c r="M50" s="86"/>
    </row>
    <row r="51" spans="1:13" s="19" customFormat="1" ht="15" customHeight="1" x14ac:dyDescent="0.15">
      <c r="A51" s="54"/>
      <c r="B51" s="53" t="s">
        <v>260</v>
      </c>
      <c r="C51" s="53" t="s">
        <v>403</v>
      </c>
      <c r="D51" s="53" t="s">
        <v>404</v>
      </c>
      <c r="E51" s="53" t="s">
        <v>831</v>
      </c>
      <c r="F51" s="57">
        <v>44889</v>
      </c>
      <c r="G51" s="57" t="s">
        <v>285</v>
      </c>
      <c r="H51" s="53" t="s">
        <v>398</v>
      </c>
      <c r="I51" s="53" t="s">
        <v>402</v>
      </c>
      <c r="J51" s="40" t="s">
        <v>18</v>
      </c>
      <c r="K51" s="40" t="s">
        <v>18</v>
      </c>
      <c r="L51" s="53" t="s">
        <v>18</v>
      </c>
      <c r="M51" s="86"/>
    </row>
    <row r="52" spans="1:13" s="19" customFormat="1" ht="15" customHeight="1" x14ac:dyDescent="0.15">
      <c r="A52" s="54"/>
      <c r="B52" s="53" t="s">
        <v>260</v>
      </c>
      <c r="C52" s="53" t="s">
        <v>406</v>
      </c>
      <c r="D52" s="53" t="s">
        <v>407</v>
      </c>
      <c r="E52" s="53" t="s">
        <v>831</v>
      </c>
      <c r="F52" s="57">
        <v>44881</v>
      </c>
      <c r="G52" s="57" t="s">
        <v>285</v>
      </c>
      <c r="H52" s="53" t="s">
        <v>398</v>
      </c>
      <c r="I52" s="53" t="s">
        <v>405</v>
      </c>
      <c r="J52" s="40" t="s">
        <v>18</v>
      </c>
      <c r="K52" s="40" t="s">
        <v>18</v>
      </c>
      <c r="L52" s="53" t="s">
        <v>18</v>
      </c>
      <c r="M52" s="86"/>
    </row>
    <row r="53" spans="1:13" ht="15" customHeight="1" x14ac:dyDescent="0.15">
      <c r="A53" s="54" t="s">
        <v>67</v>
      </c>
      <c r="B53" s="53" t="s">
        <v>18</v>
      </c>
      <c r="C53" s="53" t="s">
        <v>18</v>
      </c>
      <c r="D53" s="53" t="s">
        <v>18</v>
      </c>
      <c r="E53" s="53" t="s">
        <v>18</v>
      </c>
      <c r="F53" s="40" t="s">
        <v>18</v>
      </c>
      <c r="G53" s="40" t="s">
        <v>18</v>
      </c>
      <c r="H53" s="53" t="s">
        <v>18</v>
      </c>
      <c r="I53" s="53" t="s">
        <v>18</v>
      </c>
      <c r="J53" s="40" t="s">
        <v>18</v>
      </c>
      <c r="K53" s="40" t="s">
        <v>18</v>
      </c>
      <c r="L53" s="53" t="s">
        <v>343</v>
      </c>
      <c r="M53" s="86" t="s">
        <v>18</v>
      </c>
    </row>
    <row r="54" spans="1:13" ht="15" customHeight="1" x14ac:dyDescent="0.15">
      <c r="A54" s="54" t="s">
        <v>68</v>
      </c>
      <c r="B54" s="53" t="s">
        <v>18</v>
      </c>
      <c r="C54" s="53" t="s">
        <v>18</v>
      </c>
      <c r="D54" s="53" t="s">
        <v>18</v>
      </c>
      <c r="E54" s="53" t="s">
        <v>18</v>
      </c>
      <c r="F54" s="40" t="s">
        <v>18</v>
      </c>
      <c r="G54" s="40" t="s">
        <v>18</v>
      </c>
      <c r="H54" s="53" t="s">
        <v>18</v>
      </c>
      <c r="I54" s="53" t="s">
        <v>18</v>
      </c>
      <c r="J54" s="40" t="s">
        <v>18</v>
      </c>
      <c r="K54" s="40" t="s">
        <v>18</v>
      </c>
      <c r="L54" s="53" t="s">
        <v>969</v>
      </c>
      <c r="M54" s="86" t="s">
        <v>18</v>
      </c>
    </row>
    <row r="55" spans="1:13" ht="15" customHeight="1" x14ac:dyDescent="0.15">
      <c r="A55" s="54" t="s">
        <v>36</v>
      </c>
      <c r="B55" s="53" t="s">
        <v>260</v>
      </c>
      <c r="C55" s="53" t="s">
        <v>346</v>
      </c>
      <c r="D55" s="53" t="s">
        <v>345</v>
      </c>
      <c r="E55" s="53" t="s">
        <v>831</v>
      </c>
      <c r="F55" s="57">
        <v>44879</v>
      </c>
      <c r="G55" s="57" t="s">
        <v>285</v>
      </c>
      <c r="H55" s="53" t="s">
        <v>213</v>
      </c>
      <c r="I55" s="53" t="s">
        <v>344</v>
      </c>
      <c r="J55" s="53">
        <v>7</v>
      </c>
      <c r="K55" s="53">
        <v>4</v>
      </c>
      <c r="L55" s="53" t="s">
        <v>18</v>
      </c>
    </row>
    <row r="56" spans="1:13" ht="15" customHeight="1" x14ac:dyDescent="0.15">
      <c r="A56" s="40" t="s">
        <v>18</v>
      </c>
      <c r="B56" s="53" t="s">
        <v>260</v>
      </c>
      <c r="C56" s="53" t="s">
        <v>348</v>
      </c>
      <c r="D56" s="53" t="s">
        <v>349</v>
      </c>
      <c r="E56" s="53" t="s">
        <v>277</v>
      </c>
      <c r="F56" s="57">
        <v>44879</v>
      </c>
      <c r="G56" s="57" t="s">
        <v>285</v>
      </c>
      <c r="H56" s="53" t="s">
        <v>213</v>
      </c>
      <c r="I56" s="53" t="s">
        <v>347</v>
      </c>
      <c r="J56" s="40" t="s">
        <v>18</v>
      </c>
      <c r="K56" s="40" t="s">
        <v>18</v>
      </c>
      <c r="L56" s="53" t="s">
        <v>18</v>
      </c>
    </row>
    <row r="57" spans="1:13" ht="15" customHeight="1" x14ac:dyDescent="0.15">
      <c r="A57" s="40" t="s">
        <v>18</v>
      </c>
      <c r="B57" s="53" t="s">
        <v>260</v>
      </c>
      <c r="C57" s="53" t="s">
        <v>352</v>
      </c>
      <c r="D57" s="53" t="s">
        <v>351</v>
      </c>
      <c r="E57" s="53" t="s">
        <v>908</v>
      </c>
      <c r="F57" s="57">
        <v>44882</v>
      </c>
      <c r="G57" s="57" t="s">
        <v>285</v>
      </c>
      <c r="H57" s="53" t="s">
        <v>213</v>
      </c>
      <c r="I57" s="53" t="s">
        <v>350</v>
      </c>
      <c r="J57" s="40" t="s">
        <v>18</v>
      </c>
      <c r="K57" s="40" t="s">
        <v>18</v>
      </c>
      <c r="L57" s="53" t="s">
        <v>18</v>
      </c>
    </row>
    <row r="58" spans="1:13" ht="15" customHeight="1" x14ac:dyDescent="0.15">
      <c r="A58" s="40" t="s">
        <v>18</v>
      </c>
      <c r="B58" s="53" t="s">
        <v>260</v>
      </c>
      <c r="C58" s="53" t="s">
        <v>355</v>
      </c>
      <c r="D58" s="53" t="s">
        <v>354</v>
      </c>
      <c r="E58" s="53" t="s">
        <v>277</v>
      </c>
      <c r="F58" s="57">
        <v>44887</v>
      </c>
      <c r="G58" s="57" t="s">
        <v>285</v>
      </c>
      <c r="H58" s="53" t="s">
        <v>213</v>
      </c>
      <c r="I58" s="53" t="s">
        <v>353</v>
      </c>
      <c r="J58" s="40" t="s">
        <v>18</v>
      </c>
      <c r="K58" s="40" t="s">
        <v>18</v>
      </c>
      <c r="L58" s="53" t="s">
        <v>18</v>
      </c>
    </row>
    <row r="59" spans="1:13" ht="15" customHeight="1" x14ac:dyDescent="0.15">
      <c r="A59" s="40" t="s">
        <v>18</v>
      </c>
      <c r="B59" s="53" t="s">
        <v>260</v>
      </c>
      <c r="C59" s="53" t="s">
        <v>358</v>
      </c>
      <c r="D59" s="53" t="s">
        <v>357</v>
      </c>
      <c r="E59" s="53" t="s">
        <v>277</v>
      </c>
      <c r="F59" s="57">
        <v>44887</v>
      </c>
      <c r="G59" s="57" t="s">
        <v>285</v>
      </c>
      <c r="H59" s="53" t="s">
        <v>213</v>
      </c>
      <c r="I59" s="53" t="s">
        <v>356</v>
      </c>
      <c r="J59" s="40" t="s">
        <v>18</v>
      </c>
      <c r="K59" s="40" t="s">
        <v>18</v>
      </c>
      <c r="L59" s="53" t="s">
        <v>18</v>
      </c>
    </row>
    <row r="60" spans="1:13" ht="15" customHeight="1" x14ac:dyDescent="0.15">
      <c r="A60" s="40" t="s">
        <v>18</v>
      </c>
      <c r="B60" s="53" t="s">
        <v>260</v>
      </c>
      <c r="C60" s="53" t="s">
        <v>361</v>
      </c>
      <c r="D60" s="53" t="s">
        <v>360</v>
      </c>
      <c r="E60" s="53" t="s">
        <v>277</v>
      </c>
      <c r="F60" s="57">
        <v>44887</v>
      </c>
      <c r="G60" s="57" t="s">
        <v>285</v>
      </c>
      <c r="H60" s="53" t="s">
        <v>213</v>
      </c>
      <c r="I60" s="53" t="s">
        <v>359</v>
      </c>
      <c r="J60" s="40" t="s">
        <v>18</v>
      </c>
      <c r="K60" s="40" t="s">
        <v>18</v>
      </c>
      <c r="L60" s="53" t="s">
        <v>18</v>
      </c>
    </row>
    <row r="61" spans="1:13" ht="15" customHeight="1" x14ac:dyDescent="0.15">
      <c r="A61" s="40" t="s">
        <v>18</v>
      </c>
      <c r="B61" s="53" t="s">
        <v>260</v>
      </c>
      <c r="C61" s="53" t="s">
        <v>363</v>
      </c>
      <c r="D61" s="53" t="s">
        <v>345</v>
      </c>
      <c r="E61" s="53" t="s">
        <v>831</v>
      </c>
      <c r="F61" s="57">
        <v>44888</v>
      </c>
      <c r="G61" s="57" t="s">
        <v>285</v>
      </c>
      <c r="H61" s="53" t="s">
        <v>213</v>
      </c>
      <c r="I61" s="53" t="s">
        <v>362</v>
      </c>
      <c r="J61" s="40" t="s">
        <v>18</v>
      </c>
      <c r="K61" s="40" t="s">
        <v>18</v>
      </c>
      <c r="L61" s="53" t="s">
        <v>18</v>
      </c>
    </row>
    <row r="62" spans="1:13" ht="15" customHeight="1" x14ac:dyDescent="0.15">
      <c r="A62" s="54" t="s">
        <v>69</v>
      </c>
      <c r="B62" s="53" t="s">
        <v>18</v>
      </c>
      <c r="C62" s="53" t="s">
        <v>18</v>
      </c>
      <c r="D62" s="53" t="s">
        <v>18</v>
      </c>
      <c r="E62" s="53" t="s">
        <v>18</v>
      </c>
      <c r="F62" s="40" t="s">
        <v>18</v>
      </c>
      <c r="G62" s="40" t="s">
        <v>18</v>
      </c>
      <c r="H62" s="53" t="s">
        <v>18</v>
      </c>
      <c r="I62" s="53" t="s">
        <v>18</v>
      </c>
      <c r="J62" s="40" t="s">
        <v>18</v>
      </c>
      <c r="K62" s="40" t="s">
        <v>18</v>
      </c>
      <c r="L62" s="53" t="s">
        <v>415</v>
      </c>
      <c r="M62" s="86" t="s">
        <v>18</v>
      </c>
    </row>
    <row r="63" spans="1:13" ht="15" customHeight="1" x14ac:dyDescent="0.15">
      <c r="A63" s="41" t="s">
        <v>70</v>
      </c>
      <c r="B63" s="63"/>
      <c r="C63" s="63"/>
      <c r="D63" s="63"/>
      <c r="E63" s="63"/>
      <c r="F63" s="59"/>
      <c r="G63" s="59"/>
      <c r="H63" s="63"/>
      <c r="I63" s="63"/>
      <c r="J63" s="63"/>
      <c r="K63" s="63"/>
      <c r="L63" s="63"/>
    </row>
    <row r="64" spans="1:13" ht="15" customHeight="1" x14ac:dyDescent="0.15">
      <c r="A64" s="54" t="s">
        <v>71</v>
      </c>
      <c r="B64" s="53" t="s">
        <v>18</v>
      </c>
      <c r="C64" s="53" t="s">
        <v>18</v>
      </c>
      <c r="D64" s="53" t="s">
        <v>18</v>
      </c>
      <c r="E64" s="53" t="s">
        <v>18</v>
      </c>
      <c r="F64" s="40" t="s">
        <v>18</v>
      </c>
      <c r="G64" s="40" t="s">
        <v>18</v>
      </c>
      <c r="H64" s="53" t="s">
        <v>18</v>
      </c>
      <c r="I64" s="53" t="s">
        <v>18</v>
      </c>
      <c r="J64" s="40" t="s">
        <v>18</v>
      </c>
      <c r="K64" s="40" t="s">
        <v>18</v>
      </c>
      <c r="L64" s="53" t="s">
        <v>415</v>
      </c>
      <c r="M64" s="86" t="s">
        <v>18</v>
      </c>
    </row>
    <row r="65" spans="1:13" ht="15" customHeight="1" x14ac:dyDescent="0.15">
      <c r="A65" s="54" t="s">
        <v>72</v>
      </c>
      <c r="B65" s="53" t="s">
        <v>18</v>
      </c>
      <c r="C65" s="53" t="s">
        <v>18</v>
      </c>
      <c r="D65" s="53" t="s">
        <v>18</v>
      </c>
      <c r="E65" s="53" t="s">
        <v>18</v>
      </c>
      <c r="F65" s="40" t="s">
        <v>18</v>
      </c>
      <c r="G65" s="40" t="s">
        <v>18</v>
      </c>
      <c r="H65" s="53" t="s">
        <v>18</v>
      </c>
      <c r="I65" s="53" t="s">
        <v>18</v>
      </c>
      <c r="J65" s="40" t="s">
        <v>18</v>
      </c>
      <c r="K65" s="40" t="s">
        <v>18</v>
      </c>
      <c r="L65" s="53" t="s">
        <v>415</v>
      </c>
      <c r="M65" s="86" t="s">
        <v>18</v>
      </c>
    </row>
    <row r="66" spans="1:13" ht="15" customHeight="1" x14ac:dyDescent="0.15">
      <c r="A66" s="54" t="s">
        <v>73</v>
      </c>
      <c r="B66" s="53" t="s">
        <v>18</v>
      </c>
      <c r="C66" s="53" t="s">
        <v>18</v>
      </c>
      <c r="D66" s="53" t="s">
        <v>18</v>
      </c>
      <c r="E66" s="53" t="s">
        <v>18</v>
      </c>
      <c r="F66" s="40" t="s">
        <v>18</v>
      </c>
      <c r="G66" s="40" t="s">
        <v>18</v>
      </c>
      <c r="H66" s="53" t="s">
        <v>18</v>
      </c>
      <c r="I66" s="53" t="s">
        <v>18</v>
      </c>
      <c r="J66" s="40" t="s">
        <v>18</v>
      </c>
      <c r="K66" s="40" t="s">
        <v>18</v>
      </c>
      <c r="L66" s="53" t="s">
        <v>415</v>
      </c>
      <c r="M66" s="86" t="s">
        <v>18</v>
      </c>
    </row>
    <row r="67" spans="1:13" ht="15" customHeight="1" x14ac:dyDescent="0.15">
      <c r="A67" s="54" t="s">
        <v>74</v>
      </c>
      <c r="B67" s="53" t="s">
        <v>18</v>
      </c>
      <c r="C67" s="53" t="s">
        <v>18</v>
      </c>
      <c r="D67" s="53" t="s">
        <v>18</v>
      </c>
      <c r="E67" s="53" t="s">
        <v>18</v>
      </c>
      <c r="F67" s="40" t="s">
        <v>18</v>
      </c>
      <c r="G67" s="40" t="s">
        <v>18</v>
      </c>
      <c r="H67" s="53" t="s">
        <v>18</v>
      </c>
      <c r="I67" s="53" t="s">
        <v>18</v>
      </c>
      <c r="J67" s="40" t="s">
        <v>18</v>
      </c>
      <c r="K67" s="40" t="s">
        <v>18</v>
      </c>
      <c r="L67" s="53" t="s">
        <v>415</v>
      </c>
      <c r="M67" s="86" t="s">
        <v>18</v>
      </c>
    </row>
    <row r="68" spans="1:13" ht="15" customHeight="1" x14ac:dyDescent="0.15">
      <c r="A68" s="54" t="s">
        <v>266</v>
      </c>
      <c r="B68" s="53" t="s">
        <v>18</v>
      </c>
      <c r="C68" s="53" t="s">
        <v>18</v>
      </c>
      <c r="D68" s="53" t="s">
        <v>18</v>
      </c>
      <c r="E68" s="53" t="s">
        <v>18</v>
      </c>
      <c r="F68" s="40" t="s">
        <v>18</v>
      </c>
      <c r="G68" s="40" t="s">
        <v>18</v>
      </c>
      <c r="H68" s="53" t="s">
        <v>18</v>
      </c>
      <c r="I68" s="53" t="s">
        <v>18</v>
      </c>
      <c r="J68" s="40" t="s">
        <v>18</v>
      </c>
      <c r="K68" s="40" t="s">
        <v>18</v>
      </c>
      <c r="L68" s="53" t="s">
        <v>415</v>
      </c>
      <c r="M68" s="86" t="s">
        <v>18</v>
      </c>
    </row>
    <row r="69" spans="1:13" ht="15" customHeight="1" x14ac:dyDescent="0.15">
      <c r="A69" s="54" t="s">
        <v>75</v>
      </c>
      <c r="B69" s="53" t="s">
        <v>18</v>
      </c>
      <c r="C69" s="53" t="s">
        <v>18</v>
      </c>
      <c r="D69" s="53" t="s">
        <v>18</v>
      </c>
      <c r="E69" s="53" t="s">
        <v>18</v>
      </c>
      <c r="F69" s="40" t="s">
        <v>18</v>
      </c>
      <c r="G69" s="40" t="s">
        <v>18</v>
      </c>
      <c r="H69" s="53" t="s">
        <v>18</v>
      </c>
      <c r="I69" s="53" t="s">
        <v>18</v>
      </c>
      <c r="J69" s="40" t="s">
        <v>18</v>
      </c>
      <c r="K69" s="40" t="s">
        <v>18</v>
      </c>
      <c r="L69" s="53" t="s">
        <v>415</v>
      </c>
      <c r="M69" s="86" t="s">
        <v>18</v>
      </c>
    </row>
    <row r="70" spans="1:13" ht="15" customHeight="1" x14ac:dyDescent="0.15">
      <c r="A70" s="54" t="s">
        <v>76</v>
      </c>
      <c r="B70" s="53" t="s">
        <v>256</v>
      </c>
      <c r="C70" s="53" t="s">
        <v>417</v>
      </c>
      <c r="D70" s="53" t="s">
        <v>418</v>
      </c>
      <c r="E70" s="53" t="s">
        <v>909</v>
      </c>
      <c r="F70" s="57">
        <v>44895</v>
      </c>
      <c r="G70" s="57">
        <v>44902</v>
      </c>
      <c r="H70" s="53" t="s">
        <v>235</v>
      </c>
      <c r="I70" s="53" t="s">
        <v>416</v>
      </c>
      <c r="J70" s="53">
        <v>6</v>
      </c>
      <c r="K70" s="53">
        <v>2</v>
      </c>
      <c r="L70" s="53" t="s">
        <v>18</v>
      </c>
    </row>
    <row r="71" spans="1:13" ht="15" customHeight="1" x14ac:dyDescent="0.15">
      <c r="A71" s="40" t="s">
        <v>18</v>
      </c>
      <c r="B71" s="53" t="s">
        <v>260</v>
      </c>
      <c r="C71" s="53" t="s">
        <v>422</v>
      </c>
      <c r="D71" s="53" t="s">
        <v>421</v>
      </c>
      <c r="E71" s="53" t="s">
        <v>831</v>
      </c>
      <c r="F71" s="57">
        <v>44873</v>
      </c>
      <c r="G71" s="57" t="s">
        <v>285</v>
      </c>
      <c r="H71" s="53" t="s">
        <v>419</v>
      </c>
      <c r="I71" s="53" t="s">
        <v>420</v>
      </c>
      <c r="J71" s="40" t="s">
        <v>18</v>
      </c>
      <c r="K71" s="40" t="s">
        <v>18</v>
      </c>
      <c r="L71" s="53" t="s">
        <v>18</v>
      </c>
    </row>
    <row r="72" spans="1:13" ht="15" customHeight="1" x14ac:dyDescent="0.15">
      <c r="A72" s="40" t="s">
        <v>18</v>
      </c>
      <c r="B72" s="53" t="s">
        <v>256</v>
      </c>
      <c r="C72" s="53" t="s">
        <v>910</v>
      </c>
      <c r="D72" s="53" t="s">
        <v>418</v>
      </c>
      <c r="E72" s="53" t="s">
        <v>912</v>
      </c>
      <c r="F72" s="57">
        <v>44874</v>
      </c>
      <c r="G72" s="57" t="s">
        <v>285</v>
      </c>
      <c r="H72" s="53" t="s">
        <v>419</v>
      </c>
      <c r="I72" s="53" t="s">
        <v>423</v>
      </c>
      <c r="J72" s="40" t="s">
        <v>18</v>
      </c>
      <c r="K72" s="40" t="s">
        <v>18</v>
      </c>
      <c r="L72" s="53" t="s">
        <v>911</v>
      </c>
      <c r="M72" s="86" t="s">
        <v>18</v>
      </c>
    </row>
    <row r="73" spans="1:13" ht="15" customHeight="1" x14ac:dyDescent="0.15">
      <c r="A73" s="40" t="s">
        <v>18</v>
      </c>
      <c r="B73" s="53" t="s">
        <v>256</v>
      </c>
      <c r="C73" s="53" t="s">
        <v>424</v>
      </c>
      <c r="D73" s="53" t="s">
        <v>418</v>
      </c>
      <c r="E73" s="53" t="s">
        <v>913</v>
      </c>
      <c r="F73" s="57">
        <v>44875</v>
      </c>
      <c r="G73" s="57" t="s">
        <v>285</v>
      </c>
      <c r="H73" s="53" t="s">
        <v>419</v>
      </c>
      <c r="I73" s="53" t="s">
        <v>425</v>
      </c>
      <c r="J73" s="40" t="s">
        <v>18</v>
      </c>
      <c r="K73" s="40" t="s">
        <v>18</v>
      </c>
      <c r="L73" s="53" t="s">
        <v>18</v>
      </c>
    </row>
    <row r="74" spans="1:13" ht="15" customHeight="1" x14ac:dyDescent="0.15">
      <c r="A74" s="40" t="s">
        <v>18</v>
      </c>
      <c r="B74" s="53" t="s">
        <v>822</v>
      </c>
      <c r="C74" s="53" t="s">
        <v>428</v>
      </c>
      <c r="D74" s="53" t="s">
        <v>427</v>
      </c>
      <c r="E74" s="53" t="s">
        <v>277</v>
      </c>
      <c r="F74" s="57">
        <v>44875</v>
      </c>
      <c r="G74" s="57" t="s">
        <v>285</v>
      </c>
      <c r="H74" s="53" t="s">
        <v>419</v>
      </c>
      <c r="I74" s="53" t="s">
        <v>426</v>
      </c>
      <c r="J74" s="40" t="s">
        <v>18</v>
      </c>
      <c r="K74" s="40" t="s">
        <v>18</v>
      </c>
      <c r="L74" s="53" t="s">
        <v>972</v>
      </c>
      <c r="M74" s="86" t="s">
        <v>18</v>
      </c>
    </row>
    <row r="75" spans="1:13" ht="15" customHeight="1" x14ac:dyDescent="0.15">
      <c r="A75" s="40" t="s">
        <v>18</v>
      </c>
      <c r="B75" s="53" t="s">
        <v>260</v>
      </c>
      <c r="C75" s="53" t="s">
        <v>429</v>
      </c>
      <c r="D75" s="53" t="s">
        <v>427</v>
      </c>
      <c r="E75" s="53" t="s">
        <v>277</v>
      </c>
      <c r="F75" s="57">
        <v>44876</v>
      </c>
      <c r="G75" s="57" t="s">
        <v>285</v>
      </c>
      <c r="H75" s="53" t="s">
        <v>419</v>
      </c>
      <c r="I75" s="53" t="s">
        <v>430</v>
      </c>
      <c r="J75" s="40" t="s">
        <v>18</v>
      </c>
      <c r="K75" s="40" t="s">
        <v>18</v>
      </c>
      <c r="L75" s="53" t="s">
        <v>914</v>
      </c>
      <c r="M75" s="86" t="s">
        <v>18</v>
      </c>
    </row>
    <row r="76" spans="1:13" ht="15" customHeight="1" x14ac:dyDescent="0.15">
      <c r="A76" s="41" t="s">
        <v>3</v>
      </c>
      <c r="B76" s="63"/>
      <c r="C76" s="63"/>
      <c r="D76" s="63"/>
      <c r="E76" s="63"/>
      <c r="F76" s="59"/>
      <c r="G76" s="59"/>
      <c r="H76" s="63"/>
      <c r="I76" s="63"/>
      <c r="J76" s="63"/>
      <c r="K76" s="63"/>
      <c r="L76" s="63"/>
    </row>
    <row r="77" spans="1:13" ht="15" customHeight="1" x14ac:dyDescent="0.15">
      <c r="A77" s="54" t="s">
        <v>77</v>
      </c>
      <c r="B77" s="53" t="s">
        <v>310</v>
      </c>
      <c r="C77" s="53" t="s">
        <v>433</v>
      </c>
      <c r="D77" s="53" t="s">
        <v>388</v>
      </c>
      <c r="E77" s="53" t="s">
        <v>915</v>
      </c>
      <c r="F77" s="56" t="s">
        <v>432</v>
      </c>
      <c r="G77" s="57">
        <v>44922</v>
      </c>
      <c r="H77" s="53" t="s">
        <v>237</v>
      </c>
      <c r="I77" s="53" t="s">
        <v>431</v>
      </c>
      <c r="J77" s="53">
        <v>1</v>
      </c>
      <c r="K77" s="53">
        <v>0</v>
      </c>
      <c r="L77" s="53" t="s">
        <v>18</v>
      </c>
      <c r="M77" s="86" t="s">
        <v>18</v>
      </c>
    </row>
    <row r="78" spans="1:13" ht="15" customHeight="1" x14ac:dyDescent="0.15">
      <c r="A78" s="54" t="s">
        <v>267</v>
      </c>
      <c r="B78" s="53" t="s">
        <v>18</v>
      </c>
      <c r="C78" s="53" t="s">
        <v>18</v>
      </c>
      <c r="D78" s="53" t="s">
        <v>18</v>
      </c>
      <c r="E78" s="53" t="s">
        <v>18</v>
      </c>
      <c r="F78" s="40" t="s">
        <v>18</v>
      </c>
      <c r="G78" s="40" t="s">
        <v>18</v>
      </c>
      <c r="H78" s="53" t="s">
        <v>18</v>
      </c>
      <c r="I78" s="53" t="s">
        <v>18</v>
      </c>
      <c r="J78" s="40" t="s">
        <v>18</v>
      </c>
      <c r="K78" s="40" t="s">
        <v>18</v>
      </c>
      <c r="L78" s="53" t="s">
        <v>415</v>
      </c>
      <c r="M78" s="86" t="s">
        <v>18</v>
      </c>
    </row>
    <row r="79" spans="1:13" ht="15" customHeight="1" x14ac:dyDescent="0.15">
      <c r="A79" s="54" t="s">
        <v>78</v>
      </c>
      <c r="B79" s="53" t="s">
        <v>18</v>
      </c>
      <c r="C79" s="53" t="s">
        <v>18</v>
      </c>
      <c r="D79" s="53" t="s">
        <v>18</v>
      </c>
      <c r="E79" s="53" t="s">
        <v>18</v>
      </c>
      <c r="F79" s="40" t="s">
        <v>18</v>
      </c>
      <c r="G79" s="40" t="s">
        <v>18</v>
      </c>
      <c r="H79" s="53" t="s">
        <v>18</v>
      </c>
      <c r="I79" s="53" t="s">
        <v>18</v>
      </c>
      <c r="J79" s="40" t="s">
        <v>18</v>
      </c>
      <c r="K79" s="40" t="s">
        <v>18</v>
      </c>
      <c r="L79" s="53" t="s">
        <v>415</v>
      </c>
      <c r="M79" s="86" t="s">
        <v>18</v>
      </c>
    </row>
    <row r="80" spans="1:13" ht="15" customHeight="1" x14ac:dyDescent="0.15">
      <c r="A80" s="54" t="s">
        <v>79</v>
      </c>
      <c r="B80" s="53" t="s">
        <v>18</v>
      </c>
      <c r="C80" s="53" t="s">
        <v>18</v>
      </c>
      <c r="D80" s="53" t="s">
        <v>18</v>
      </c>
      <c r="E80" s="53" t="s">
        <v>18</v>
      </c>
      <c r="F80" s="40" t="s">
        <v>18</v>
      </c>
      <c r="G80" s="40" t="s">
        <v>18</v>
      </c>
      <c r="H80" s="53" t="s">
        <v>18</v>
      </c>
      <c r="I80" s="53" t="s">
        <v>18</v>
      </c>
      <c r="J80" s="40" t="s">
        <v>18</v>
      </c>
      <c r="K80" s="40" t="s">
        <v>18</v>
      </c>
      <c r="L80" s="53" t="s">
        <v>415</v>
      </c>
      <c r="M80" s="86" t="s">
        <v>18</v>
      </c>
    </row>
    <row r="81" spans="1:13" ht="15" customHeight="1" x14ac:dyDescent="0.15">
      <c r="A81" s="54" t="s">
        <v>21</v>
      </c>
      <c r="B81" s="53" t="s">
        <v>260</v>
      </c>
      <c r="C81" s="53" t="s">
        <v>437</v>
      </c>
      <c r="D81" s="53" t="s">
        <v>440</v>
      </c>
      <c r="E81" s="53" t="s">
        <v>277</v>
      </c>
      <c r="F81" s="57">
        <v>44896</v>
      </c>
      <c r="G81" s="57" t="s">
        <v>285</v>
      </c>
      <c r="H81" s="53" t="s">
        <v>223</v>
      </c>
      <c r="I81" s="53" t="s">
        <v>436</v>
      </c>
      <c r="J81" s="53">
        <v>6</v>
      </c>
      <c r="K81" s="53">
        <v>4</v>
      </c>
      <c r="L81" s="53" t="s">
        <v>18</v>
      </c>
    </row>
    <row r="82" spans="1:13" ht="15" customHeight="1" x14ac:dyDescent="0.15">
      <c r="A82" s="40" t="s">
        <v>18</v>
      </c>
      <c r="B82" s="53" t="s">
        <v>260</v>
      </c>
      <c r="C82" s="53" t="s">
        <v>439</v>
      </c>
      <c r="D82" s="53" t="s">
        <v>440</v>
      </c>
      <c r="E82" s="53" t="s">
        <v>438</v>
      </c>
      <c r="F82" s="57">
        <v>44868</v>
      </c>
      <c r="G82" s="57" t="s">
        <v>285</v>
      </c>
      <c r="H82" s="53" t="s">
        <v>223</v>
      </c>
      <c r="I82" s="53" t="s">
        <v>441</v>
      </c>
      <c r="J82" s="40" t="s">
        <v>18</v>
      </c>
      <c r="K82" s="40" t="s">
        <v>18</v>
      </c>
      <c r="L82" s="53" t="s">
        <v>18</v>
      </c>
    </row>
    <row r="83" spans="1:13" ht="15" customHeight="1" x14ac:dyDescent="0.15">
      <c r="A83" s="40" t="s">
        <v>18</v>
      </c>
      <c r="B83" s="53" t="s">
        <v>260</v>
      </c>
      <c r="C83" s="53" t="s">
        <v>443</v>
      </c>
      <c r="D83" s="53" t="s">
        <v>444</v>
      </c>
      <c r="E83" s="53" t="s">
        <v>831</v>
      </c>
      <c r="F83" s="57">
        <v>44866</v>
      </c>
      <c r="G83" s="57" t="s">
        <v>285</v>
      </c>
      <c r="H83" s="53" t="s">
        <v>223</v>
      </c>
      <c r="I83" s="53" t="s">
        <v>442</v>
      </c>
      <c r="J83" s="40" t="s">
        <v>18</v>
      </c>
      <c r="K83" s="40" t="s">
        <v>18</v>
      </c>
      <c r="L83" s="53" t="s">
        <v>18</v>
      </c>
    </row>
    <row r="84" spans="1:13" ht="15" customHeight="1" x14ac:dyDescent="0.15">
      <c r="A84" s="40" t="s">
        <v>18</v>
      </c>
      <c r="B84" s="53" t="s">
        <v>260</v>
      </c>
      <c r="C84" s="53" t="s">
        <v>447</v>
      </c>
      <c r="D84" s="53" t="s">
        <v>446</v>
      </c>
      <c r="E84" s="53" t="s">
        <v>277</v>
      </c>
      <c r="F84" s="57">
        <v>44895</v>
      </c>
      <c r="G84" s="57" t="s">
        <v>285</v>
      </c>
      <c r="H84" s="53" t="s">
        <v>223</v>
      </c>
      <c r="I84" s="53" t="s">
        <v>445</v>
      </c>
      <c r="J84" s="40" t="s">
        <v>18</v>
      </c>
      <c r="K84" s="40" t="s">
        <v>18</v>
      </c>
      <c r="L84" s="53" t="s">
        <v>18</v>
      </c>
    </row>
    <row r="85" spans="1:13" ht="15" customHeight="1" x14ac:dyDescent="0.15">
      <c r="A85" s="40" t="s">
        <v>18</v>
      </c>
      <c r="B85" s="53" t="s">
        <v>260</v>
      </c>
      <c r="C85" s="53" t="s">
        <v>449</v>
      </c>
      <c r="D85" s="53" t="s">
        <v>446</v>
      </c>
      <c r="E85" s="53" t="s">
        <v>277</v>
      </c>
      <c r="F85" s="57">
        <v>44866</v>
      </c>
      <c r="G85" s="57" t="s">
        <v>285</v>
      </c>
      <c r="H85" s="53" t="s">
        <v>223</v>
      </c>
      <c r="I85" s="53" t="s">
        <v>448</v>
      </c>
      <c r="J85" s="40" t="s">
        <v>18</v>
      </c>
      <c r="K85" s="40" t="s">
        <v>18</v>
      </c>
      <c r="L85" s="53" t="s">
        <v>18</v>
      </c>
    </row>
    <row r="86" spans="1:13" ht="15" customHeight="1" x14ac:dyDescent="0.15">
      <c r="A86" s="40" t="s">
        <v>18</v>
      </c>
      <c r="B86" s="53" t="s">
        <v>260</v>
      </c>
      <c r="C86" s="53" t="s">
        <v>916</v>
      </c>
      <c r="D86" s="53" t="s">
        <v>917</v>
      </c>
      <c r="E86" s="53" t="s">
        <v>277</v>
      </c>
      <c r="F86" s="57">
        <v>44910</v>
      </c>
      <c r="G86" s="40" t="s">
        <v>285</v>
      </c>
      <c r="H86" s="53" t="s">
        <v>223</v>
      </c>
      <c r="I86" s="53" t="s">
        <v>435</v>
      </c>
      <c r="J86" s="40" t="s">
        <v>18</v>
      </c>
      <c r="K86" s="40" t="s">
        <v>18</v>
      </c>
      <c r="L86" s="53" t="s">
        <v>18</v>
      </c>
    </row>
    <row r="87" spans="1:13" ht="15" customHeight="1" x14ac:dyDescent="0.15">
      <c r="A87" s="54" t="s">
        <v>268</v>
      </c>
      <c r="B87" s="53" t="s">
        <v>260</v>
      </c>
      <c r="C87" s="53" t="s">
        <v>919</v>
      </c>
      <c r="D87" s="53" t="s">
        <v>848</v>
      </c>
      <c r="E87" s="53" t="s">
        <v>277</v>
      </c>
      <c r="F87" s="57" t="s">
        <v>285</v>
      </c>
      <c r="G87" s="57">
        <v>44849</v>
      </c>
      <c r="H87" s="53" t="s">
        <v>239</v>
      </c>
      <c r="I87" s="53" t="s">
        <v>920</v>
      </c>
      <c r="J87" s="78">
        <v>4</v>
      </c>
      <c r="K87" s="78">
        <v>4</v>
      </c>
      <c r="L87" s="53" t="s">
        <v>865</v>
      </c>
      <c r="M87" s="86" t="s">
        <v>18</v>
      </c>
    </row>
    <row r="88" spans="1:13" ht="15" customHeight="1" x14ac:dyDescent="0.15">
      <c r="A88" s="40" t="s">
        <v>18</v>
      </c>
      <c r="B88" s="53" t="s">
        <v>822</v>
      </c>
      <c r="C88" s="53" t="s">
        <v>918</v>
      </c>
      <c r="D88" s="53" t="s">
        <v>843</v>
      </c>
      <c r="E88" s="53" t="s">
        <v>277</v>
      </c>
      <c r="F88" s="40" t="s">
        <v>285</v>
      </c>
      <c r="G88" s="57">
        <v>44861</v>
      </c>
      <c r="H88" s="53" t="s">
        <v>239</v>
      </c>
      <c r="I88" s="53" t="s">
        <v>453</v>
      </c>
      <c r="J88" s="40" t="s">
        <v>18</v>
      </c>
      <c r="K88" s="40" t="s">
        <v>18</v>
      </c>
      <c r="L88" s="53" t="s">
        <v>865</v>
      </c>
      <c r="M88" s="86" t="s">
        <v>18</v>
      </c>
    </row>
    <row r="89" spans="1:13" ht="15" customHeight="1" x14ac:dyDescent="0.15">
      <c r="A89" s="40" t="s">
        <v>18</v>
      </c>
      <c r="B89" s="53" t="s">
        <v>260</v>
      </c>
      <c r="C89" s="53" t="s">
        <v>921</v>
      </c>
      <c r="D89" s="53" t="s">
        <v>843</v>
      </c>
      <c r="E89" s="53" t="s">
        <v>277</v>
      </c>
      <c r="F89" s="40" t="s">
        <v>285</v>
      </c>
      <c r="G89" s="57">
        <v>44875</v>
      </c>
      <c r="H89" s="53" t="s">
        <v>239</v>
      </c>
      <c r="I89" s="53" t="s">
        <v>452</v>
      </c>
      <c r="J89" s="40" t="s">
        <v>18</v>
      </c>
      <c r="K89" s="40" t="s">
        <v>18</v>
      </c>
      <c r="L89" s="53" t="s">
        <v>865</v>
      </c>
      <c r="M89" s="86" t="s">
        <v>18</v>
      </c>
    </row>
    <row r="90" spans="1:13" ht="15" customHeight="1" x14ac:dyDescent="0.15">
      <c r="A90" s="40" t="s">
        <v>18</v>
      </c>
      <c r="B90" s="53" t="s">
        <v>260</v>
      </c>
      <c r="C90" s="53" t="s">
        <v>922</v>
      </c>
      <c r="D90" s="53" t="s">
        <v>843</v>
      </c>
      <c r="E90" s="53" t="s">
        <v>277</v>
      </c>
      <c r="F90" s="40" t="s">
        <v>285</v>
      </c>
      <c r="G90" s="57">
        <v>44881</v>
      </c>
      <c r="H90" s="53" t="s">
        <v>239</v>
      </c>
      <c r="I90" s="53" t="s">
        <v>451</v>
      </c>
      <c r="J90" s="40" t="s">
        <v>18</v>
      </c>
      <c r="K90" s="40" t="s">
        <v>18</v>
      </c>
      <c r="L90" s="53" t="s">
        <v>865</v>
      </c>
      <c r="M90" s="86" t="s">
        <v>18</v>
      </c>
    </row>
    <row r="91" spans="1:13" ht="15" customHeight="1" x14ac:dyDescent="0.15">
      <c r="A91" s="54" t="s">
        <v>80</v>
      </c>
      <c r="B91" s="53" t="s">
        <v>18</v>
      </c>
      <c r="C91" s="53" t="s">
        <v>18</v>
      </c>
      <c r="D91" s="53" t="s">
        <v>18</v>
      </c>
      <c r="E91" s="53" t="s">
        <v>18</v>
      </c>
      <c r="F91" s="57" t="s">
        <v>18</v>
      </c>
      <c r="G91" s="57" t="s">
        <v>18</v>
      </c>
      <c r="H91" s="53" t="s">
        <v>18</v>
      </c>
      <c r="I91" s="53" t="s">
        <v>18</v>
      </c>
      <c r="J91" s="40" t="s">
        <v>18</v>
      </c>
      <c r="K91" s="40" t="s">
        <v>18</v>
      </c>
      <c r="L91" s="53" t="s">
        <v>415</v>
      </c>
      <c r="M91" s="86" t="s">
        <v>18</v>
      </c>
    </row>
    <row r="92" spans="1:13" ht="15" customHeight="1" x14ac:dyDescent="0.15">
      <c r="A92" s="54" t="s">
        <v>81</v>
      </c>
      <c r="B92" s="53" t="s">
        <v>18</v>
      </c>
      <c r="C92" s="53" t="s">
        <v>18</v>
      </c>
      <c r="D92" s="53" t="s">
        <v>18</v>
      </c>
      <c r="E92" s="53" t="s">
        <v>18</v>
      </c>
      <c r="F92" s="40" t="s">
        <v>18</v>
      </c>
      <c r="G92" s="57" t="s">
        <v>18</v>
      </c>
      <c r="H92" s="53" t="s">
        <v>18</v>
      </c>
      <c r="I92" s="53" t="s">
        <v>18</v>
      </c>
      <c r="J92" s="40" t="s">
        <v>18</v>
      </c>
      <c r="K92" s="40" t="s">
        <v>18</v>
      </c>
      <c r="L92" s="53" t="s">
        <v>415</v>
      </c>
      <c r="M92" s="86" t="s">
        <v>18</v>
      </c>
    </row>
    <row r="93" spans="1:13" ht="15" customHeight="1" x14ac:dyDescent="0.15">
      <c r="A93" s="54" t="s">
        <v>269</v>
      </c>
      <c r="B93" s="53" t="s">
        <v>18</v>
      </c>
      <c r="C93" s="53" t="s">
        <v>18</v>
      </c>
      <c r="D93" s="53" t="s">
        <v>18</v>
      </c>
      <c r="E93" s="53" t="s">
        <v>18</v>
      </c>
      <c r="F93" s="40" t="s">
        <v>18</v>
      </c>
      <c r="G93" s="40" t="s">
        <v>18</v>
      </c>
      <c r="H93" s="53" t="s">
        <v>18</v>
      </c>
      <c r="I93" s="53" t="s">
        <v>18</v>
      </c>
      <c r="J93" s="40" t="s">
        <v>18</v>
      </c>
      <c r="K93" s="40" t="s">
        <v>18</v>
      </c>
      <c r="L93" s="53" t="s">
        <v>415</v>
      </c>
      <c r="M93" s="86" t="s">
        <v>18</v>
      </c>
    </row>
    <row r="94" spans="1:13" ht="15" customHeight="1" x14ac:dyDescent="0.15">
      <c r="A94" s="54" t="s">
        <v>33</v>
      </c>
      <c r="B94" s="53" t="s">
        <v>456</v>
      </c>
      <c r="C94" s="53" t="s">
        <v>457</v>
      </c>
      <c r="D94" s="53" t="s">
        <v>458</v>
      </c>
      <c r="E94" s="53" t="s">
        <v>277</v>
      </c>
      <c r="F94" s="57">
        <v>44873</v>
      </c>
      <c r="G94" s="57" t="s">
        <v>285</v>
      </c>
      <c r="H94" s="53" t="s">
        <v>454</v>
      </c>
      <c r="I94" s="53" t="s">
        <v>455</v>
      </c>
      <c r="J94" s="53">
        <v>8</v>
      </c>
      <c r="K94" s="53">
        <v>6</v>
      </c>
      <c r="L94" s="53" t="s">
        <v>18</v>
      </c>
    </row>
    <row r="95" spans="1:13" ht="15" customHeight="1" x14ac:dyDescent="0.15">
      <c r="A95" s="54"/>
      <c r="B95" s="53" t="s">
        <v>456</v>
      </c>
      <c r="C95" s="53" t="s">
        <v>923</v>
      </c>
      <c r="D95" s="53" t="s">
        <v>924</v>
      </c>
      <c r="E95" s="53" t="s">
        <v>277</v>
      </c>
      <c r="F95" s="57" t="s">
        <v>285</v>
      </c>
      <c r="G95" s="57" t="s">
        <v>285</v>
      </c>
      <c r="H95" s="53" t="s">
        <v>454</v>
      </c>
      <c r="I95" s="53" t="s">
        <v>459</v>
      </c>
      <c r="J95" s="40" t="s">
        <v>18</v>
      </c>
      <c r="K95" s="40" t="s">
        <v>18</v>
      </c>
      <c r="L95" s="53" t="s">
        <v>925</v>
      </c>
      <c r="M95" s="86" t="s">
        <v>18</v>
      </c>
    </row>
    <row r="96" spans="1:13" ht="15" customHeight="1" x14ac:dyDescent="0.15">
      <c r="A96" s="40" t="s">
        <v>18</v>
      </c>
      <c r="B96" s="53" t="s">
        <v>260</v>
      </c>
      <c r="C96" s="53" t="s">
        <v>461</v>
      </c>
      <c r="D96" s="53" t="s">
        <v>462</v>
      </c>
      <c r="E96" s="53" t="s">
        <v>277</v>
      </c>
      <c r="F96" s="57">
        <v>44866</v>
      </c>
      <c r="G96" s="57" t="s">
        <v>285</v>
      </c>
      <c r="H96" s="53" t="s">
        <v>454</v>
      </c>
      <c r="I96" s="53" t="s">
        <v>460</v>
      </c>
      <c r="J96" s="40" t="s">
        <v>18</v>
      </c>
      <c r="K96" s="40" t="s">
        <v>18</v>
      </c>
      <c r="L96" s="53" t="s">
        <v>18</v>
      </c>
    </row>
    <row r="97" spans="1:13" ht="15" customHeight="1" x14ac:dyDescent="0.15">
      <c r="A97" s="40" t="s">
        <v>18</v>
      </c>
      <c r="B97" s="53" t="s">
        <v>260</v>
      </c>
      <c r="C97" s="53" t="s">
        <v>465</v>
      </c>
      <c r="D97" s="53" t="s">
        <v>464</v>
      </c>
      <c r="E97" s="53" t="s">
        <v>831</v>
      </c>
      <c r="F97" s="57">
        <v>44866</v>
      </c>
      <c r="G97" s="57" t="s">
        <v>285</v>
      </c>
      <c r="H97" s="53" t="s">
        <v>454</v>
      </c>
      <c r="I97" s="53" t="s">
        <v>463</v>
      </c>
      <c r="J97" s="40" t="s">
        <v>18</v>
      </c>
      <c r="K97" s="40" t="s">
        <v>18</v>
      </c>
      <c r="L97" s="53" t="s">
        <v>18</v>
      </c>
    </row>
    <row r="98" spans="1:13" ht="15" customHeight="1" x14ac:dyDescent="0.15">
      <c r="A98" s="40" t="s">
        <v>18</v>
      </c>
      <c r="B98" s="53" t="s">
        <v>310</v>
      </c>
      <c r="C98" s="53" t="s">
        <v>467</v>
      </c>
      <c r="D98" s="53" t="s">
        <v>468</v>
      </c>
      <c r="E98" s="53" t="s">
        <v>831</v>
      </c>
      <c r="F98" s="57">
        <v>44873</v>
      </c>
      <c r="G98" s="57" t="s">
        <v>285</v>
      </c>
      <c r="H98" s="53" t="s">
        <v>454</v>
      </c>
      <c r="I98" s="53" t="s">
        <v>466</v>
      </c>
      <c r="J98" s="40" t="s">
        <v>18</v>
      </c>
      <c r="K98" s="40" t="s">
        <v>18</v>
      </c>
      <c r="L98" s="53" t="s">
        <v>18</v>
      </c>
    </row>
    <row r="99" spans="1:13" ht="15" customHeight="1" x14ac:dyDescent="0.15">
      <c r="A99" s="40" t="s">
        <v>18</v>
      </c>
      <c r="B99" s="53" t="s">
        <v>260</v>
      </c>
      <c r="C99" s="53" t="s">
        <v>469</v>
      </c>
      <c r="D99" s="53" t="s">
        <v>470</v>
      </c>
      <c r="E99" s="53" t="s">
        <v>277</v>
      </c>
      <c r="F99" s="57">
        <v>44873</v>
      </c>
      <c r="G99" s="57" t="s">
        <v>285</v>
      </c>
      <c r="H99" s="53" t="s">
        <v>454</v>
      </c>
      <c r="I99" s="53" t="s">
        <v>471</v>
      </c>
      <c r="J99" s="40" t="s">
        <v>18</v>
      </c>
      <c r="K99" s="40" t="s">
        <v>18</v>
      </c>
      <c r="L99" s="53" t="s">
        <v>18</v>
      </c>
    </row>
    <row r="100" spans="1:13" ht="15" customHeight="1" x14ac:dyDescent="0.15">
      <c r="A100" s="40" t="s">
        <v>18</v>
      </c>
      <c r="B100" s="53" t="s">
        <v>975</v>
      </c>
      <c r="C100" s="53" t="s">
        <v>974</v>
      </c>
      <c r="D100" s="53" t="s">
        <v>462</v>
      </c>
      <c r="E100" s="53" t="s">
        <v>277</v>
      </c>
      <c r="F100" s="57">
        <v>44873</v>
      </c>
      <c r="G100" s="57" t="s">
        <v>285</v>
      </c>
      <c r="H100" s="53" t="s">
        <v>454</v>
      </c>
      <c r="I100" s="53" t="s">
        <v>472</v>
      </c>
      <c r="J100" s="40" t="s">
        <v>18</v>
      </c>
      <c r="K100" s="40" t="s">
        <v>18</v>
      </c>
      <c r="L100" s="53" t="s">
        <v>18</v>
      </c>
    </row>
    <row r="101" spans="1:13" ht="15" customHeight="1" x14ac:dyDescent="0.15">
      <c r="A101" s="40" t="s">
        <v>18</v>
      </c>
      <c r="B101" s="53" t="s">
        <v>260</v>
      </c>
      <c r="C101" s="53" t="s">
        <v>474</v>
      </c>
      <c r="D101" s="53" t="s">
        <v>283</v>
      </c>
      <c r="E101" s="53" t="s">
        <v>277</v>
      </c>
      <c r="F101" s="57">
        <v>44873</v>
      </c>
      <c r="G101" s="57" t="s">
        <v>285</v>
      </c>
      <c r="H101" s="53" t="s">
        <v>454</v>
      </c>
      <c r="I101" s="53" t="s">
        <v>473</v>
      </c>
      <c r="J101" s="40" t="s">
        <v>18</v>
      </c>
      <c r="K101" s="40" t="s">
        <v>18</v>
      </c>
      <c r="L101" s="53" t="s">
        <v>18</v>
      </c>
    </row>
    <row r="102" spans="1:13" ht="15" customHeight="1" x14ac:dyDescent="0.15">
      <c r="A102" s="54" t="s">
        <v>83</v>
      </c>
      <c r="B102" s="53" t="s">
        <v>18</v>
      </c>
      <c r="C102" s="53" t="s">
        <v>18</v>
      </c>
      <c r="D102" s="53" t="s">
        <v>18</v>
      </c>
      <c r="E102" s="53" t="s">
        <v>18</v>
      </c>
      <c r="F102" s="40" t="s">
        <v>18</v>
      </c>
      <c r="G102" s="40" t="s">
        <v>18</v>
      </c>
      <c r="H102" s="53" t="s">
        <v>18</v>
      </c>
      <c r="I102" s="53" t="s">
        <v>18</v>
      </c>
      <c r="J102" s="40" t="s">
        <v>18</v>
      </c>
      <c r="K102" s="40" t="s">
        <v>18</v>
      </c>
      <c r="L102" s="53" t="s">
        <v>415</v>
      </c>
      <c r="M102" s="86" t="s">
        <v>18</v>
      </c>
    </row>
    <row r="103" spans="1:13" ht="15" customHeight="1" x14ac:dyDescent="0.15">
      <c r="A103" s="54" t="s">
        <v>84</v>
      </c>
      <c r="B103" s="53" t="s">
        <v>18</v>
      </c>
      <c r="C103" s="53" t="s">
        <v>18</v>
      </c>
      <c r="D103" s="53" t="s">
        <v>18</v>
      </c>
      <c r="E103" s="53" t="s">
        <v>18</v>
      </c>
      <c r="F103" s="40" t="s">
        <v>18</v>
      </c>
      <c r="G103" s="40" t="s">
        <v>18</v>
      </c>
      <c r="H103" s="53" t="s">
        <v>18</v>
      </c>
      <c r="I103" s="53" t="s">
        <v>18</v>
      </c>
      <c r="J103" s="40" t="s">
        <v>18</v>
      </c>
      <c r="K103" s="40" t="s">
        <v>18</v>
      </c>
      <c r="L103" s="53" t="s">
        <v>415</v>
      </c>
      <c r="M103" s="86" t="s">
        <v>18</v>
      </c>
    </row>
    <row r="104" spans="1:13" ht="15" customHeight="1" x14ac:dyDescent="0.15">
      <c r="A104" s="54" t="s">
        <v>32</v>
      </c>
      <c r="B104" s="53" t="s">
        <v>260</v>
      </c>
      <c r="C104" s="53" t="s">
        <v>476</v>
      </c>
      <c r="D104" s="53" t="s">
        <v>477</v>
      </c>
      <c r="E104" s="53" t="s">
        <v>926</v>
      </c>
      <c r="F104" s="57" t="s">
        <v>285</v>
      </c>
      <c r="G104" s="57">
        <v>44875</v>
      </c>
      <c r="H104" s="53" t="s">
        <v>242</v>
      </c>
      <c r="I104" s="53" t="s">
        <v>475</v>
      </c>
      <c r="J104" s="53">
        <v>6</v>
      </c>
      <c r="K104" s="53">
        <v>0</v>
      </c>
      <c r="L104" s="53" t="s">
        <v>929</v>
      </c>
      <c r="M104" s="86" t="s">
        <v>18</v>
      </c>
    </row>
    <row r="105" spans="1:13" ht="15" customHeight="1" x14ac:dyDescent="0.15">
      <c r="A105" s="40" t="s">
        <v>18</v>
      </c>
      <c r="B105" s="53" t="s">
        <v>260</v>
      </c>
      <c r="C105" s="53" t="s">
        <v>479</v>
      </c>
      <c r="D105" s="53" t="s">
        <v>477</v>
      </c>
      <c r="E105" s="53" t="s">
        <v>926</v>
      </c>
      <c r="F105" s="57">
        <v>44881</v>
      </c>
      <c r="G105" s="57">
        <v>44881</v>
      </c>
      <c r="H105" s="53" t="s">
        <v>242</v>
      </c>
      <c r="I105" s="53" t="s">
        <v>478</v>
      </c>
      <c r="J105" s="40" t="s">
        <v>18</v>
      </c>
      <c r="K105" s="40" t="s">
        <v>18</v>
      </c>
      <c r="L105" s="53" t="s">
        <v>928</v>
      </c>
      <c r="M105" s="86" t="s">
        <v>18</v>
      </c>
    </row>
    <row r="106" spans="1:13" ht="15" customHeight="1" x14ac:dyDescent="0.15">
      <c r="A106" s="40" t="s">
        <v>18</v>
      </c>
      <c r="B106" s="53" t="s">
        <v>260</v>
      </c>
      <c r="C106" s="53" t="s">
        <v>482</v>
      </c>
      <c r="D106" s="53" t="s">
        <v>481</v>
      </c>
      <c r="E106" s="53" t="s">
        <v>926</v>
      </c>
      <c r="F106" s="57">
        <v>44883</v>
      </c>
      <c r="G106" s="57">
        <v>44883</v>
      </c>
      <c r="H106" s="53" t="s">
        <v>242</v>
      </c>
      <c r="I106" s="53" t="s">
        <v>480</v>
      </c>
      <c r="J106" s="40" t="s">
        <v>18</v>
      </c>
      <c r="K106" s="40" t="s">
        <v>18</v>
      </c>
      <c r="L106" s="53" t="s">
        <v>927</v>
      </c>
      <c r="M106" s="86" t="s">
        <v>18</v>
      </c>
    </row>
    <row r="107" spans="1:13" ht="15" customHeight="1" x14ac:dyDescent="0.15">
      <c r="A107" s="40" t="s">
        <v>18</v>
      </c>
      <c r="B107" s="53" t="s">
        <v>260</v>
      </c>
      <c r="C107" s="53" t="s">
        <v>485</v>
      </c>
      <c r="D107" s="53" t="s">
        <v>477</v>
      </c>
      <c r="E107" s="53" t="s">
        <v>926</v>
      </c>
      <c r="F107" s="57" t="s">
        <v>285</v>
      </c>
      <c r="G107" s="57">
        <v>44908</v>
      </c>
      <c r="H107" s="53" t="s">
        <v>242</v>
      </c>
      <c r="I107" s="53" t="s">
        <v>484</v>
      </c>
      <c r="J107" s="40" t="s">
        <v>18</v>
      </c>
      <c r="K107" s="40" t="s">
        <v>18</v>
      </c>
      <c r="L107" s="53" t="s">
        <v>930</v>
      </c>
      <c r="M107" s="86" t="s">
        <v>18</v>
      </c>
    </row>
    <row r="108" spans="1:13" ht="15" customHeight="1" x14ac:dyDescent="0.15">
      <c r="A108" s="40" t="s">
        <v>18</v>
      </c>
      <c r="B108" s="53" t="s">
        <v>260</v>
      </c>
      <c r="C108" s="53" t="s">
        <v>487</v>
      </c>
      <c r="D108" s="53" t="s">
        <v>477</v>
      </c>
      <c r="E108" s="53" t="s">
        <v>926</v>
      </c>
      <c r="F108" s="57">
        <v>44911</v>
      </c>
      <c r="G108" s="57">
        <v>44911</v>
      </c>
      <c r="H108" s="53" t="s">
        <v>242</v>
      </c>
      <c r="I108" s="53" t="s">
        <v>486</v>
      </c>
      <c r="J108" s="40" t="s">
        <v>18</v>
      </c>
      <c r="K108" s="40" t="s">
        <v>18</v>
      </c>
      <c r="L108" s="53" t="s">
        <v>488</v>
      </c>
    </row>
    <row r="109" spans="1:13" ht="15" customHeight="1" x14ac:dyDescent="0.15">
      <c r="A109" s="40" t="s">
        <v>18</v>
      </c>
      <c r="B109" s="53" t="s">
        <v>260</v>
      </c>
      <c r="C109" s="53" t="s">
        <v>490</v>
      </c>
      <c r="D109" s="53" t="s">
        <v>481</v>
      </c>
      <c r="E109" s="53" t="s">
        <v>926</v>
      </c>
      <c r="F109" s="57">
        <v>44911</v>
      </c>
      <c r="G109" s="57">
        <v>44911</v>
      </c>
      <c r="H109" s="53" t="s">
        <v>242</v>
      </c>
      <c r="I109" s="53" t="s">
        <v>489</v>
      </c>
      <c r="J109" s="40" t="s">
        <v>18</v>
      </c>
      <c r="K109" s="40" t="s">
        <v>18</v>
      </c>
      <c r="L109" s="53" t="s">
        <v>18</v>
      </c>
    </row>
    <row r="110" spans="1:13" ht="15" customHeight="1" x14ac:dyDescent="0.15">
      <c r="A110" s="54" t="s">
        <v>85</v>
      </c>
      <c r="B110" s="53" t="s">
        <v>18</v>
      </c>
      <c r="C110" s="53" t="s">
        <v>18</v>
      </c>
      <c r="D110" s="53" t="s">
        <v>18</v>
      </c>
      <c r="E110" s="53" t="s">
        <v>18</v>
      </c>
      <c r="F110" s="40" t="s">
        <v>18</v>
      </c>
      <c r="G110" s="40" t="s">
        <v>18</v>
      </c>
      <c r="H110" s="53" t="s">
        <v>18</v>
      </c>
      <c r="I110" s="53" t="s">
        <v>18</v>
      </c>
      <c r="J110" s="40" t="s">
        <v>18</v>
      </c>
      <c r="K110" s="40" t="s">
        <v>18</v>
      </c>
      <c r="L110" s="53" t="s">
        <v>495</v>
      </c>
      <c r="M110" s="86" t="s">
        <v>18</v>
      </c>
    </row>
    <row r="111" spans="1:13" ht="15" customHeight="1" x14ac:dyDescent="0.15">
      <c r="A111" s="41" t="s">
        <v>86</v>
      </c>
      <c r="B111" s="63"/>
      <c r="C111" s="63"/>
      <c r="D111" s="63"/>
      <c r="E111" s="63"/>
      <c r="F111" s="59"/>
      <c r="G111" s="59"/>
      <c r="H111" s="63"/>
      <c r="I111" s="63"/>
      <c r="J111" s="63"/>
      <c r="K111" s="63"/>
      <c r="L111" s="63"/>
    </row>
    <row r="112" spans="1:13" ht="15" customHeight="1" x14ac:dyDescent="0.15">
      <c r="A112" s="54" t="s">
        <v>87</v>
      </c>
      <c r="B112" s="53" t="s">
        <v>18</v>
      </c>
      <c r="C112" s="53" t="s">
        <v>18</v>
      </c>
      <c r="D112" s="53" t="s">
        <v>18</v>
      </c>
      <c r="E112" s="53" t="s">
        <v>18</v>
      </c>
      <c r="F112" s="40" t="s">
        <v>18</v>
      </c>
      <c r="G112" s="40" t="s">
        <v>18</v>
      </c>
      <c r="H112" s="53" t="s">
        <v>18</v>
      </c>
      <c r="I112" s="53" t="s">
        <v>18</v>
      </c>
      <c r="J112" s="40" t="s">
        <v>18</v>
      </c>
      <c r="K112" s="40" t="s">
        <v>18</v>
      </c>
      <c r="L112" s="53" t="s">
        <v>495</v>
      </c>
      <c r="M112" s="86" t="s">
        <v>18</v>
      </c>
    </row>
    <row r="113" spans="1:13" ht="15" customHeight="1" x14ac:dyDescent="0.15">
      <c r="A113" s="54" t="s">
        <v>88</v>
      </c>
      <c r="B113" s="53" t="s">
        <v>18</v>
      </c>
      <c r="C113" s="53" t="s">
        <v>18</v>
      </c>
      <c r="D113" s="53" t="s">
        <v>18</v>
      </c>
      <c r="E113" s="53" t="s">
        <v>18</v>
      </c>
      <c r="F113" s="40" t="s">
        <v>18</v>
      </c>
      <c r="G113" s="40" t="s">
        <v>18</v>
      </c>
      <c r="H113" s="53" t="s">
        <v>18</v>
      </c>
      <c r="I113" s="53" t="s">
        <v>18</v>
      </c>
      <c r="J113" s="40" t="s">
        <v>18</v>
      </c>
      <c r="K113" s="40" t="s">
        <v>18</v>
      </c>
      <c r="L113" s="53" t="s">
        <v>496</v>
      </c>
      <c r="M113" s="86" t="s">
        <v>18</v>
      </c>
    </row>
    <row r="114" spans="1:13" ht="15" customHeight="1" x14ac:dyDescent="0.15">
      <c r="A114" s="54" t="s">
        <v>89</v>
      </c>
      <c r="B114" s="53" t="s">
        <v>18</v>
      </c>
      <c r="C114" s="53" t="s">
        <v>18</v>
      </c>
      <c r="D114" s="53" t="s">
        <v>18</v>
      </c>
      <c r="E114" s="53" t="s">
        <v>18</v>
      </c>
      <c r="F114" s="40" t="s">
        <v>18</v>
      </c>
      <c r="G114" s="40" t="s">
        <v>18</v>
      </c>
      <c r="H114" s="53" t="s">
        <v>18</v>
      </c>
      <c r="I114" s="53" t="s">
        <v>18</v>
      </c>
      <c r="J114" s="40" t="s">
        <v>18</v>
      </c>
      <c r="K114" s="40" t="s">
        <v>18</v>
      </c>
      <c r="L114" s="53" t="s">
        <v>496</v>
      </c>
      <c r="M114" s="86" t="s">
        <v>18</v>
      </c>
    </row>
    <row r="115" spans="1:13" ht="15" customHeight="1" x14ac:dyDescent="0.15">
      <c r="A115" s="54" t="s">
        <v>90</v>
      </c>
      <c r="B115" s="53" t="s">
        <v>256</v>
      </c>
      <c r="C115" s="53" t="s">
        <v>588</v>
      </c>
      <c r="D115" s="53" t="s">
        <v>589</v>
      </c>
      <c r="E115" s="53" t="s">
        <v>931</v>
      </c>
      <c r="F115" s="57">
        <v>44913</v>
      </c>
      <c r="G115" s="57">
        <v>44913</v>
      </c>
      <c r="H115" s="53" t="s">
        <v>679</v>
      </c>
      <c r="I115" s="53" t="s">
        <v>587</v>
      </c>
      <c r="J115" s="53">
        <v>4</v>
      </c>
      <c r="K115" s="53">
        <v>4</v>
      </c>
      <c r="L115" s="53" t="s">
        <v>18</v>
      </c>
    </row>
    <row r="116" spans="1:13" ht="15" customHeight="1" x14ac:dyDescent="0.15">
      <c r="A116" s="40" t="s">
        <v>18</v>
      </c>
      <c r="B116" s="53" t="s">
        <v>260</v>
      </c>
      <c r="C116" s="53" t="s">
        <v>591</v>
      </c>
      <c r="D116" s="53" t="s">
        <v>592</v>
      </c>
      <c r="E116" s="53" t="s">
        <v>831</v>
      </c>
      <c r="F116" s="57">
        <v>44889</v>
      </c>
      <c r="G116" s="57">
        <v>44889</v>
      </c>
      <c r="H116" s="53" t="s">
        <v>679</v>
      </c>
      <c r="I116" s="53" t="s">
        <v>590</v>
      </c>
      <c r="J116" s="40" t="s">
        <v>18</v>
      </c>
      <c r="K116" s="40" t="s">
        <v>18</v>
      </c>
      <c r="L116" s="53" t="s">
        <v>18</v>
      </c>
    </row>
    <row r="117" spans="1:13" ht="15" customHeight="1" x14ac:dyDescent="0.15">
      <c r="A117" s="40" t="s">
        <v>18</v>
      </c>
      <c r="B117" s="53" t="s">
        <v>260</v>
      </c>
      <c r="C117" s="53" t="s">
        <v>594</v>
      </c>
      <c r="D117" s="53" t="s">
        <v>595</v>
      </c>
      <c r="E117" s="53" t="s">
        <v>277</v>
      </c>
      <c r="F117" s="57">
        <v>44872</v>
      </c>
      <c r="G117" s="57">
        <v>44872</v>
      </c>
      <c r="H117" s="53" t="s">
        <v>679</v>
      </c>
      <c r="I117" s="53" t="s">
        <v>593</v>
      </c>
      <c r="J117" s="40" t="s">
        <v>18</v>
      </c>
      <c r="K117" s="40" t="s">
        <v>18</v>
      </c>
      <c r="L117" s="53" t="s">
        <v>18</v>
      </c>
    </row>
    <row r="118" spans="1:13" ht="15" customHeight="1" x14ac:dyDescent="0.15">
      <c r="A118" s="40" t="s">
        <v>18</v>
      </c>
      <c r="B118" s="53" t="s">
        <v>260</v>
      </c>
      <c r="C118" s="53" t="s">
        <v>597</v>
      </c>
      <c r="D118" s="53" t="s">
        <v>596</v>
      </c>
      <c r="E118" s="53" t="s">
        <v>277</v>
      </c>
      <c r="F118" s="57">
        <v>44859</v>
      </c>
      <c r="G118" s="57">
        <v>44859</v>
      </c>
      <c r="H118" s="53" t="s">
        <v>679</v>
      </c>
      <c r="I118" s="53" t="s">
        <v>598</v>
      </c>
      <c r="J118" s="40" t="s">
        <v>18</v>
      </c>
      <c r="K118" s="40" t="s">
        <v>18</v>
      </c>
      <c r="L118" s="53" t="s">
        <v>18</v>
      </c>
    </row>
    <row r="119" spans="1:13" ht="15" customHeight="1" x14ac:dyDescent="0.15">
      <c r="A119" s="54" t="s">
        <v>270</v>
      </c>
      <c r="B119" s="53" t="s">
        <v>260</v>
      </c>
      <c r="C119" s="53" t="s">
        <v>499</v>
      </c>
      <c r="D119" s="53" t="s">
        <v>500</v>
      </c>
      <c r="E119" s="53" t="s">
        <v>277</v>
      </c>
      <c r="F119" s="57">
        <v>44861</v>
      </c>
      <c r="G119" s="57" t="s">
        <v>285</v>
      </c>
      <c r="H119" s="53" t="s">
        <v>497</v>
      </c>
      <c r="I119" s="53" t="s">
        <v>498</v>
      </c>
      <c r="J119" s="53">
        <v>8</v>
      </c>
      <c r="K119" s="53">
        <v>7</v>
      </c>
      <c r="L119" s="53" t="s">
        <v>504</v>
      </c>
      <c r="M119" s="86" t="s">
        <v>18</v>
      </c>
    </row>
    <row r="120" spans="1:13" ht="15" customHeight="1" x14ac:dyDescent="0.15">
      <c r="A120" s="40" t="s">
        <v>18</v>
      </c>
      <c r="B120" s="53" t="s">
        <v>260</v>
      </c>
      <c r="C120" s="53" t="s">
        <v>502</v>
      </c>
      <c r="D120" s="53" t="s">
        <v>503</v>
      </c>
      <c r="E120" s="53" t="s">
        <v>277</v>
      </c>
      <c r="F120" s="57">
        <v>44861</v>
      </c>
      <c r="G120" s="57" t="s">
        <v>285</v>
      </c>
      <c r="H120" s="53" t="s">
        <v>497</v>
      </c>
      <c r="I120" s="53" t="s">
        <v>501</v>
      </c>
      <c r="J120" s="40" t="s">
        <v>18</v>
      </c>
      <c r="K120" s="40" t="s">
        <v>18</v>
      </c>
      <c r="L120" s="53" t="s">
        <v>18</v>
      </c>
    </row>
    <row r="121" spans="1:13" ht="15" customHeight="1" x14ac:dyDescent="0.15">
      <c r="A121" s="40" t="s">
        <v>18</v>
      </c>
      <c r="B121" s="53" t="s">
        <v>260</v>
      </c>
      <c r="C121" s="53" t="s">
        <v>506</v>
      </c>
      <c r="D121" s="53" t="s">
        <v>507</v>
      </c>
      <c r="E121" s="53" t="s">
        <v>277</v>
      </c>
      <c r="F121" s="57">
        <v>44861</v>
      </c>
      <c r="G121" s="57" t="s">
        <v>285</v>
      </c>
      <c r="H121" s="53" t="s">
        <v>497</v>
      </c>
      <c r="I121" s="53" t="s">
        <v>505</v>
      </c>
      <c r="J121" s="40" t="s">
        <v>18</v>
      </c>
      <c r="K121" s="40" t="s">
        <v>18</v>
      </c>
      <c r="L121" s="53" t="s">
        <v>18</v>
      </c>
    </row>
    <row r="122" spans="1:13" ht="15" customHeight="1" x14ac:dyDescent="0.15">
      <c r="A122" s="40" t="s">
        <v>18</v>
      </c>
      <c r="B122" s="53" t="s">
        <v>830</v>
      </c>
      <c r="C122" s="53" t="s">
        <v>509</v>
      </c>
      <c r="D122" s="53" t="s">
        <v>510</v>
      </c>
      <c r="E122" s="53" t="s">
        <v>277</v>
      </c>
      <c r="F122" s="57">
        <v>44861</v>
      </c>
      <c r="G122" s="57" t="s">
        <v>285</v>
      </c>
      <c r="H122" s="53" t="s">
        <v>497</v>
      </c>
      <c r="I122" s="53" t="s">
        <v>508</v>
      </c>
      <c r="J122" s="40" t="s">
        <v>18</v>
      </c>
      <c r="K122" s="40" t="s">
        <v>18</v>
      </c>
      <c r="L122" s="53" t="s">
        <v>18</v>
      </c>
    </row>
    <row r="123" spans="1:13" ht="15" customHeight="1" x14ac:dyDescent="0.15">
      <c r="A123" s="40" t="s">
        <v>18</v>
      </c>
      <c r="B123" s="53" t="s">
        <v>260</v>
      </c>
      <c r="C123" s="53" t="s">
        <v>512</v>
      </c>
      <c r="D123" s="53" t="s">
        <v>513</v>
      </c>
      <c r="E123" s="53" t="s">
        <v>277</v>
      </c>
      <c r="F123" s="57">
        <v>44861</v>
      </c>
      <c r="G123" s="57" t="s">
        <v>285</v>
      </c>
      <c r="H123" s="53" t="s">
        <v>497</v>
      </c>
      <c r="I123" s="53" t="s">
        <v>511</v>
      </c>
      <c r="J123" s="40" t="s">
        <v>18</v>
      </c>
      <c r="K123" s="40" t="s">
        <v>18</v>
      </c>
      <c r="L123" s="53" t="s">
        <v>18</v>
      </c>
    </row>
    <row r="124" spans="1:13" ht="15" customHeight="1" x14ac:dyDescent="0.15">
      <c r="A124" s="40" t="s">
        <v>18</v>
      </c>
      <c r="B124" s="53" t="s">
        <v>260</v>
      </c>
      <c r="C124" s="53" t="s">
        <v>515</v>
      </c>
      <c r="D124" s="53" t="s">
        <v>516</v>
      </c>
      <c r="E124" s="53" t="s">
        <v>277</v>
      </c>
      <c r="F124" s="57">
        <v>44861</v>
      </c>
      <c r="G124" s="57" t="s">
        <v>285</v>
      </c>
      <c r="H124" s="53" t="s">
        <v>497</v>
      </c>
      <c r="I124" s="53" t="s">
        <v>514</v>
      </c>
      <c r="J124" s="40" t="s">
        <v>18</v>
      </c>
      <c r="K124" s="40" t="s">
        <v>18</v>
      </c>
      <c r="L124" s="53" t="s">
        <v>18</v>
      </c>
    </row>
    <row r="125" spans="1:13" ht="15" customHeight="1" x14ac:dyDescent="0.15">
      <c r="A125" s="40" t="s">
        <v>18</v>
      </c>
      <c r="B125" s="53" t="s">
        <v>260</v>
      </c>
      <c r="C125" s="53" t="s">
        <v>499</v>
      </c>
      <c r="D125" s="53" t="s">
        <v>518</v>
      </c>
      <c r="E125" s="53" t="s">
        <v>831</v>
      </c>
      <c r="F125" s="57">
        <v>44861</v>
      </c>
      <c r="G125" s="57" t="s">
        <v>285</v>
      </c>
      <c r="H125" s="53" t="s">
        <v>497</v>
      </c>
      <c r="I125" s="53" t="s">
        <v>517</v>
      </c>
      <c r="J125" s="40" t="s">
        <v>18</v>
      </c>
      <c r="K125" s="40" t="s">
        <v>18</v>
      </c>
      <c r="L125" s="53" t="s">
        <v>18</v>
      </c>
    </row>
    <row r="126" spans="1:13" ht="15" customHeight="1" x14ac:dyDescent="0.15">
      <c r="A126" s="40" t="s">
        <v>18</v>
      </c>
      <c r="B126" s="53" t="s">
        <v>830</v>
      </c>
      <c r="C126" s="53" t="s">
        <v>520</v>
      </c>
      <c r="D126" s="53" t="s">
        <v>521</v>
      </c>
      <c r="E126" s="53" t="s">
        <v>277</v>
      </c>
      <c r="F126" s="57">
        <v>44863</v>
      </c>
      <c r="G126" s="57" t="s">
        <v>285</v>
      </c>
      <c r="H126" s="53" t="s">
        <v>497</v>
      </c>
      <c r="I126" s="53" t="s">
        <v>519</v>
      </c>
      <c r="J126" s="40" t="s">
        <v>18</v>
      </c>
      <c r="K126" s="40" t="s">
        <v>18</v>
      </c>
      <c r="L126" s="53" t="s">
        <v>18</v>
      </c>
    </row>
    <row r="127" spans="1:13" ht="15" customHeight="1" x14ac:dyDescent="0.15">
      <c r="A127" s="54" t="s">
        <v>91</v>
      </c>
      <c r="B127" s="53" t="s">
        <v>18</v>
      </c>
      <c r="C127" s="53" t="s">
        <v>18</v>
      </c>
      <c r="D127" s="53" t="s">
        <v>18</v>
      </c>
      <c r="E127" s="53" t="s">
        <v>18</v>
      </c>
      <c r="F127" s="40" t="s">
        <v>18</v>
      </c>
      <c r="G127" s="40" t="s">
        <v>18</v>
      </c>
      <c r="H127" s="53" t="s">
        <v>18</v>
      </c>
      <c r="I127" s="53" t="s">
        <v>18</v>
      </c>
      <c r="J127" s="40" t="s">
        <v>18</v>
      </c>
      <c r="K127" s="40" t="s">
        <v>18</v>
      </c>
      <c r="L127" s="53" t="s">
        <v>496</v>
      </c>
      <c r="M127" s="86" t="s">
        <v>18</v>
      </c>
    </row>
    <row r="128" spans="1:13" ht="15" customHeight="1" x14ac:dyDescent="0.15">
      <c r="A128" s="41" t="s">
        <v>4</v>
      </c>
      <c r="B128" s="63"/>
      <c r="C128" s="63"/>
      <c r="D128" s="63"/>
      <c r="E128" s="63"/>
      <c r="F128" s="59"/>
      <c r="G128" s="59"/>
      <c r="H128" s="63"/>
      <c r="I128" s="63"/>
      <c r="J128" s="63"/>
      <c r="K128" s="63"/>
      <c r="L128" s="63"/>
    </row>
    <row r="129" spans="1:13" ht="15" customHeight="1" x14ac:dyDescent="0.15">
      <c r="A129" s="54" t="s">
        <v>24</v>
      </c>
      <c r="B129" s="53" t="s">
        <v>18</v>
      </c>
      <c r="C129" s="53" t="s">
        <v>18</v>
      </c>
      <c r="D129" s="53" t="s">
        <v>18</v>
      </c>
      <c r="E129" s="53" t="s">
        <v>18</v>
      </c>
      <c r="F129" s="40" t="s">
        <v>18</v>
      </c>
      <c r="G129" s="40" t="s">
        <v>18</v>
      </c>
      <c r="H129" s="53" t="s">
        <v>18</v>
      </c>
      <c r="I129" s="53" t="s">
        <v>18</v>
      </c>
      <c r="J129" s="40" t="s">
        <v>18</v>
      </c>
      <c r="K129" s="40" t="s">
        <v>18</v>
      </c>
      <c r="L129" s="53" t="s">
        <v>932</v>
      </c>
      <c r="M129" s="86" t="s">
        <v>18</v>
      </c>
    </row>
    <row r="130" spans="1:13" ht="15" customHeight="1" x14ac:dyDescent="0.15">
      <c r="A130" s="54" t="s">
        <v>92</v>
      </c>
      <c r="B130" s="53" t="s">
        <v>18</v>
      </c>
      <c r="C130" s="53" t="s">
        <v>18</v>
      </c>
      <c r="D130" s="53" t="s">
        <v>18</v>
      </c>
      <c r="E130" s="53" t="s">
        <v>18</v>
      </c>
      <c r="F130" s="40" t="s">
        <v>18</v>
      </c>
      <c r="G130" s="40" t="s">
        <v>18</v>
      </c>
      <c r="H130" s="53" t="s">
        <v>18</v>
      </c>
      <c r="I130" s="53" t="s">
        <v>18</v>
      </c>
      <c r="J130" s="40" t="s">
        <v>18</v>
      </c>
      <c r="K130" s="40" t="s">
        <v>18</v>
      </c>
      <c r="L130" s="53" t="s">
        <v>496</v>
      </c>
      <c r="M130" s="86" t="s">
        <v>18</v>
      </c>
    </row>
    <row r="131" spans="1:13" ht="15" customHeight="1" x14ac:dyDescent="0.15">
      <c r="A131" s="54" t="s">
        <v>26</v>
      </c>
      <c r="B131" s="53" t="s">
        <v>18</v>
      </c>
      <c r="C131" s="53" t="s">
        <v>18</v>
      </c>
      <c r="D131" s="53" t="s">
        <v>18</v>
      </c>
      <c r="E131" s="53" t="s">
        <v>18</v>
      </c>
      <c r="F131" s="40" t="s">
        <v>18</v>
      </c>
      <c r="G131" s="40" t="s">
        <v>18</v>
      </c>
      <c r="H131" s="53" t="s">
        <v>18</v>
      </c>
      <c r="I131" s="53" t="s">
        <v>18</v>
      </c>
      <c r="J131" s="40" t="s">
        <v>18</v>
      </c>
      <c r="K131" s="40" t="s">
        <v>18</v>
      </c>
      <c r="L131" s="53" t="s">
        <v>496</v>
      </c>
      <c r="M131" s="86" t="s">
        <v>18</v>
      </c>
    </row>
    <row r="132" spans="1:13" ht="15" customHeight="1" x14ac:dyDescent="0.15">
      <c r="A132" s="54" t="s">
        <v>37</v>
      </c>
      <c r="B132" s="53" t="s">
        <v>18</v>
      </c>
      <c r="C132" s="53" t="s">
        <v>18</v>
      </c>
      <c r="D132" s="53" t="s">
        <v>18</v>
      </c>
      <c r="E132" s="53" t="s">
        <v>18</v>
      </c>
      <c r="F132" s="40" t="s">
        <v>18</v>
      </c>
      <c r="G132" s="40" t="s">
        <v>18</v>
      </c>
      <c r="H132" s="53" t="s">
        <v>18</v>
      </c>
      <c r="I132" s="53" t="s">
        <v>18</v>
      </c>
      <c r="J132" s="40" t="s">
        <v>18</v>
      </c>
      <c r="K132" s="40" t="s">
        <v>18</v>
      </c>
      <c r="L132" s="53" t="s">
        <v>496</v>
      </c>
      <c r="M132" s="86" t="s">
        <v>18</v>
      </c>
    </row>
    <row r="133" spans="1:13" ht="15" customHeight="1" x14ac:dyDescent="0.15">
      <c r="A133" s="54" t="s">
        <v>19</v>
      </c>
      <c r="B133" s="53" t="s">
        <v>260</v>
      </c>
      <c r="C133" s="53" t="s">
        <v>534</v>
      </c>
      <c r="D133" s="53" t="s">
        <v>535</v>
      </c>
      <c r="E133" s="53" t="s">
        <v>831</v>
      </c>
      <c r="F133" s="57">
        <v>44848</v>
      </c>
      <c r="G133" s="57" t="s">
        <v>285</v>
      </c>
      <c r="H133" s="53" t="s">
        <v>245</v>
      </c>
      <c r="I133" s="53" t="s">
        <v>533</v>
      </c>
      <c r="J133" s="53">
        <v>5</v>
      </c>
      <c r="K133" s="53">
        <v>2</v>
      </c>
      <c r="L133" s="53" t="s">
        <v>18</v>
      </c>
    </row>
    <row r="134" spans="1:13" ht="15" customHeight="1" x14ac:dyDescent="0.15">
      <c r="A134" s="40" t="s">
        <v>18</v>
      </c>
      <c r="B134" s="53" t="s">
        <v>260</v>
      </c>
      <c r="C134" s="53" t="s">
        <v>537</v>
      </c>
      <c r="D134" s="53" t="s">
        <v>538</v>
      </c>
      <c r="E134" s="53" t="s">
        <v>277</v>
      </c>
      <c r="F134" s="57">
        <v>44852</v>
      </c>
      <c r="G134" s="57" t="s">
        <v>285</v>
      </c>
      <c r="H134" s="53" t="s">
        <v>245</v>
      </c>
      <c r="I134" s="53" t="s">
        <v>536</v>
      </c>
      <c r="J134" s="40" t="s">
        <v>18</v>
      </c>
      <c r="K134" s="40" t="s">
        <v>18</v>
      </c>
      <c r="L134" s="53" t="s">
        <v>18</v>
      </c>
    </row>
    <row r="135" spans="1:13" ht="15" customHeight="1" x14ac:dyDescent="0.15">
      <c r="A135" s="40" t="s">
        <v>18</v>
      </c>
      <c r="B135" s="53" t="s">
        <v>310</v>
      </c>
      <c r="C135" s="53" t="s">
        <v>542</v>
      </c>
      <c r="D135" s="53" t="s">
        <v>543</v>
      </c>
      <c r="E135" s="53" t="s">
        <v>933</v>
      </c>
      <c r="F135" s="57">
        <v>44917</v>
      </c>
      <c r="G135" s="57" t="s">
        <v>285</v>
      </c>
      <c r="H135" s="53" t="s">
        <v>245</v>
      </c>
      <c r="I135" s="53" t="s">
        <v>541</v>
      </c>
      <c r="J135" s="40" t="s">
        <v>18</v>
      </c>
      <c r="K135" s="40" t="s">
        <v>18</v>
      </c>
      <c r="L135" s="53" t="s">
        <v>18</v>
      </c>
    </row>
    <row r="136" spans="1:13" ht="15" customHeight="1" x14ac:dyDescent="0.15">
      <c r="A136" s="40" t="s">
        <v>18</v>
      </c>
      <c r="B136" s="53" t="s">
        <v>310</v>
      </c>
      <c r="C136" s="53" t="s">
        <v>546</v>
      </c>
      <c r="D136" s="53" t="s">
        <v>545</v>
      </c>
      <c r="E136" s="53" t="s">
        <v>934</v>
      </c>
      <c r="F136" s="57">
        <v>44909</v>
      </c>
      <c r="G136" s="57" t="s">
        <v>285</v>
      </c>
      <c r="H136" s="53" t="s">
        <v>245</v>
      </c>
      <c r="I136" s="53" t="s">
        <v>544</v>
      </c>
      <c r="J136" s="40" t="s">
        <v>18</v>
      </c>
      <c r="K136" s="40" t="s">
        <v>18</v>
      </c>
      <c r="L136" s="53" t="s">
        <v>18</v>
      </c>
    </row>
    <row r="137" spans="1:13" ht="15" customHeight="1" x14ac:dyDescent="0.15">
      <c r="A137" s="40" t="s">
        <v>18</v>
      </c>
      <c r="B137" s="53" t="s">
        <v>260</v>
      </c>
      <c r="C137" s="53" t="s">
        <v>548</v>
      </c>
      <c r="D137" s="53" t="s">
        <v>538</v>
      </c>
      <c r="E137" s="53" t="s">
        <v>277</v>
      </c>
      <c r="F137" s="57">
        <v>44895</v>
      </c>
      <c r="G137" s="57" t="s">
        <v>285</v>
      </c>
      <c r="H137" s="53" t="s">
        <v>245</v>
      </c>
      <c r="I137" s="53" t="s">
        <v>547</v>
      </c>
      <c r="J137" s="40" t="s">
        <v>18</v>
      </c>
      <c r="K137" s="40" t="s">
        <v>18</v>
      </c>
      <c r="L137" s="53" t="s">
        <v>18</v>
      </c>
    </row>
    <row r="138" spans="1:13" ht="15" customHeight="1" x14ac:dyDescent="0.15">
      <c r="A138" s="54" t="s">
        <v>93</v>
      </c>
      <c r="B138" s="53" t="s">
        <v>18</v>
      </c>
      <c r="C138" s="53" t="s">
        <v>18</v>
      </c>
      <c r="D138" s="53" t="s">
        <v>18</v>
      </c>
      <c r="E138" s="53" t="s">
        <v>18</v>
      </c>
      <c r="F138" s="40" t="s">
        <v>18</v>
      </c>
      <c r="G138" s="40" t="s">
        <v>18</v>
      </c>
      <c r="H138" s="53" t="s">
        <v>18</v>
      </c>
      <c r="I138" s="53" t="s">
        <v>18</v>
      </c>
      <c r="J138" s="40" t="s">
        <v>18</v>
      </c>
      <c r="K138" s="40" t="s">
        <v>18</v>
      </c>
      <c r="L138" s="53" t="s">
        <v>936</v>
      </c>
      <c r="M138" s="86" t="s">
        <v>18</v>
      </c>
    </row>
    <row r="139" spans="1:13" s="19" customFormat="1" ht="15" customHeight="1" x14ac:dyDescent="0.15">
      <c r="A139" s="54" t="s">
        <v>271</v>
      </c>
      <c r="B139" s="53" t="s">
        <v>18</v>
      </c>
      <c r="C139" s="53" t="s">
        <v>18</v>
      </c>
      <c r="D139" s="53" t="s">
        <v>18</v>
      </c>
      <c r="E139" s="53" t="s">
        <v>18</v>
      </c>
      <c r="F139" s="40" t="s">
        <v>18</v>
      </c>
      <c r="G139" s="40" t="s">
        <v>18</v>
      </c>
      <c r="H139" s="53" t="s">
        <v>18</v>
      </c>
      <c r="I139" s="53" t="s">
        <v>18</v>
      </c>
      <c r="J139" s="40" t="s">
        <v>18</v>
      </c>
      <c r="K139" s="40" t="s">
        <v>18</v>
      </c>
      <c r="L139" s="53" t="s">
        <v>496</v>
      </c>
      <c r="M139" s="86" t="s">
        <v>18</v>
      </c>
    </row>
    <row r="140" spans="1:13" ht="15" customHeight="1" x14ac:dyDescent="0.15">
      <c r="A140" s="54" t="s">
        <v>94</v>
      </c>
      <c r="B140" s="53" t="s">
        <v>18</v>
      </c>
      <c r="C140" s="53" t="s">
        <v>18</v>
      </c>
      <c r="D140" s="53" t="s">
        <v>18</v>
      </c>
      <c r="E140" s="53" t="s">
        <v>18</v>
      </c>
      <c r="F140" s="40" t="s">
        <v>18</v>
      </c>
      <c r="G140" s="40" t="s">
        <v>18</v>
      </c>
      <c r="H140" s="53" t="s">
        <v>18</v>
      </c>
      <c r="I140" s="53" t="s">
        <v>18</v>
      </c>
      <c r="J140" s="40" t="s">
        <v>18</v>
      </c>
      <c r="K140" s="40" t="s">
        <v>18</v>
      </c>
      <c r="L140" s="53" t="s">
        <v>496</v>
      </c>
      <c r="M140" s="86" t="s">
        <v>18</v>
      </c>
    </row>
    <row r="141" spans="1:13" ht="15" customHeight="1" x14ac:dyDescent="0.15">
      <c r="A141" s="54" t="s">
        <v>272</v>
      </c>
      <c r="B141" s="53" t="s">
        <v>260</v>
      </c>
      <c r="C141" s="53" t="s">
        <v>550</v>
      </c>
      <c r="D141" s="53" t="s">
        <v>551</v>
      </c>
      <c r="E141" s="53" t="s">
        <v>831</v>
      </c>
      <c r="F141" s="57">
        <v>44882</v>
      </c>
      <c r="G141" s="57" t="s">
        <v>285</v>
      </c>
      <c r="H141" s="53" t="s">
        <v>247</v>
      </c>
      <c r="I141" s="53" t="s">
        <v>549</v>
      </c>
      <c r="J141" s="53">
        <v>5</v>
      </c>
      <c r="K141" s="53">
        <v>4</v>
      </c>
      <c r="L141" s="53" t="s">
        <v>18</v>
      </c>
    </row>
    <row r="142" spans="1:13" ht="15" customHeight="1" x14ac:dyDescent="0.15">
      <c r="A142" s="40" t="s">
        <v>18</v>
      </c>
      <c r="B142" s="53" t="s">
        <v>260</v>
      </c>
      <c r="C142" s="53" t="s">
        <v>553</v>
      </c>
      <c r="D142" s="53" t="s">
        <v>552</v>
      </c>
      <c r="E142" s="53" t="s">
        <v>277</v>
      </c>
      <c r="F142" s="57">
        <v>44888</v>
      </c>
      <c r="G142" s="57" t="s">
        <v>285</v>
      </c>
      <c r="H142" s="53" t="s">
        <v>247</v>
      </c>
      <c r="I142" s="53" t="s">
        <v>554</v>
      </c>
      <c r="J142" s="40" t="s">
        <v>18</v>
      </c>
      <c r="K142" s="40" t="s">
        <v>18</v>
      </c>
      <c r="L142" s="53" t="s">
        <v>18</v>
      </c>
    </row>
    <row r="143" spans="1:13" ht="15" customHeight="1" x14ac:dyDescent="0.15">
      <c r="A143" s="40" t="s">
        <v>18</v>
      </c>
      <c r="B143" s="53" t="s">
        <v>260</v>
      </c>
      <c r="C143" s="53" t="s">
        <v>556</v>
      </c>
      <c r="D143" s="53" t="s">
        <v>557</v>
      </c>
      <c r="E143" s="53" t="s">
        <v>277</v>
      </c>
      <c r="F143" s="57">
        <v>44889</v>
      </c>
      <c r="G143" s="57" t="s">
        <v>285</v>
      </c>
      <c r="H143" s="53" t="s">
        <v>247</v>
      </c>
      <c r="I143" s="53" t="s">
        <v>555</v>
      </c>
      <c r="J143" s="40" t="s">
        <v>18</v>
      </c>
      <c r="K143" s="40" t="s">
        <v>18</v>
      </c>
      <c r="L143" s="53" t="s">
        <v>18</v>
      </c>
    </row>
    <row r="144" spans="1:13" ht="15" customHeight="1" x14ac:dyDescent="0.15">
      <c r="A144" s="40" t="s">
        <v>18</v>
      </c>
      <c r="B144" s="53" t="s">
        <v>260</v>
      </c>
      <c r="C144" s="53" t="s">
        <v>559</v>
      </c>
      <c r="D144" s="53" t="s">
        <v>560</v>
      </c>
      <c r="E144" s="53" t="s">
        <v>277</v>
      </c>
      <c r="F144" s="57">
        <v>44907</v>
      </c>
      <c r="G144" s="57" t="s">
        <v>285</v>
      </c>
      <c r="H144" s="53" t="s">
        <v>247</v>
      </c>
      <c r="I144" s="53" t="s">
        <v>558</v>
      </c>
      <c r="J144" s="40" t="s">
        <v>18</v>
      </c>
      <c r="K144" s="40" t="s">
        <v>18</v>
      </c>
      <c r="L144" s="53" t="s">
        <v>18</v>
      </c>
    </row>
    <row r="145" spans="1:13" ht="15" customHeight="1" x14ac:dyDescent="0.15">
      <c r="A145" s="40" t="s">
        <v>18</v>
      </c>
      <c r="B145" s="53" t="s">
        <v>260</v>
      </c>
      <c r="C145" s="53" t="s">
        <v>562</v>
      </c>
      <c r="D145" s="53" t="s">
        <v>557</v>
      </c>
      <c r="E145" s="53" t="s">
        <v>277</v>
      </c>
      <c r="F145" s="57">
        <v>44882</v>
      </c>
      <c r="G145" s="57" t="s">
        <v>285</v>
      </c>
      <c r="H145" s="53" t="s">
        <v>247</v>
      </c>
      <c r="I145" s="53" t="s">
        <v>561</v>
      </c>
      <c r="J145" s="40" t="s">
        <v>18</v>
      </c>
      <c r="K145" s="40" t="s">
        <v>18</v>
      </c>
      <c r="L145" s="53" t="s">
        <v>18</v>
      </c>
    </row>
    <row r="146" spans="1:13" ht="15" customHeight="1" x14ac:dyDescent="0.15">
      <c r="A146" s="54" t="s">
        <v>95</v>
      </c>
      <c r="B146" s="53" t="s">
        <v>18</v>
      </c>
      <c r="C146" s="53" t="s">
        <v>18</v>
      </c>
      <c r="D146" s="53" t="s">
        <v>18</v>
      </c>
      <c r="E146" s="53" t="s">
        <v>18</v>
      </c>
      <c r="F146" s="40" t="s">
        <v>18</v>
      </c>
      <c r="G146" s="40" t="s">
        <v>18</v>
      </c>
      <c r="H146" s="53" t="s">
        <v>18</v>
      </c>
      <c r="I146" s="53" t="s">
        <v>18</v>
      </c>
      <c r="J146" s="40" t="s">
        <v>18</v>
      </c>
      <c r="K146" s="40" t="s">
        <v>18</v>
      </c>
      <c r="L146" s="53" t="s">
        <v>496</v>
      </c>
      <c r="M146" s="86" t="s">
        <v>18</v>
      </c>
    </row>
    <row r="147" spans="1:13" ht="15" customHeight="1" x14ac:dyDescent="0.15">
      <c r="A147" s="41" t="s">
        <v>5</v>
      </c>
      <c r="B147" s="63"/>
      <c r="C147" s="63"/>
      <c r="D147" s="63"/>
      <c r="E147" s="63"/>
      <c r="F147" s="59"/>
      <c r="G147" s="59"/>
      <c r="H147" s="63"/>
      <c r="I147" s="63"/>
      <c r="J147" s="63"/>
      <c r="K147" s="63"/>
      <c r="L147" s="63"/>
    </row>
    <row r="148" spans="1:13" ht="15" customHeight="1" x14ac:dyDescent="0.15">
      <c r="A148" s="54" t="s">
        <v>96</v>
      </c>
      <c r="B148" s="53" t="s">
        <v>18</v>
      </c>
      <c r="C148" s="53" t="s">
        <v>18</v>
      </c>
      <c r="D148" s="53" t="s">
        <v>18</v>
      </c>
      <c r="E148" s="53" t="s">
        <v>18</v>
      </c>
      <c r="F148" s="40" t="s">
        <v>18</v>
      </c>
      <c r="G148" s="40" t="s">
        <v>18</v>
      </c>
      <c r="H148" s="53" t="s">
        <v>18</v>
      </c>
      <c r="I148" s="53" t="s">
        <v>18</v>
      </c>
      <c r="J148" s="40" t="s">
        <v>18</v>
      </c>
      <c r="K148" s="40" t="s">
        <v>18</v>
      </c>
      <c r="L148" s="53" t="s">
        <v>932</v>
      </c>
      <c r="M148" s="86" t="s">
        <v>18</v>
      </c>
    </row>
    <row r="149" spans="1:13" ht="15" customHeight="1" x14ac:dyDescent="0.15">
      <c r="A149" s="54" t="s">
        <v>97</v>
      </c>
      <c r="B149" s="53" t="s">
        <v>18</v>
      </c>
      <c r="C149" s="53" t="s">
        <v>18</v>
      </c>
      <c r="D149" s="53" t="s">
        <v>18</v>
      </c>
      <c r="E149" s="53" t="s">
        <v>18</v>
      </c>
      <c r="F149" s="40" t="s">
        <v>18</v>
      </c>
      <c r="G149" s="40" t="s">
        <v>18</v>
      </c>
      <c r="H149" s="53" t="s">
        <v>18</v>
      </c>
      <c r="I149" s="53" t="s">
        <v>18</v>
      </c>
      <c r="J149" s="40" t="s">
        <v>18</v>
      </c>
      <c r="K149" s="40" t="s">
        <v>18</v>
      </c>
      <c r="L149" s="53" t="s">
        <v>496</v>
      </c>
      <c r="M149" s="86" t="s">
        <v>18</v>
      </c>
    </row>
    <row r="150" spans="1:13" ht="15" customHeight="1" x14ac:dyDescent="0.15">
      <c r="A150" s="54" t="s">
        <v>31</v>
      </c>
      <c r="B150" s="53" t="s">
        <v>260</v>
      </c>
      <c r="C150" s="53" t="s">
        <v>563</v>
      </c>
      <c r="D150" s="53" t="s">
        <v>564</v>
      </c>
      <c r="E150" s="53" t="s">
        <v>277</v>
      </c>
      <c r="F150" s="57">
        <v>44855</v>
      </c>
      <c r="G150" s="57" t="s">
        <v>285</v>
      </c>
      <c r="H150" s="53" t="s">
        <v>218</v>
      </c>
      <c r="I150" s="53" t="s">
        <v>567</v>
      </c>
      <c r="J150" s="53">
        <v>2</v>
      </c>
      <c r="K150" s="53">
        <v>2</v>
      </c>
      <c r="L150" s="53" t="s">
        <v>18</v>
      </c>
    </row>
    <row r="151" spans="1:13" ht="15" customHeight="1" x14ac:dyDescent="0.15">
      <c r="A151" s="40" t="s">
        <v>18</v>
      </c>
      <c r="B151" s="53" t="s">
        <v>260</v>
      </c>
      <c r="C151" s="53" t="s">
        <v>566</v>
      </c>
      <c r="D151" s="53" t="s">
        <v>564</v>
      </c>
      <c r="E151" s="53" t="s">
        <v>277</v>
      </c>
      <c r="F151" s="57">
        <v>44855</v>
      </c>
      <c r="G151" s="57" t="s">
        <v>285</v>
      </c>
      <c r="H151" s="53" t="s">
        <v>218</v>
      </c>
      <c r="I151" s="53" t="s">
        <v>565</v>
      </c>
      <c r="J151" s="40" t="s">
        <v>18</v>
      </c>
      <c r="K151" s="40" t="s">
        <v>18</v>
      </c>
      <c r="L151" s="53" t="s">
        <v>18</v>
      </c>
    </row>
    <row r="152" spans="1:13" ht="15" customHeight="1" x14ac:dyDescent="0.15">
      <c r="A152" s="54" t="s">
        <v>98</v>
      </c>
      <c r="B152" s="53" t="s">
        <v>18</v>
      </c>
      <c r="C152" s="53" t="s">
        <v>18</v>
      </c>
      <c r="D152" s="53" t="s">
        <v>18</v>
      </c>
      <c r="E152" s="53" t="s">
        <v>18</v>
      </c>
      <c r="F152" s="40" t="s">
        <v>18</v>
      </c>
      <c r="G152" s="40" t="s">
        <v>18</v>
      </c>
      <c r="H152" s="53" t="s">
        <v>18</v>
      </c>
      <c r="I152" s="53" t="s">
        <v>18</v>
      </c>
      <c r="J152" s="40" t="s">
        <v>18</v>
      </c>
      <c r="K152" s="40" t="s">
        <v>18</v>
      </c>
      <c r="L152" s="53" t="s">
        <v>496</v>
      </c>
    </row>
    <row r="153" spans="1:13" ht="15" customHeight="1" x14ac:dyDescent="0.15">
      <c r="A153" s="54" t="s">
        <v>34</v>
      </c>
      <c r="B153" s="53" t="s">
        <v>256</v>
      </c>
      <c r="C153" s="53" t="s">
        <v>977</v>
      </c>
      <c r="D153" s="53" t="s">
        <v>257</v>
      </c>
      <c r="E153" s="53" t="s">
        <v>937</v>
      </c>
      <c r="F153" s="57">
        <v>44907</v>
      </c>
      <c r="G153" s="57">
        <v>44907</v>
      </c>
      <c r="H153" s="53" t="s">
        <v>252</v>
      </c>
      <c r="I153" s="53" t="s">
        <v>251</v>
      </c>
      <c r="J153" s="53">
        <v>3</v>
      </c>
      <c r="K153" s="53">
        <v>0</v>
      </c>
      <c r="L153" s="53" t="s">
        <v>18</v>
      </c>
    </row>
    <row r="154" spans="1:13" ht="15" customHeight="1" x14ac:dyDescent="0.15">
      <c r="A154" s="40" t="s">
        <v>18</v>
      </c>
      <c r="B154" s="53" t="s">
        <v>256</v>
      </c>
      <c r="C154" s="53" t="s">
        <v>255</v>
      </c>
      <c r="D154" s="53" t="s">
        <v>254</v>
      </c>
      <c r="E154" s="53" t="s">
        <v>937</v>
      </c>
      <c r="F154" s="57">
        <v>44903</v>
      </c>
      <c r="G154" s="57">
        <v>44903</v>
      </c>
      <c r="H154" s="53" t="s">
        <v>252</v>
      </c>
      <c r="I154" s="53" t="s">
        <v>253</v>
      </c>
      <c r="J154" s="53" t="s">
        <v>18</v>
      </c>
      <c r="K154" s="53" t="s">
        <v>18</v>
      </c>
      <c r="L154" s="53" t="s">
        <v>18</v>
      </c>
    </row>
    <row r="155" spans="1:13" ht="15" customHeight="1" x14ac:dyDescent="0.15">
      <c r="A155" s="40" t="s">
        <v>18</v>
      </c>
      <c r="B155" s="53" t="s">
        <v>260</v>
      </c>
      <c r="C155" s="53" t="s">
        <v>531</v>
      </c>
      <c r="D155" s="53" t="s">
        <v>258</v>
      </c>
      <c r="E155" s="53" t="s">
        <v>831</v>
      </c>
      <c r="F155" s="57">
        <v>44896</v>
      </c>
      <c r="G155" s="57">
        <v>44896</v>
      </c>
      <c r="H155" s="53" t="s">
        <v>252</v>
      </c>
      <c r="I155" s="53" t="s">
        <v>259</v>
      </c>
      <c r="J155" s="53" t="s">
        <v>18</v>
      </c>
      <c r="K155" s="53" t="s">
        <v>18</v>
      </c>
      <c r="L155" s="53" t="s">
        <v>261</v>
      </c>
    </row>
    <row r="156" spans="1:13" ht="15" customHeight="1" x14ac:dyDescent="0.15">
      <c r="A156" s="54" t="s">
        <v>30</v>
      </c>
      <c r="B156" s="53" t="s">
        <v>260</v>
      </c>
      <c r="C156" s="53" t="s">
        <v>571</v>
      </c>
      <c r="D156" s="53" t="s">
        <v>572</v>
      </c>
      <c r="E156" s="53" t="s">
        <v>277</v>
      </c>
      <c r="F156" s="57">
        <v>44888</v>
      </c>
      <c r="G156" s="57">
        <v>44888</v>
      </c>
      <c r="H156" s="53" t="s">
        <v>219</v>
      </c>
      <c r="I156" s="53" t="s">
        <v>573</v>
      </c>
      <c r="J156" s="53">
        <v>3</v>
      </c>
      <c r="K156" s="53">
        <v>1</v>
      </c>
      <c r="L156" s="53" t="s">
        <v>574</v>
      </c>
    </row>
    <row r="157" spans="1:13" ht="15" customHeight="1" x14ac:dyDescent="0.15">
      <c r="A157" s="40" t="s">
        <v>18</v>
      </c>
      <c r="B157" s="53" t="s">
        <v>260</v>
      </c>
      <c r="C157" s="53" t="s">
        <v>576</v>
      </c>
      <c r="D157" s="53" t="s">
        <v>577</v>
      </c>
      <c r="E157" s="53" t="s">
        <v>831</v>
      </c>
      <c r="F157" s="57">
        <v>44883</v>
      </c>
      <c r="G157" s="57">
        <v>44883</v>
      </c>
      <c r="H157" s="53" t="s">
        <v>219</v>
      </c>
      <c r="I157" s="53" t="s">
        <v>575</v>
      </c>
      <c r="J157" s="53" t="s">
        <v>18</v>
      </c>
      <c r="K157" s="53" t="s">
        <v>18</v>
      </c>
      <c r="L157" s="53" t="s">
        <v>18</v>
      </c>
    </row>
    <row r="158" spans="1:13" ht="15" customHeight="1" x14ac:dyDescent="0.15">
      <c r="A158" s="40" t="s">
        <v>18</v>
      </c>
      <c r="B158" s="53" t="s">
        <v>256</v>
      </c>
      <c r="C158" s="53" t="s">
        <v>579</v>
      </c>
      <c r="D158" s="53" t="s">
        <v>578</v>
      </c>
      <c r="E158" s="53" t="s">
        <v>939</v>
      </c>
      <c r="F158" s="57">
        <v>44872</v>
      </c>
      <c r="G158" s="57">
        <v>44873</v>
      </c>
      <c r="H158" s="53" t="s">
        <v>219</v>
      </c>
      <c r="I158" s="53" t="s">
        <v>938</v>
      </c>
      <c r="J158" s="53" t="s">
        <v>18</v>
      </c>
      <c r="K158" s="53" t="s">
        <v>18</v>
      </c>
      <c r="L158" s="53" t="s">
        <v>18</v>
      </c>
    </row>
    <row r="159" spans="1:13" ht="15" customHeight="1" x14ac:dyDescent="0.15">
      <c r="A159" s="54" t="s">
        <v>23</v>
      </c>
      <c r="B159" s="53" t="s">
        <v>18</v>
      </c>
      <c r="C159" s="53" t="s">
        <v>18</v>
      </c>
      <c r="D159" s="53" t="s">
        <v>18</v>
      </c>
      <c r="E159" s="53" t="s">
        <v>18</v>
      </c>
      <c r="F159" s="40" t="s">
        <v>18</v>
      </c>
      <c r="G159" s="40" t="s">
        <v>18</v>
      </c>
      <c r="H159" s="53" t="s">
        <v>18</v>
      </c>
      <c r="I159" s="53" t="s">
        <v>18</v>
      </c>
      <c r="J159" s="40" t="s">
        <v>18</v>
      </c>
      <c r="K159" s="40" t="s">
        <v>18</v>
      </c>
      <c r="L159" s="53" t="s">
        <v>932</v>
      </c>
      <c r="M159" s="86" t="s">
        <v>18</v>
      </c>
    </row>
    <row r="160" spans="1:13" ht="15" customHeight="1" x14ac:dyDescent="0.15">
      <c r="A160" s="54" t="s">
        <v>99</v>
      </c>
      <c r="B160" s="53" t="s">
        <v>18</v>
      </c>
      <c r="C160" s="53" t="s">
        <v>18</v>
      </c>
      <c r="D160" s="53" t="s">
        <v>18</v>
      </c>
      <c r="E160" s="53" t="s">
        <v>18</v>
      </c>
      <c r="F160" s="40" t="s">
        <v>18</v>
      </c>
      <c r="G160" s="40" t="s">
        <v>18</v>
      </c>
      <c r="H160" s="53" t="s">
        <v>18</v>
      </c>
      <c r="I160" s="53" t="s">
        <v>18</v>
      </c>
      <c r="J160" s="40" t="s">
        <v>18</v>
      </c>
      <c r="K160" s="40" t="s">
        <v>18</v>
      </c>
      <c r="L160" s="53" t="s">
        <v>932</v>
      </c>
      <c r="M160" s="86" t="s">
        <v>18</v>
      </c>
    </row>
    <row r="161" spans="1:13" ht="15" customHeight="1" x14ac:dyDescent="0.15">
      <c r="A161" s="54" t="s">
        <v>41</v>
      </c>
      <c r="B161" s="53" t="s">
        <v>18</v>
      </c>
      <c r="C161" s="53" t="s">
        <v>18</v>
      </c>
      <c r="D161" s="53" t="s">
        <v>18</v>
      </c>
      <c r="E161" s="53" t="s">
        <v>18</v>
      </c>
      <c r="F161" s="40" t="s">
        <v>18</v>
      </c>
      <c r="G161" s="40" t="s">
        <v>18</v>
      </c>
      <c r="H161" s="53" t="s">
        <v>18</v>
      </c>
      <c r="I161" s="53" t="s">
        <v>18</v>
      </c>
      <c r="J161" s="40" t="s">
        <v>18</v>
      </c>
      <c r="K161" s="40" t="s">
        <v>18</v>
      </c>
      <c r="L161" s="53" t="s">
        <v>496</v>
      </c>
      <c r="M161" s="86" t="s">
        <v>18</v>
      </c>
    </row>
    <row r="162" spans="1:13" ht="15" customHeight="1" x14ac:dyDescent="0.15">
      <c r="A162" s="54" t="s">
        <v>100</v>
      </c>
      <c r="B162" s="53" t="s">
        <v>18</v>
      </c>
      <c r="C162" s="53" t="s">
        <v>18</v>
      </c>
      <c r="D162" s="53" t="s">
        <v>18</v>
      </c>
      <c r="E162" s="53" t="s">
        <v>18</v>
      </c>
      <c r="F162" s="40" t="s">
        <v>18</v>
      </c>
      <c r="G162" s="40" t="s">
        <v>18</v>
      </c>
      <c r="H162" s="53" t="s">
        <v>18</v>
      </c>
      <c r="I162" s="53" t="s">
        <v>18</v>
      </c>
      <c r="J162" s="40" t="s">
        <v>18</v>
      </c>
      <c r="K162" s="40" t="s">
        <v>18</v>
      </c>
      <c r="L162" s="53" t="s">
        <v>496</v>
      </c>
      <c r="M162" s="86" t="s">
        <v>18</v>
      </c>
    </row>
    <row r="163" spans="1:13" ht="15" customHeight="1" x14ac:dyDescent="0.15">
      <c r="A163" s="54" t="s">
        <v>101</v>
      </c>
      <c r="B163" s="53" t="s">
        <v>18</v>
      </c>
      <c r="C163" s="53" t="s">
        <v>18</v>
      </c>
      <c r="D163" s="53" t="s">
        <v>18</v>
      </c>
      <c r="E163" s="53" t="s">
        <v>18</v>
      </c>
      <c r="F163" s="40" t="s">
        <v>18</v>
      </c>
      <c r="G163" s="40" t="s">
        <v>18</v>
      </c>
      <c r="H163" s="53" t="s">
        <v>18</v>
      </c>
      <c r="I163" s="53" t="s">
        <v>18</v>
      </c>
      <c r="J163" s="40" t="s">
        <v>18</v>
      </c>
      <c r="K163" s="40" t="s">
        <v>18</v>
      </c>
      <c r="L163" s="53" t="s">
        <v>496</v>
      </c>
      <c r="M163" s="86" t="s">
        <v>18</v>
      </c>
    </row>
    <row r="164" spans="1:13" x14ac:dyDescent="0.15">
      <c r="A164" s="20"/>
    </row>
    <row r="165" spans="1:13" x14ac:dyDescent="0.15">
      <c r="A165" s="20"/>
    </row>
    <row r="169" spans="1:13" x14ac:dyDescent="0.15">
      <c r="A169" s="24"/>
      <c r="B169" s="17"/>
      <c r="C169" s="17"/>
      <c r="D169" s="17"/>
      <c r="E169" s="17"/>
      <c r="H169" s="17"/>
      <c r="I169" s="17"/>
    </row>
    <row r="170" spans="1:13" x14ac:dyDescent="0.15">
      <c r="B170" s="17"/>
      <c r="C170" s="17"/>
      <c r="D170" s="17"/>
      <c r="E170" s="17"/>
      <c r="H170" s="17"/>
      <c r="I170" s="17"/>
    </row>
    <row r="171" spans="1:13" x14ac:dyDescent="0.15">
      <c r="B171" s="17"/>
      <c r="C171" s="17"/>
      <c r="D171" s="17"/>
      <c r="E171" s="17"/>
      <c r="H171" s="17"/>
      <c r="I171" s="17"/>
    </row>
    <row r="172" spans="1:13" x14ac:dyDescent="0.15">
      <c r="B172" s="17"/>
      <c r="C172" s="17"/>
      <c r="D172" s="17"/>
      <c r="E172" s="17"/>
      <c r="H172" s="17"/>
      <c r="I172" s="17"/>
    </row>
    <row r="173" spans="1:13" x14ac:dyDescent="0.15">
      <c r="A173" s="24"/>
      <c r="B173" s="17"/>
      <c r="C173" s="17"/>
      <c r="D173" s="17"/>
      <c r="E173" s="17"/>
      <c r="H173" s="17"/>
      <c r="I173" s="17"/>
    </row>
    <row r="174" spans="1:13" s="23" customFormat="1" x14ac:dyDescent="0.15">
      <c r="A174" s="17"/>
      <c r="B174" s="17"/>
      <c r="C174" s="17"/>
      <c r="D174" s="17"/>
      <c r="E174" s="17"/>
      <c r="F174" s="60"/>
      <c r="G174" s="60"/>
      <c r="H174" s="17"/>
      <c r="I174" s="17"/>
      <c r="M174" s="88"/>
    </row>
    <row r="175" spans="1:13" s="23" customFormat="1" x14ac:dyDescent="0.15">
      <c r="A175" s="17"/>
      <c r="B175" s="17"/>
      <c r="C175" s="17"/>
      <c r="D175" s="17"/>
      <c r="E175" s="17"/>
      <c r="F175" s="60"/>
      <c r="G175" s="60"/>
      <c r="H175" s="17"/>
      <c r="I175" s="17"/>
      <c r="M175" s="88"/>
    </row>
    <row r="176" spans="1:13" s="23" customFormat="1" x14ac:dyDescent="0.15">
      <c r="A176" s="24"/>
      <c r="B176" s="17"/>
      <c r="C176" s="17"/>
      <c r="D176" s="17"/>
      <c r="E176" s="17"/>
      <c r="F176" s="60"/>
      <c r="G176" s="60"/>
      <c r="H176" s="17"/>
      <c r="I176" s="17"/>
      <c r="M176" s="88"/>
    </row>
    <row r="177" spans="1:13" s="23" customFormat="1" x14ac:dyDescent="0.15">
      <c r="A177" s="17"/>
      <c r="B177" s="17"/>
      <c r="C177" s="17"/>
      <c r="D177" s="17"/>
      <c r="E177" s="17"/>
      <c r="F177" s="60"/>
      <c r="G177" s="60"/>
      <c r="H177" s="17"/>
      <c r="I177" s="17"/>
      <c r="M177" s="88"/>
    </row>
    <row r="178" spans="1:13" s="23" customFormat="1" x14ac:dyDescent="0.15">
      <c r="A178" s="17"/>
      <c r="B178" s="17"/>
      <c r="C178" s="17"/>
      <c r="D178" s="17"/>
      <c r="E178" s="17"/>
      <c r="F178" s="60"/>
      <c r="G178" s="60"/>
      <c r="H178" s="17"/>
      <c r="I178" s="17"/>
      <c r="M178" s="88"/>
    </row>
    <row r="179" spans="1:13" s="23" customFormat="1" x14ac:dyDescent="0.15">
      <c r="A179" s="17"/>
      <c r="B179" s="17"/>
      <c r="C179" s="17"/>
      <c r="D179" s="17"/>
      <c r="E179" s="17"/>
      <c r="F179" s="60"/>
      <c r="G179" s="60"/>
      <c r="H179" s="17"/>
      <c r="I179" s="17"/>
      <c r="M179" s="88"/>
    </row>
    <row r="180" spans="1:13" s="23" customFormat="1" x14ac:dyDescent="0.15">
      <c r="A180" s="24"/>
      <c r="B180" s="17"/>
      <c r="C180" s="17"/>
      <c r="D180" s="17"/>
      <c r="E180" s="17"/>
      <c r="F180" s="60"/>
      <c r="G180" s="60"/>
      <c r="H180" s="17"/>
      <c r="I180" s="17"/>
      <c r="M180" s="88"/>
    </row>
    <row r="181" spans="1:13" s="23" customFormat="1" x14ac:dyDescent="0.15">
      <c r="A181" s="17"/>
      <c r="B181" s="17"/>
      <c r="C181" s="17"/>
      <c r="D181" s="17"/>
      <c r="E181" s="17"/>
      <c r="F181" s="60"/>
      <c r="G181" s="60"/>
      <c r="H181" s="17"/>
      <c r="I181" s="17"/>
      <c r="M181" s="88"/>
    </row>
    <row r="182" spans="1:13" s="23" customFormat="1" x14ac:dyDescent="0.15">
      <c r="A182" s="17"/>
      <c r="B182" s="17"/>
      <c r="C182" s="17"/>
      <c r="D182" s="17"/>
      <c r="E182" s="17"/>
      <c r="F182" s="60"/>
      <c r="G182" s="60"/>
      <c r="H182" s="17"/>
      <c r="I182" s="17"/>
      <c r="M182" s="88"/>
    </row>
    <row r="183" spans="1:13" s="23" customFormat="1" x14ac:dyDescent="0.15">
      <c r="A183" s="24"/>
      <c r="B183" s="17"/>
      <c r="C183" s="17"/>
      <c r="D183" s="17"/>
      <c r="E183" s="17"/>
      <c r="F183" s="60"/>
      <c r="G183" s="60"/>
      <c r="H183" s="17"/>
      <c r="I183" s="17"/>
      <c r="M183" s="88"/>
    </row>
    <row r="184" spans="1:13" s="23" customFormat="1" x14ac:dyDescent="0.15">
      <c r="A184" s="17"/>
      <c r="B184" s="17"/>
      <c r="C184" s="17"/>
      <c r="D184" s="17"/>
      <c r="E184" s="17"/>
      <c r="F184" s="60"/>
      <c r="G184" s="60"/>
      <c r="H184" s="17"/>
      <c r="I184" s="17"/>
      <c r="M184" s="88"/>
    </row>
    <row r="185" spans="1:13" s="23" customFormat="1" x14ac:dyDescent="0.15">
      <c r="A185" s="17"/>
      <c r="B185" s="17"/>
      <c r="C185" s="17"/>
      <c r="D185" s="17"/>
      <c r="E185" s="17"/>
      <c r="F185" s="60"/>
      <c r="G185" s="60"/>
      <c r="H185" s="17"/>
      <c r="I185" s="17"/>
      <c r="M185" s="88"/>
    </row>
    <row r="186" spans="1:13" s="23" customFormat="1" x14ac:dyDescent="0.15">
      <c r="A186" s="17"/>
      <c r="B186" s="17"/>
      <c r="C186" s="17"/>
      <c r="D186" s="17"/>
      <c r="E186" s="17"/>
      <c r="F186" s="60"/>
      <c r="G186" s="60"/>
      <c r="H186" s="17"/>
      <c r="I186" s="17"/>
      <c r="M186" s="88"/>
    </row>
    <row r="187" spans="1:13" s="23" customFormat="1" x14ac:dyDescent="0.15">
      <c r="A187" s="24"/>
      <c r="B187" s="17"/>
      <c r="C187" s="17"/>
      <c r="D187" s="17"/>
      <c r="E187" s="17"/>
      <c r="F187" s="60"/>
      <c r="G187" s="60"/>
      <c r="H187" s="17"/>
      <c r="I187" s="17"/>
      <c r="M187" s="88"/>
    </row>
    <row r="188" spans="1:13" s="23" customFormat="1" x14ac:dyDescent="0.15">
      <c r="A188" s="17"/>
      <c r="B188" s="17"/>
      <c r="C188" s="17"/>
      <c r="D188" s="17"/>
      <c r="E188" s="17"/>
      <c r="F188" s="60"/>
      <c r="G188" s="60"/>
      <c r="H188" s="17"/>
      <c r="I188" s="17"/>
      <c r="M188" s="88"/>
    </row>
    <row r="189" spans="1:13" s="23" customFormat="1" x14ac:dyDescent="0.15">
      <c r="A189" s="17"/>
      <c r="B189" s="17"/>
      <c r="C189" s="17"/>
      <c r="D189" s="17"/>
      <c r="E189" s="17"/>
      <c r="F189" s="60"/>
      <c r="G189" s="60"/>
      <c r="H189" s="17"/>
      <c r="I189" s="17"/>
      <c r="M189" s="88"/>
    </row>
    <row r="190" spans="1:13" s="23" customFormat="1" x14ac:dyDescent="0.15">
      <c r="A190" s="17"/>
      <c r="B190" s="17"/>
      <c r="C190" s="17"/>
      <c r="D190" s="17"/>
      <c r="E190" s="17"/>
      <c r="F190" s="60"/>
      <c r="G190" s="60"/>
      <c r="H190" s="17"/>
      <c r="I190" s="17"/>
      <c r="M190" s="88"/>
    </row>
    <row r="191" spans="1:13" s="23" customFormat="1" x14ac:dyDescent="0.15">
      <c r="A191" s="17"/>
      <c r="B191" s="17"/>
      <c r="C191" s="17"/>
      <c r="D191" s="17"/>
      <c r="E191" s="17"/>
      <c r="F191" s="60"/>
      <c r="G191" s="60"/>
      <c r="H191" s="17"/>
      <c r="I191" s="17"/>
      <c r="M191" s="88"/>
    </row>
    <row r="192" spans="1:13" s="23" customFormat="1" x14ac:dyDescent="0.15">
      <c r="A192" s="17"/>
      <c r="B192" s="17"/>
      <c r="C192" s="17"/>
      <c r="D192" s="17"/>
      <c r="E192" s="17"/>
      <c r="F192" s="60"/>
      <c r="G192" s="60"/>
      <c r="H192" s="17"/>
      <c r="I192" s="17"/>
      <c r="M192" s="88"/>
    </row>
    <row r="193" spans="1:13" s="23" customFormat="1" x14ac:dyDescent="0.15">
      <c r="A193" s="17"/>
      <c r="B193" s="17"/>
      <c r="C193" s="17"/>
      <c r="D193" s="17"/>
      <c r="E193" s="17"/>
      <c r="F193" s="60"/>
      <c r="G193" s="60"/>
      <c r="H193" s="17"/>
      <c r="I193" s="17"/>
      <c r="M193" s="88"/>
    </row>
    <row r="194" spans="1:13" s="23" customFormat="1" x14ac:dyDescent="0.15">
      <c r="A194" s="17"/>
      <c r="B194" s="17"/>
      <c r="C194" s="17"/>
      <c r="D194" s="17"/>
      <c r="E194" s="17"/>
      <c r="F194" s="60"/>
      <c r="G194" s="60"/>
      <c r="H194" s="17"/>
      <c r="I194" s="17"/>
      <c r="M194" s="88"/>
    </row>
    <row r="195" spans="1:13" s="23" customFormat="1" x14ac:dyDescent="0.15">
      <c r="A195" s="17"/>
      <c r="B195" s="17"/>
      <c r="C195" s="17"/>
      <c r="D195" s="17"/>
      <c r="E195" s="17"/>
      <c r="F195" s="60"/>
      <c r="G195" s="60"/>
      <c r="H195" s="17"/>
      <c r="I195" s="17"/>
      <c r="M195" s="88"/>
    </row>
    <row r="196" spans="1:13" s="23" customFormat="1" x14ac:dyDescent="0.15">
      <c r="A196" s="17"/>
      <c r="B196" s="17"/>
      <c r="C196" s="17"/>
      <c r="D196" s="17"/>
      <c r="E196" s="17"/>
      <c r="F196" s="60"/>
      <c r="G196" s="60"/>
      <c r="H196" s="17"/>
      <c r="I196" s="17"/>
      <c r="M196" s="88"/>
    </row>
    <row r="197" spans="1:13" s="23" customFormat="1" x14ac:dyDescent="0.15">
      <c r="A197" s="17"/>
      <c r="B197" s="17"/>
      <c r="C197" s="17"/>
      <c r="D197" s="17"/>
      <c r="E197" s="17"/>
      <c r="F197" s="60"/>
      <c r="G197" s="60"/>
      <c r="H197" s="17"/>
      <c r="I197" s="17"/>
      <c r="M197" s="88"/>
    </row>
    <row r="198" spans="1:13" s="23" customFormat="1" x14ac:dyDescent="0.15">
      <c r="A198" s="17"/>
      <c r="B198" s="17"/>
      <c r="C198" s="17"/>
      <c r="D198" s="17"/>
      <c r="E198" s="17"/>
      <c r="F198" s="60"/>
      <c r="G198" s="60"/>
      <c r="H198" s="17"/>
      <c r="I198" s="17"/>
      <c r="M198" s="88"/>
    </row>
    <row r="199" spans="1:13" s="23" customFormat="1" x14ac:dyDescent="0.15">
      <c r="A199" s="17"/>
      <c r="B199" s="17"/>
      <c r="C199" s="17"/>
      <c r="D199" s="17"/>
      <c r="E199" s="17"/>
      <c r="F199" s="60"/>
      <c r="G199" s="60"/>
      <c r="H199" s="17"/>
      <c r="I199" s="17"/>
      <c r="M199" s="88"/>
    </row>
    <row r="200" spans="1:13" s="23" customFormat="1" x14ac:dyDescent="0.15">
      <c r="A200" s="17"/>
      <c r="B200" s="17"/>
      <c r="C200" s="17"/>
      <c r="D200" s="17"/>
      <c r="E200" s="17"/>
      <c r="F200" s="60"/>
      <c r="G200" s="60"/>
      <c r="H200" s="17"/>
      <c r="I200" s="17"/>
      <c r="M200" s="88"/>
    </row>
    <row r="201" spans="1:13" s="23" customFormat="1" x14ac:dyDescent="0.15">
      <c r="A201" s="17"/>
      <c r="B201" s="17"/>
      <c r="C201" s="17"/>
      <c r="D201" s="17"/>
      <c r="E201" s="17"/>
      <c r="F201" s="60"/>
      <c r="G201" s="60"/>
      <c r="H201" s="17"/>
      <c r="I201" s="17"/>
      <c r="M201" s="88"/>
    </row>
    <row r="202" spans="1:13" s="23" customFormat="1" x14ac:dyDescent="0.15">
      <c r="A202" s="17"/>
      <c r="B202" s="17"/>
      <c r="C202" s="17"/>
      <c r="D202" s="17"/>
      <c r="E202" s="17"/>
      <c r="F202" s="60"/>
      <c r="G202" s="60"/>
      <c r="H202" s="17"/>
      <c r="I202" s="17"/>
      <c r="M202" s="88"/>
    </row>
    <row r="203" spans="1:13" s="23" customFormat="1" x14ac:dyDescent="0.15">
      <c r="A203" s="17"/>
      <c r="B203" s="17"/>
      <c r="C203" s="17"/>
      <c r="D203" s="17"/>
      <c r="E203" s="17"/>
      <c r="F203" s="60"/>
      <c r="G203" s="60"/>
      <c r="H203" s="17"/>
      <c r="I203" s="17"/>
      <c r="M203" s="88"/>
    </row>
    <row r="204" spans="1:13" s="23" customFormat="1" x14ac:dyDescent="0.15">
      <c r="A204" s="17"/>
      <c r="B204" s="17"/>
      <c r="C204" s="17"/>
      <c r="D204" s="17"/>
      <c r="E204" s="17"/>
      <c r="F204" s="60"/>
      <c r="G204" s="60"/>
      <c r="H204" s="17"/>
      <c r="I204" s="17"/>
      <c r="M204" s="88"/>
    </row>
    <row r="205" spans="1:13" s="23" customFormat="1" x14ac:dyDescent="0.15">
      <c r="A205" s="17"/>
      <c r="B205" s="17"/>
      <c r="C205" s="17"/>
      <c r="D205" s="17"/>
      <c r="E205" s="17"/>
      <c r="F205" s="60"/>
      <c r="G205" s="60"/>
      <c r="H205" s="17"/>
      <c r="I205" s="17"/>
      <c r="M205" s="88"/>
    </row>
    <row r="206" spans="1:13" s="23" customFormat="1" x14ac:dyDescent="0.15">
      <c r="A206" s="17"/>
      <c r="B206" s="17"/>
      <c r="C206" s="17"/>
      <c r="D206" s="17"/>
      <c r="E206" s="17"/>
      <c r="F206" s="60"/>
      <c r="G206" s="60"/>
      <c r="H206" s="17"/>
      <c r="I206" s="17"/>
      <c r="M206" s="88"/>
    </row>
    <row r="207" spans="1:13" s="23" customFormat="1" x14ac:dyDescent="0.15">
      <c r="A207" s="17"/>
      <c r="B207" s="17"/>
      <c r="C207" s="17"/>
      <c r="D207" s="17"/>
      <c r="E207" s="17"/>
      <c r="F207" s="60"/>
      <c r="G207" s="60"/>
      <c r="H207" s="17"/>
      <c r="I207" s="17"/>
      <c r="M207" s="88"/>
    </row>
    <row r="208" spans="1:13" s="23" customFormat="1" x14ac:dyDescent="0.15">
      <c r="A208" s="17"/>
      <c r="B208" s="17"/>
      <c r="C208" s="17"/>
      <c r="D208" s="17"/>
      <c r="E208" s="17"/>
      <c r="F208" s="60"/>
      <c r="G208" s="60"/>
      <c r="H208" s="17"/>
      <c r="I208" s="17"/>
      <c r="M208" s="88"/>
    </row>
    <row r="209" spans="1:13" s="23" customFormat="1" x14ac:dyDescent="0.15">
      <c r="A209" s="17"/>
      <c r="B209" s="17"/>
      <c r="C209" s="17"/>
      <c r="D209" s="17"/>
      <c r="E209" s="17"/>
      <c r="F209" s="60"/>
      <c r="G209" s="60"/>
      <c r="H209" s="17"/>
      <c r="I209" s="17"/>
      <c r="M209" s="88"/>
    </row>
    <row r="210" spans="1:13" s="23" customFormat="1" x14ac:dyDescent="0.15">
      <c r="A210" s="17"/>
      <c r="B210" s="17"/>
      <c r="C210" s="17"/>
      <c r="D210" s="17"/>
      <c r="E210" s="17"/>
      <c r="F210" s="60"/>
      <c r="G210" s="60"/>
      <c r="H210" s="17"/>
      <c r="I210" s="17"/>
      <c r="M210" s="88"/>
    </row>
    <row r="211" spans="1:13" s="23" customFormat="1" x14ac:dyDescent="0.15">
      <c r="A211" s="17"/>
      <c r="B211" s="17"/>
      <c r="C211" s="17"/>
      <c r="D211" s="17"/>
      <c r="E211" s="17"/>
      <c r="F211" s="60"/>
      <c r="G211" s="60"/>
      <c r="H211" s="17"/>
      <c r="I211" s="17"/>
      <c r="M211" s="88"/>
    </row>
    <row r="212" spans="1:13" s="23" customFormat="1" x14ac:dyDescent="0.15">
      <c r="A212" s="17"/>
      <c r="B212" s="17"/>
      <c r="C212" s="17"/>
      <c r="D212" s="17"/>
      <c r="E212" s="17"/>
      <c r="F212" s="60"/>
      <c r="G212" s="60"/>
      <c r="H212" s="17"/>
      <c r="I212" s="17"/>
      <c r="M212" s="88"/>
    </row>
    <row r="213" spans="1:13" s="23" customFormat="1" x14ac:dyDescent="0.15">
      <c r="A213" s="17"/>
      <c r="B213" s="17"/>
      <c r="C213" s="17"/>
      <c r="D213" s="17"/>
      <c r="E213" s="17"/>
      <c r="F213" s="60"/>
      <c r="G213" s="60"/>
      <c r="H213" s="17"/>
      <c r="I213" s="17"/>
      <c r="M213" s="88"/>
    </row>
    <row r="214" spans="1:13" s="23" customFormat="1" x14ac:dyDescent="0.15">
      <c r="A214" s="17"/>
      <c r="B214" s="17"/>
      <c r="C214" s="17"/>
      <c r="D214" s="17"/>
      <c r="E214" s="17"/>
      <c r="F214" s="60"/>
      <c r="G214" s="60"/>
      <c r="H214" s="17"/>
      <c r="I214" s="17"/>
      <c r="M214" s="88"/>
    </row>
    <row r="215" spans="1:13" s="23" customFormat="1" x14ac:dyDescent="0.15">
      <c r="A215" s="17"/>
      <c r="B215" s="17"/>
      <c r="C215" s="17"/>
      <c r="D215" s="17"/>
      <c r="E215" s="17"/>
      <c r="F215" s="60"/>
      <c r="G215" s="60"/>
      <c r="H215" s="17"/>
      <c r="I215" s="17"/>
      <c r="M215" s="88"/>
    </row>
    <row r="216" spans="1:13" s="23" customFormat="1" x14ac:dyDescent="0.15">
      <c r="A216" s="17"/>
      <c r="B216" s="17"/>
      <c r="C216" s="17"/>
      <c r="D216" s="17"/>
      <c r="E216" s="17"/>
      <c r="F216" s="60"/>
      <c r="G216" s="60"/>
      <c r="H216" s="17"/>
      <c r="I216" s="17"/>
      <c r="M216" s="88"/>
    </row>
    <row r="217" spans="1:13" s="23" customFormat="1" x14ac:dyDescent="0.15">
      <c r="A217" s="17"/>
      <c r="B217" s="17"/>
      <c r="C217" s="17"/>
      <c r="D217" s="17"/>
      <c r="E217" s="17"/>
      <c r="F217" s="60"/>
      <c r="G217" s="60"/>
      <c r="H217" s="17"/>
      <c r="I217" s="17"/>
      <c r="M217" s="88"/>
    </row>
    <row r="218" spans="1:13" s="23" customFormat="1" x14ac:dyDescent="0.15">
      <c r="A218" s="17"/>
      <c r="B218" s="17"/>
      <c r="C218" s="17"/>
      <c r="D218" s="17"/>
      <c r="E218" s="17"/>
      <c r="F218" s="60"/>
      <c r="G218" s="60"/>
      <c r="H218" s="17"/>
      <c r="I218" s="17"/>
      <c r="M218" s="88"/>
    </row>
    <row r="219" spans="1:13" s="23" customFormat="1" x14ac:dyDescent="0.15">
      <c r="A219" s="17"/>
      <c r="B219" s="17"/>
      <c r="C219" s="17"/>
      <c r="D219" s="17"/>
      <c r="E219" s="17"/>
      <c r="F219" s="60"/>
      <c r="G219" s="60"/>
      <c r="H219" s="17"/>
      <c r="I219" s="17"/>
      <c r="M219" s="88"/>
    </row>
    <row r="220" spans="1:13" s="23" customFormat="1" x14ac:dyDescent="0.15">
      <c r="A220" s="17"/>
      <c r="B220" s="17"/>
      <c r="C220" s="17"/>
      <c r="D220" s="17"/>
      <c r="E220" s="17"/>
      <c r="F220" s="60"/>
      <c r="G220" s="60"/>
      <c r="H220" s="17"/>
      <c r="I220" s="17"/>
      <c r="M220" s="88"/>
    </row>
    <row r="221" spans="1:13" s="23" customFormat="1" x14ac:dyDescent="0.15">
      <c r="A221" s="17"/>
      <c r="B221" s="17"/>
      <c r="C221" s="17"/>
      <c r="D221" s="17"/>
      <c r="E221" s="17"/>
      <c r="F221" s="60"/>
      <c r="G221" s="60"/>
      <c r="H221" s="17"/>
      <c r="I221" s="17"/>
      <c r="M221" s="88"/>
    </row>
    <row r="222" spans="1:13" s="23" customFormat="1" x14ac:dyDescent="0.15">
      <c r="A222" s="17"/>
      <c r="B222" s="17"/>
      <c r="C222" s="17"/>
      <c r="D222" s="17"/>
      <c r="E222" s="17"/>
      <c r="F222" s="60"/>
      <c r="G222" s="60"/>
      <c r="H222" s="17"/>
      <c r="I222" s="17"/>
      <c r="M222" s="88"/>
    </row>
    <row r="223" spans="1:13" s="23" customFormat="1" x14ac:dyDescent="0.15">
      <c r="A223" s="17"/>
      <c r="B223" s="17"/>
      <c r="C223" s="17"/>
      <c r="D223" s="17"/>
      <c r="E223" s="17"/>
      <c r="F223" s="60"/>
      <c r="G223" s="60"/>
      <c r="H223" s="17"/>
      <c r="I223" s="17"/>
      <c r="M223" s="88"/>
    </row>
    <row r="224" spans="1:13" s="23" customFormat="1" x14ac:dyDescent="0.15">
      <c r="A224" s="17"/>
      <c r="B224" s="17"/>
      <c r="C224" s="17"/>
      <c r="D224" s="17"/>
      <c r="E224" s="17"/>
      <c r="F224" s="60"/>
      <c r="G224" s="60"/>
      <c r="H224" s="17"/>
      <c r="I224" s="17"/>
      <c r="M224" s="88"/>
    </row>
    <row r="225" spans="1:13" s="23" customFormat="1" x14ac:dyDescent="0.15">
      <c r="A225" s="17"/>
      <c r="B225" s="17"/>
      <c r="C225" s="17"/>
      <c r="D225" s="17"/>
      <c r="E225" s="17"/>
      <c r="F225" s="60"/>
      <c r="G225" s="60"/>
      <c r="H225" s="17"/>
      <c r="I225" s="17"/>
      <c r="M225" s="88"/>
    </row>
    <row r="226" spans="1:13" s="23" customFormat="1" x14ac:dyDescent="0.15">
      <c r="A226" s="17"/>
      <c r="B226" s="17"/>
      <c r="C226" s="17"/>
      <c r="D226" s="17"/>
      <c r="E226" s="17"/>
      <c r="F226" s="60"/>
      <c r="G226" s="60"/>
      <c r="H226" s="17"/>
      <c r="I226" s="17"/>
      <c r="M226" s="88"/>
    </row>
    <row r="227" spans="1:13" s="23" customFormat="1" x14ac:dyDescent="0.15">
      <c r="A227" s="17"/>
      <c r="B227" s="17"/>
      <c r="C227" s="17"/>
      <c r="D227" s="17"/>
      <c r="E227" s="17"/>
      <c r="F227" s="60"/>
      <c r="G227" s="60"/>
      <c r="H227" s="17"/>
      <c r="I227" s="17"/>
      <c r="M227" s="88"/>
    </row>
    <row r="228" spans="1:13" s="23" customFormat="1" x14ac:dyDescent="0.15">
      <c r="A228" s="17"/>
      <c r="B228" s="17"/>
      <c r="C228" s="17"/>
      <c r="D228" s="17"/>
      <c r="E228" s="17"/>
      <c r="F228" s="60"/>
      <c r="G228" s="60"/>
      <c r="H228" s="17"/>
      <c r="I228" s="17"/>
      <c r="M228" s="88"/>
    </row>
    <row r="229" spans="1:13" s="23" customFormat="1" x14ac:dyDescent="0.15">
      <c r="A229" s="17"/>
      <c r="B229" s="17"/>
      <c r="C229" s="17"/>
      <c r="D229" s="17"/>
      <c r="E229" s="17"/>
      <c r="F229" s="60"/>
      <c r="G229" s="60"/>
      <c r="H229" s="17"/>
      <c r="I229" s="17"/>
      <c r="M229" s="88"/>
    </row>
    <row r="230" spans="1:13" s="23" customFormat="1" x14ac:dyDescent="0.15">
      <c r="A230" s="17"/>
      <c r="B230" s="17"/>
      <c r="C230" s="17"/>
      <c r="D230" s="17"/>
      <c r="E230" s="17"/>
      <c r="F230" s="60"/>
      <c r="G230" s="60"/>
      <c r="H230" s="17"/>
      <c r="I230" s="17"/>
      <c r="M230" s="88"/>
    </row>
    <row r="231" spans="1:13" s="23" customFormat="1" x14ac:dyDescent="0.15">
      <c r="A231" s="17"/>
      <c r="B231" s="17"/>
      <c r="C231" s="17"/>
      <c r="D231" s="17"/>
      <c r="E231" s="17"/>
      <c r="F231" s="60"/>
      <c r="G231" s="60"/>
      <c r="H231" s="17"/>
      <c r="I231" s="17"/>
      <c r="M231" s="88"/>
    </row>
    <row r="232" spans="1:13" s="23" customFormat="1" x14ac:dyDescent="0.15">
      <c r="A232" s="17"/>
      <c r="B232" s="17"/>
      <c r="C232" s="17"/>
      <c r="D232" s="17"/>
      <c r="E232" s="17"/>
      <c r="F232" s="60"/>
      <c r="G232" s="60"/>
      <c r="H232" s="17"/>
      <c r="I232" s="17"/>
      <c r="M232" s="88"/>
    </row>
    <row r="233" spans="1:13" s="23" customFormat="1" x14ac:dyDescent="0.15">
      <c r="A233" s="17"/>
      <c r="B233" s="17"/>
      <c r="C233" s="17"/>
      <c r="D233" s="17"/>
      <c r="E233" s="17"/>
      <c r="F233" s="60"/>
      <c r="G233" s="60"/>
      <c r="H233" s="17"/>
      <c r="I233" s="17"/>
      <c r="M233" s="88"/>
    </row>
    <row r="234" spans="1:13" s="23" customFormat="1" x14ac:dyDescent="0.15">
      <c r="A234" s="17"/>
      <c r="B234" s="17"/>
      <c r="C234" s="17"/>
      <c r="D234" s="17"/>
      <c r="E234" s="17"/>
      <c r="F234" s="60"/>
      <c r="G234" s="60"/>
      <c r="H234" s="17"/>
      <c r="I234" s="17"/>
      <c r="M234" s="88"/>
    </row>
    <row r="235" spans="1:13" s="23" customFormat="1" x14ac:dyDescent="0.15">
      <c r="A235" s="17"/>
      <c r="B235" s="17"/>
      <c r="C235" s="17"/>
      <c r="D235" s="17"/>
      <c r="E235" s="17"/>
      <c r="F235" s="60"/>
      <c r="G235" s="60"/>
      <c r="H235" s="17"/>
      <c r="I235" s="17"/>
      <c r="M235" s="88"/>
    </row>
  </sheetData>
  <hyperlinks>
    <hyperlink ref="I10" r:id="rId1" xr:uid="{00000000-0004-0000-0400-000000000000}"/>
    <hyperlink ref="I30" r:id="rId2" xr:uid="{00000000-0004-0000-0400-000001000000}"/>
    <hyperlink ref="H30" r:id="rId3" location="cookies=yes" xr:uid="{00000000-0004-0000-0400-000002000000}"/>
    <hyperlink ref="H31" r:id="rId4" xr:uid="{00000000-0004-0000-0400-000003000000}"/>
    <hyperlink ref="H32" r:id="rId5" xr:uid="{00000000-0004-0000-0400-000004000000}"/>
    <hyperlink ref="H55" r:id="rId6" xr:uid="{00000000-0004-0000-0400-000005000000}"/>
    <hyperlink ref="I55" r:id="rId7" xr:uid="{00000000-0004-0000-0400-000006000000}"/>
    <hyperlink ref="I72" r:id="rId8" xr:uid="{00000000-0004-0000-0400-000007000000}"/>
    <hyperlink ref="I74" r:id="rId9" xr:uid="{00000000-0004-0000-0400-000008000000}"/>
    <hyperlink ref="I95" r:id="rId10" xr:uid="{00000000-0004-0000-0400-000009000000}"/>
    <hyperlink ref="I101" r:id="rId11" xr:uid="{00000000-0004-0000-0400-00000A000000}"/>
    <hyperlink ref="H104" r:id="rId12" xr:uid="{00000000-0004-0000-0400-00000B000000}"/>
    <hyperlink ref="H141" r:id="rId13" xr:uid="{00000000-0004-0000-0400-00000C000000}"/>
    <hyperlink ref="H150" r:id="rId14" xr:uid="{00000000-0004-0000-0400-00000D000000}"/>
    <hyperlink ref="H156" r:id="rId15" xr:uid="{00000000-0004-0000-0400-00000E000000}"/>
    <hyperlink ref="H119" r:id="rId16" xr:uid="{00000000-0004-0000-0400-00000F000000}"/>
    <hyperlink ref="I105" r:id="rId17" xr:uid="{00000000-0004-0000-0400-000010000000}"/>
    <hyperlink ref="I107" r:id="rId18" xr:uid="{00000000-0004-0000-0400-000011000000}"/>
  </hyperlinks>
  <pageMargins left="0.75" right="0.75" top="1" bottom="1" header="0.3" footer="0.55000000000000004"/>
  <pageSetup paperSize="9" scale="85" fitToHeight="3" orientation="landscape" horizontalDpi="300"/>
  <headerFooter>
    <oddFooter>&amp;C&amp;"Calibri,обычный"&amp;K000000&amp;A&amp;R&amp;"Calibri,обычный"&amp;K000000&amp;P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8"/>
  <sheetViews>
    <sheetView workbookViewId="0"/>
  </sheetViews>
  <sheetFormatPr baseColWidth="10" defaultColWidth="9.1640625" defaultRowHeight="12" x14ac:dyDescent="0.15"/>
  <cols>
    <col min="1" max="1" width="24.83203125" style="17" customWidth="1"/>
    <col min="2" max="2" width="12.83203125" style="28" customWidth="1"/>
    <col min="3" max="3" width="16.83203125" style="28" customWidth="1"/>
    <col min="4" max="4" width="13.6640625" style="28" customWidth="1"/>
    <col min="5" max="5" width="12.83203125" style="28" customWidth="1"/>
    <col min="6" max="6" width="12.83203125" style="60" customWidth="1"/>
    <col min="7" max="7" width="15.6640625" style="60" customWidth="1"/>
    <col min="8" max="9" width="14.83203125" style="28" customWidth="1"/>
    <col min="10" max="11" width="12.83203125" style="28" customWidth="1"/>
    <col min="12" max="12" width="42" style="28" customWidth="1"/>
    <col min="13" max="13" width="9.1640625" style="84"/>
    <col min="14" max="16384" width="9.1640625" style="17"/>
  </cols>
  <sheetData>
    <row r="1" spans="1:13" ht="25" customHeight="1" x14ac:dyDescent="0.15">
      <c r="A1" s="16" t="s">
        <v>858</v>
      </c>
      <c r="B1" s="99"/>
      <c r="C1" s="99"/>
      <c r="D1" s="99"/>
      <c r="E1" s="99"/>
      <c r="F1" s="100"/>
      <c r="G1" s="100"/>
      <c r="H1" s="99"/>
      <c r="I1" s="99"/>
      <c r="J1" s="99"/>
      <c r="K1" s="99"/>
      <c r="L1" s="99"/>
    </row>
    <row r="2" spans="1:13" ht="16" customHeight="1" x14ac:dyDescent="0.15">
      <c r="A2" s="30" t="s">
        <v>980</v>
      </c>
      <c r="B2" s="27"/>
      <c r="C2" s="27"/>
      <c r="D2" s="27"/>
      <c r="E2" s="27"/>
      <c r="F2" s="55"/>
      <c r="G2" s="55"/>
      <c r="H2" s="27"/>
      <c r="I2" s="27"/>
      <c r="J2" s="27"/>
      <c r="K2" s="27"/>
      <c r="L2" s="27"/>
    </row>
    <row r="3" spans="1:13" ht="80" customHeight="1" x14ac:dyDescent="0.15">
      <c r="A3" s="80" t="s">
        <v>955</v>
      </c>
      <c r="B3" s="82" t="s">
        <v>201</v>
      </c>
      <c r="C3" s="82" t="s">
        <v>199</v>
      </c>
      <c r="D3" s="82" t="s">
        <v>200</v>
      </c>
      <c r="E3" s="81" t="s">
        <v>829</v>
      </c>
      <c r="F3" s="83" t="s">
        <v>203</v>
      </c>
      <c r="G3" s="83" t="s">
        <v>207</v>
      </c>
      <c r="H3" s="81" t="s">
        <v>202</v>
      </c>
      <c r="I3" s="81" t="s">
        <v>250</v>
      </c>
      <c r="J3" s="81" t="s">
        <v>208</v>
      </c>
      <c r="K3" s="81" t="s">
        <v>982</v>
      </c>
      <c r="L3" s="81" t="s">
        <v>112</v>
      </c>
    </row>
    <row r="4" spans="1:13" ht="15" customHeight="1" x14ac:dyDescent="0.15">
      <c r="A4" s="38" t="s">
        <v>0</v>
      </c>
      <c r="B4" s="39"/>
      <c r="C4" s="39"/>
      <c r="D4" s="39"/>
      <c r="E4" s="39"/>
      <c r="F4" s="58"/>
      <c r="G4" s="58"/>
      <c r="H4" s="39"/>
      <c r="I4" s="39"/>
      <c r="J4" s="39"/>
      <c r="K4" s="39"/>
      <c r="L4" s="39"/>
    </row>
    <row r="5" spans="1:13" ht="15" customHeight="1" x14ac:dyDescent="0.15">
      <c r="A5" s="101" t="s">
        <v>20</v>
      </c>
      <c r="B5" s="53" t="s">
        <v>18</v>
      </c>
      <c r="C5" s="53" t="s">
        <v>18</v>
      </c>
      <c r="D5" s="53" t="s">
        <v>18</v>
      </c>
      <c r="E5" s="53" t="s">
        <v>18</v>
      </c>
      <c r="F5" s="40" t="s">
        <v>18</v>
      </c>
      <c r="G5" s="40" t="s">
        <v>18</v>
      </c>
      <c r="H5" s="53" t="s">
        <v>18</v>
      </c>
      <c r="I5" s="53" t="s">
        <v>18</v>
      </c>
      <c r="J5" s="78" t="s">
        <v>18</v>
      </c>
      <c r="K5" s="78" t="s">
        <v>18</v>
      </c>
      <c r="L5" s="53" t="s">
        <v>852</v>
      </c>
      <c r="M5" s="84" t="s">
        <v>18</v>
      </c>
    </row>
    <row r="6" spans="1:13" ht="15" customHeight="1" x14ac:dyDescent="0.15">
      <c r="A6" s="54" t="s">
        <v>42</v>
      </c>
      <c r="B6" s="53" t="s">
        <v>18</v>
      </c>
      <c r="C6" s="53" t="s">
        <v>18</v>
      </c>
      <c r="D6" s="53" t="s">
        <v>18</v>
      </c>
      <c r="E6" s="53" t="s">
        <v>18</v>
      </c>
      <c r="F6" s="40" t="s">
        <v>18</v>
      </c>
      <c r="G6" s="40" t="s">
        <v>18</v>
      </c>
      <c r="H6" s="53" t="s">
        <v>18</v>
      </c>
      <c r="I6" s="53" t="s">
        <v>18</v>
      </c>
      <c r="J6" s="78" t="s">
        <v>18</v>
      </c>
      <c r="K6" s="78" t="s">
        <v>18</v>
      </c>
      <c r="L6" s="53" t="s">
        <v>867</v>
      </c>
      <c r="M6" s="84" t="s">
        <v>18</v>
      </c>
    </row>
    <row r="7" spans="1:13" ht="15" customHeight="1" x14ac:dyDescent="0.15">
      <c r="A7" s="101" t="s">
        <v>43</v>
      </c>
      <c r="B7" s="53" t="s">
        <v>18</v>
      </c>
      <c r="C7" s="53" t="s">
        <v>18</v>
      </c>
      <c r="D7" s="53" t="s">
        <v>18</v>
      </c>
      <c r="E7" s="53" t="s">
        <v>18</v>
      </c>
      <c r="F7" s="57" t="s">
        <v>18</v>
      </c>
      <c r="G7" s="57" t="s">
        <v>18</v>
      </c>
      <c r="H7" s="53" t="s">
        <v>18</v>
      </c>
      <c r="I7" s="53" t="s">
        <v>18</v>
      </c>
      <c r="J7" s="78" t="s">
        <v>18</v>
      </c>
      <c r="K7" s="78" t="s">
        <v>18</v>
      </c>
      <c r="L7" s="53" t="s">
        <v>691</v>
      </c>
      <c r="M7" s="84" t="s">
        <v>18</v>
      </c>
    </row>
    <row r="8" spans="1:13" ht="15" customHeight="1" x14ac:dyDescent="0.15">
      <c r="A8" s="101" t="s">
        <v>44</v>
      </c>
      <c r="B8" s="53" t="s">
        <v>18</v>
      </c>
      <c r="C8" s="53" t="s">
        <v>18</v>
      </c>
      <c r="D8" s="53" t="s">
        <v>18</v>
      </c>
      <c r="E8" s="53" t="s">
        <v>18</v>
      </c>
      <c r="F8" s="40" t="s">
        <v>18</v>
      </c>
      <c r="G8" s="40" t="s">
        <v>18</v>
      </c>
      <c r="H8" s="53" t="s">
        <v>18</v>
      </c>
      <c r="I8" s="53" t="s">
        <v>18</v>
      </c>
      <c r="J8" s="78" t="s">
        <v>18</v>
      </c>
      <c r="K8" s="78" t="s">
        <v>18</v>
      </c>
      <c r="L8" s="53" t="s">
        <v>691</v>
      </c>
      <c r="M8" s="84" t="s">
        <v>18</v>
      </c>
    </row>
    <row r="9" spans="1:13" ht="15" customHeight="1" x14ac:dyDescent="0.15">
      <c r="A9" s="101" t="s">
        <v>27</v>
      </c>
      <c r="B9" s="53" t="s">
        <v>18</v>
      </c>
      <c r="C9" s="53" t="s">
        <v>18</v>
      </c>
      <c r="D9" s="53" t="s">
        <v>18</v>
      </c>
      <c r="E9" s="53" t="s">
        <v>18</v>
      </c>
      <c r="F9" s="40" t="s">
        <v>18</v>
      </c>
      <c r="G9" s="40" t="s">
        <v>18</v>
      </c>
      <c r="H9" s="53" t="s">
        <v>18</v>
      </c>
      <c r="I9" s="53" t="s">
        <v>18</v>
      </c>
      <c r="J9" s="78" t="s">
        <v>18</v>
      </c>
      <c r="K9" s="78" t="s">
        <v>18</v>
      </c>
      <c r="L9" s="53" t="s">
        <v>943</v>
      </c>
      <c r="M9" s="84" t="s">
        <v>18</v>
      </c>
    </row>
    <row r="10" spans="1:13" ht="15" customHeight="1" x14ac:dyDescent="0.15">
      <c r="A10" s="101" t="s">
        <v>45</v>
      </c>
      <c r="B10" s="53" t="s">
        <v>18</v>
      </c>
      <c r="C10" s="53" t="s">
        <v>18</v>
      </c>
      <c r="D10" s="53" t="s">
        <v>18</v>
      </c>
      <c r="E10" s="53" t="s">
        <v>18</v>
      </c>
      <c r="F10" s="40" t="s">
        <v>18</v>
      </c>
      <c r="G10" s="40" t="s">
        <v>18</v>
      </c>
      <c r="H10" s="53" t="s">
        <v>18</v>
      </c>
      <c r="I10" s="53" t="s">
        <v>18</v>
      </c>
      <c r="J10" s="78" t="s">
        <v>18</v>
      </c>
      <c r="K10" s="78" t="s">
        <v>18</v>
      </c>
      <c r="L10" s="53" t="s">
        <v>867</v>
      </c>
      <c r="M10" s="84" t="s">
        <v>18</v>
      </c>
    </row>
    <row r="11" spans="1:13" ht="15" customHeight="1" x14ac:dyDescent="0.15">
      <c r="A11" s="101" t="s">
        <v>46</v>
      </c>
      <c r="B11" s="53" t="s">
        <v>18</v>
      </c>
      <c r="C11" s="53" t="s">
        <v>18</v>
      </c>
      <c r="D11" s="53" t="s">
        <v>18</v>
      </c>
      <c r="E11" s="53" t="s">
        <v>18</v>
      </c>
      <c r="F11" s="57" t="s">
        <v>18</v>
      </c>
      <c r="G11" s="57" t="s">
        <v>18</v>
      </c>
      <c r="H11" s="53" t="s">
        <v>18</v>
      </c>
      <c r="I11" s="53" t="s">
        <v>18</v>
      </c>
      <c r="J11" s="78" t="s">
        <v>18</v>
      </c>
      <c r="K11" s="78" t="s">
        <v>18</v>
      </c>
      <c r="L11" s="53" t="s">
        <v>601</v>
      </c>
      <c r="M11" s="84" t="s">
        <v>18</v>
      </c>
    </row>
    <row r="12" spans="1:13" s="19" customFormat="1" ht="15" customHeight="1" x14ac:dyDescent="0.15">
      <c r="A12" s="101" t="s">
        <v>22</v>
      </c>
      <c r="B12" s="53" t="s">
        <v>18</v>
      </c>
      <c r="C12" s="53" t="s">
        <v>18</v>
      </c>
      <c r="D12" s="53" t="s">
        <v>18</v>
      </c>
      <c r="E12" s="53" t="s">
        <v>18</v>
      </c>
      <c r="F12" s="57" t="s">
        <v>18</v>
      </c>
      <c r="G12" s="57" t="s">
        <v>18</v>
      </c>
      <c r="H12" s="53" t="s">
        <v>18</v>
      </c>
      <c r="I12" s="53" t="s">
        <v>18</v>
      </c>
      <c r="J12" s="78" t="s">
        <v>18</v>
      </c>
      <c r="K12" s="78" t="s">
        <v>18</v>
      </c>
      <c r="L12" s="53" t="s">
        <v>942</v>
      </c>
      <c r="M12" s="84" t="s">
        <v>18</v>
      </c>
    </row>
    <row r="13" spans="1:13" s="19" customFormat="1" ht="15" customHeight="1" x14ac:dyDescent="0.15">
      <c r="A13" s="101" t="s">
        <v>47</v>
      </c>
      <c r="B13" s="53" t="s">
        <v>18</v>
      </c>
      <c r="C13" s="53" t="s">
        <v>18</v>
      </c>
      <c r="D13" s="53" t="s">
        <v>18</v>
      </c>
      <c r="E13" s="53" t="s">
        <v>18</v>
      </c>
      <c r="F13" s="57" t="s">
        <v>18</v>
      </c>
      <c r="G13" s="57" t="s">
        <v>18</v>
      </c>
      <c r="H13" s="53" t="s">
        <v>18</v>
      </c>
      <c r="I13" s="53" t="s">
        <v>18</v>
      </c>
      <c r="J13" s="78" t="s">
        <v>18</v>
      </c>
      <c r="K13" s="78" t="s">
        <v>18</v>
      </c>
      <c r="L13" s="53" t="s">
        <v>601</v>
      </c>
      <c r="M13" s="84" t="s">
        <v>18</v>
      </c>
    </row>
    <row r="14" spans="1:13" s="19" customFormat="1" ht="15" customHeight="1" x14ac:dyDescent="0.15">
      <c r="A14" s="101" t="s">
        <v>103</v>
      </c>
      <c r="B14" s="53" t="s">
        <v>18</v>
      </c>
      <c r="C14" s="53" t="s">
        <v>18</v>
      </c>
      <c r="D14" s="53" t="s">
        <v>18</v>
      </c>
      <c r="E14" s="53" t="s">
        <v>18</v>
      </c>
      <c r="F14" s="57" t="s">
        <v>18</v>
      </c>
      <c r="G14" s="57" t="s">
        <v>18</v>
      </c>
      <c r="H14" s="53" t="s">
        <v>18</v>
      </c>
      <c r="I14" s="53" t="s">
        <v>18</v>
      </c>
      <c r="J14" s="78" t="s">
        <v>18</v>
      </c>
      <c r="K14" s="78" t="s">
        <v>18</v>
      </c>
      <c r="L14" s="53" t="s">
        <v>942</v>
      </c>
      <c r="M14" s="84" t="s">
        <v>18</v>
      </c>
    </row>
    <row r="15" spans="1:13" ht="15" customHeight="1" x14ac:dyDescent="0.15">
      <c r="A15" s="101" t="s">
        <v>48</v>
      </c>
      <c r="B15" s="53" t="s">
        <v>18</v>
      </c>
      <c r="C15" s="53" t="s">
        <v>18</v>
      </c>
      <c r="D15" s="53" t="s">
        <v>18</v>
      </c>
      <c r="E15" s="53" t="s">
        <v>18</v>
      </c>
      <c r="F15" s="57" t="s">
        <v>18</v>
      </c>
      <c r="G15" s="57" t="s">
        <v>18</v>
      </c>
      <c r="H15" s="53" t="s">
        <v>18</v>
      </c>
      <c r="I15" s="53" t="s">
        <v>18</v>
      </c>
      <c r="J15" s="78" t="s">
        <v>18</v>
      </c>
      <c r="K15" s="78" t="s">
        <v>18</v>
      </c>
      <c r="L15" s="53" t="s">
        <v>601</v>
      </c>
      <c r="M15" s="84" t="s">
        <v>18</v>
      </c>
    </row>
    <row r="16" spans="1:13" ht="15" customHeight="1" x14ac:dyDescent="0.15">
      <c r="A16" s="101" t="s">
        <v>49</v>
      </c>
      <c r="B16" s="53" t="s">
        <v>18</v>
      </c>
      <c r="C16" s="53" t="s">
        <v>18</v>
      </c>
      <c r="D16" s="53" t="s">
        <v>18</v>
      </c>
      <c r="E16" s="53" t="s">
        <v>18</v>
      </c>
      <c r="F16" s="57" t="s">
        <v>18</v>
      </c>
      <c r="G16" s="57" t="s">
        <v>18</v>
      </c>
      <c r="H16" s="53" t="s">
        <v>18</v>
      </c>
      <c r="I16" s="53" t="s">
        <v>18</v>
      </c>
      <c r="J16" s="78" t="s">
        <v>18</v>
      </c>
      <c r="K16" s="78" t="s">
        <v>18</v>
      </c>
      <c r="L16" s="53" t="s">
        <v>601</v>
      </c>
      <c r="M16" s="84" t="s">
        <v>18</v>
      </c>
    </row>
    <row r="17" spans="1:13" ht="15" customHeight="1" x14ac:dyDescent="0.15">
      <c r="A17" s="101" t="s">
        <v>50</v>
      </c>
      <c r="B17" s="53" t="s">
        <v>18</v>
      </c>
      <c r="C17" s="53" t="s">
        <v>18</v>
      </c>
      <c r="D17" s="53" t="s">
        <v>18</v>
      </c>
      <c r="E17" s="53" t="s">
        <v>18</v>
      </c>
      <c r="F17" s="57" t="s">
        <v>18</v>
      </c>
      <c r="G17" s="57" t="s">
        <v>18</v>
      </c>
      <c r="H17" s="53" t="s">
        <v>18</v>
      </c>
      <c r="I17" s="53" t="s">
        <v>18</v>
      </c>
      <c r="J17" s="78" t="s">
        <v>18</v>
      </c>
      <c r="K17" s="78" t="s">
        <v>18</v>
      </c>
      <c r="L17" s="53" t="s">
        <v>764</v>
      </c>
      <c r="M17" s="84" t="s">
        <v>18</v>
      </c>
    </row>
    <row r="18" spans="1:13" ht="15" customHeight="1" x14ac:dyDescent="0.15">
      <c r="A18" s="101" t="s">
        <v>51</v>
      </c>
      <c r="B18" s="53" t="s">
        <v>18</v>
      </c>
      <c r="C18" s="53" t="s">
        <v>18</v>
      </c>
      <c r="D18" s="53" t="s">
        <v>18</v>
      </c>
      <c r="E18" s="53" t="s">
        <v>18</v>
      </c>
      <c r="F18" s="57" t="s">
        <v>18</v>
      </c>
      <c r="G18" s="57" t="s">
        <v>18</v>
      </c>
      <c r="H18" s="53" t="s">
        <v>18</v>
      </c>
      <c r="I18" s="53" t="s">
        <v>18</v>
      </c>
      <c r="J18" s="78" t="s">
        <v>18</v>
      </c>
      <c r="K18" s="78" t="s">
        <v>18</v>
      </c>
      <c r="L18" s="53" t="s">
        <v>764</v>
      </c>
      <c r="M18" s="84" t="s">
        <v>18</v>
      </c>
    </row>
    <row r="19" spans="1:13" ht="15" customHeight="1" x14ac:dyDescent="0.15">
      <c r="A19" s="101" t="s">
        <v>52</v>
      </c>
      <c r="B19" s="53" t="s">
        <v>18</v>
      </c>
      <c r="C19" s="53" t="s">
        <v>18</v>
      </c>
      <c r="D19" s="53" t="s">
        <v>18</v>
      </c>
      <c r="E19" s="53" t="s">
        <v>18</v>
      </c>
      <c r="F19" s="57" t="s">
        <v>18</v>
      </c>
      <c r="G19" s="57" t="s">
        <v>18</v>
      </c>
      <c r="H19" s="53" t="s">
        <v>18</v>
      </c>
      <c r="I19" s="53" t="s">
        <v>18</v>
      </c>
      <c r="J19" s="78" t="s">
        <v>18</v>
      </c>
      <c r="K19" s="78" t="s">
        <v>18</v>
      </c>
      <c r="L19" s="53" t="s">
        <v>764</v>
      </c>
      <c r="M19" s="84" t="s">
        <v>18</v>
      </c>
    </row>
    <row r="20" spans="1:13" ht="15" customHeight="1" x14ac:dyDescent="0.15">
      <c r="A20" s="101" t="s">
        <v>29</v>
      </c>
      <c r="B20" s="53" t="s">
        <v>18</v>
      </c>
      <c r="C20" s="53" t="s">
        <v>18</v>
      </c>
      <c r="D20" s="53" t="s">
        <v>18</v>
      </c>
      <c r="E20" s="53" t="s">
        <v>18</v>
      </c>
      <c r="F20" s="57" t="s">
        <v>18</v>
      </c>
      <c r="G20" s="57" t="s">
        <v>18</v>
      </c>
      <c r="H20" s="53" t="s">
        <v>18</v>
      </c>
      <c r="I20" s="53" t="s">
        <v>18</v>
      </c>
      <c r="J20" s="78" t="s">
        <v>18</v>
      </c>
      <c r="K20" s="78" t="s">
        <v>18</v>
      </c>
      <c r="L20" s="53" t="s">
        <v>764</v>
      </c>
      <c r="M20" s="84" t="s">
        <v>18</v>
      </c>
    </row>
    <row r="21" spans="1:13" ht="15" customHeight="1" x14ac:dyDescent="0.15">
      <c r="A21" s="101" t="s">
        <v>28</v>
      </c>
      <c r="B21" s="53" t="s">
        <v>260</v>
      </c>
      <c r="C21" s="53" t="s">
        <v>316</v>
      </c>
      <c r="D21" s="53" t="s">
        <v>317</v>
      </c>
      <c r="E21" s="53" t="s">
        <v>831</v>
      </c>
      <c r="F21" s="57">
        <v>44937</v>
      </c>
      <c r="G21" s="57" t="s">
        <v>285</v>
      </c>
      <c r="H21" s="53" t="s">
        <v>231</v>
      </c>
      <c r="I21" s="53" t="s">
        <v>315</v>
      </c>
      <c r="J21" s="78">
        <v>6</v>
      </c>
      <c r="K21" s="78">
        <v>1</v>
      </c>
      <c r="L21" s="53" t="s">
        <v>944</v>
      </c>
      <c r="M21" s="84" t="s">
        <v>18</v>
      </c>
    </row>
    <row r="22" spans="1:13" ht="15" customHeight="1" x14ac:dyDescent="0.15">
      <c r="A22" s="40" t="s">
        <v>18</v>
      </c>
      <c r="B22" s="53" t="s">
        <v>256</v>
      </c>
      <c r="C22" s="53" t="s">
        <v>320</v>
      </c>
      <c r="D22" s="53" t="s">
        <v>319</v>
      </c>
      <c r="E22" s="53" t="s">
        <v>873</v>
      </c>
      <c r="F22" s="57">
        <v>44976</v>
      </c>
      <c r="G22" s="57" t="s">
        <v>285</v>
      </c>
      <c r="H22" s="53" t="s">
        <v>231</v>
      </c>
      <c r="I22" s="53" t="s">
        <v>318</v>
      </c>
      <c r="J22" s="78" t="s">
        <v>18</v>
      </c>
      <c r="K22" s="78" t="s">
        <v>18</v>
      </c>
      <c r="L22" s="53" t="s">
        <v>18</v>
      </c>
    </row>
    <row r="23" spans="1:13" ht="15" customHeight="1" x14ac:dyDescent="0.15">
      <c r="A23" s="40" t="s">
        <v>18</v>
      </c>
      <c r="B23" s="53" t="s">
        <v>256</v>
      </c>
      <c r="C23" s="53" t="s">
        <v>322</v>
      </c>
      <c r="D23" s="53" t="s">
        <v>309</v>
      </c>
      <c r="E23" s="53" t="s">
        <v>873</v>
      </c>
      <c r="F23" s="57">
        <v>44988</v>
      </c>
      <c r="G23" s="57" t="s">
        <v>285</v>
      </c>
      <c r="H23" s="53" t="s">
        <v>231</v>
      </c>
      <c r="I23" s="53" t="s">
        <v>321</v>
      </c>
      <c r="J23" s="78" t="s">
        <v>18</v>
      </c>
      <c r="K23" s="78" t="s">
        <v>18</v>
      </c>
      <c r="L23" s="53" t="s">
        <v>18</v>
      </c>
    </row>
    <row r="24" spans="1:13" ht="15" customHeight="1" x14ac:dyDescent="0.15">
      <c r="A24" s="40" t="s">
        <v>18</v>
      </c>
      <c r="B24" s="53" t="s">
        <v>256</v>
      </c>
      <c r="C24" s="53" t="s">
        <v>320</v>
      </c>
      <c r="D24" s="53" t="s">
        <v>319</v>
      </c>
      <c r="E24" s="53" t="s">
        <v>873</v>
      </c>
      <c r="F24" s="57">
        <v>44989</v>
      </c>
      <c r="G24" s="57" t="s">
        <v>285</v>
      </c>
      <c r="H24" s="53" t="s">
        <v>231</v>
      </c>
      <c r="I24" s="53" t="s">
        <v>323</v>
      </c>
      <c r="J24" s="78" t="s">
        <v>18</v>
      </c>
      <c r="K24" s="78" t="s">
        <v>18</v>
      </c>
      <c r="L24" s="53" t="s">
        <v>18</v>
      </c>
    </row>
    <row r="25" spans="1:13" ht="15" customHeight="1" x14ac:dyDescent="0.15">
      <c r="A25" s="40" t="s">
        <v>18</v>
      </c>
      <c r="B25" s="53" t="s">
        <v>260</v>
      </c>
      <c r="C25" s="53" t="s">
        <v>326</v>
      </c>
      <c r="D25" s="53" t="s">
        <v>325</v>
      </c>
      <c r="E25" s="53" t="s">
        <v>277</v>
      </c>
      <c r="F25" s="57">
        <v>44991</v>
      </c>
      <c r="G25" s="57" t="s">
        <v>285</v>
      </c>
      <c r="H25" s="53" t="s">
        <v>231</v>
      </c>
      <c r="I25" s="53" t="s">
        <v>324</v>
      </c>
      <c r="J25" s="78" t="s">
        <v>18</v>
      </c>
      <c r="K25" s="78" t="s">
        <v>18</v>
      </c>
      <c r="L25" s="53" t="s">
        <v>18</v>
      </c>
    </row>
    <row r="26" spans="1:13" ht="15" customHeight="1" x14ac:dyDescent="0.15">
      <c r="A26" s="40" t="s">
        <v>18</v>
      </c>
      <c r="B26" s="53" t="s">
        <v>310</v>
      </c>
      <c r="C26" s="53" t="s">
        <v>329</v>
      </c>
      <c r="D26" s="53" t="s">
        <v>328</v>
      </c>
      <c r="E26" s="53" t="s">
        <v>873</v>
      </c>
      <c r="F26" s="57">
        <v>45006</v>
      </c>
      <c r="G26" s="57" t="s">
        <v>285</v>
      </c>
      <c r="H26" s="53" t="s">
        <v>231</v>
      </c>
      <c r="I26" s="53" t="s">
        <v>327</v>
      </c>
      <c r="J26" s="78" t="s">
        <v>18</v>
      </c>
      <c r="K26" s="78" t="s">
        <v>18</v>
      </c>
      <c r="L26" s="53" t="s">
        <v>18</v>
      </c>
    </row>
    <row r="27" spans="1:13" s="19" customFormat="1" ht="15" customHeight="1" x14ac:dyDescent="0.15">
      <c r="A27" s="101" t="s">
        <v>53</v>
      </c>
      <c r="B27" s="53" t="s">
        <v>18</v>
      </c>
      <c r="C27" s="53" t="s">
        <v>18</v>
      </c>
      <c r="D27" s="53" t="s">
        <v>18</v>
      </c>
      <c r="E27" s="53" t="s">
        <v>18</v>
      </c>
      <c r="F27" s="40" t="s">
        <v>18</v>
      </c>
      <c r="G27" s="40" t="s">
        <v>18</v>
      </c>
      <c r="H27" s="53" t="s">
        <v>18</v>
      </c>
      <c r="I27" s="53" t="s">
        <v>18</v>
      </c>
      <c r="J27" s="78" t="s">
        <v>18</v>
      </c>
      <c r="K27" s="78" t="s">
        <v>18</v>
      </c>
      <c r="L27" s="53" t="s">
        <v>764</v>
      </c>
      <c r="M27" s="84" t="s">
        <v>18</v>
      </c>
    </row>
    <row r="28" spans="1:13" s="19" customFormat="1" ht="15" customHeight="1" x14ac:dyDescent="0.15">
      <c r="A28" s="41" t="s">
        <v>1</v>
      </c>
      <c r="B28" s="63"/>
      <c r="C28" s="63"/>
      <c r="D28" s="63"/>
      <c r="E28" s="63"/>
      <c r="F28" s="59"/>
      <c r="G28" s="59"/>
      <c r="H28" s="63"/>
      <c r="I28" s="63"/>
      <c r="J28" s="98"/>
      <c r="K28" s="98"/>
      <c r="L28" s="63"/>
      <c r="M28" s="84"/>
    </row>
    <row r="29" spans="1:13" ht="15" customHeight="1" x14ac:dyDescent="0.15">
      <c r="A29" s="101" t="s">
        <v>54</v>
      </c>
      <c r="B29" s="53" t="s">
        <v>18</v>
      </c>
      <c r="C29" s="53" t="s">
        <v>18</v>
      </c>
      <c r="D29" s="53" t="s">
        <v>18</v>
      </c>
      <c r="E29" s="53" t="s">
        <v>18</v>
      </c>
      <c r="F29" s="40" t="s">
        <v>18</v>
      </c>
      <c r="G29" s="40" t="s">
        <v>18</v>
      </c>
      <c r="H29" s="53" t="s">
        <v>18</v>
      </c>
      <c r="I29" s="53" t="s">
        <v>18</v>
      </c>
      <c r="J29" s="78" t="s">
        <v>18</v>
      </c>
      <c r="K29" s="78" t="s">
        <v>18</v>
      </c>
      <c r="L29" s="53" t="s">
        <v>866</v>
      </c>
      <c r="M29" s="84" t="s">
        <v>18</v>
      </c>
    </row>
    <row r="30" spans="1:13" ht="15" customHeight="1" x14ac:dyDescent="0.15">
      <c r="A30" s="101" t="s">
        <v>35</v>
      </c>
      <c r="B30" s="53" t="s">
        <v>18</v>
      </c>
      <c r="C30" s="53" t="s">
        <v>18</v>
      </c>
      <c r="D30" s="53" t="s">
        <v>18</v>
      </c>
      <c r="E30" s="53" t="s">
        <v>18</v>
      </c>
      <c r="F30" s="40" t="s">
        <v>18</v>
      </c>
      <c r="G30" s="40" t="s">
        <v>18</v>
      </c>
      <c r="H30" s="53" t="s">
        <v>18</v>
      </c>
      <c r="I30" s="53" t="s">
        <v>18</v>
      </c>
      <c r="J30" s="78" t="s">
        <v>18</v>
      </c>
      <c r="K30" s="78" t="s">
        <v>18</v>
      </c>
      <c r="L30" s="53" t="s">
        <v>764</v>
      </c>
      <c r="M30" s="84" t="s">
        <v>18</v>
      </c>
    </row>
    <row r="31" spans="1:13" ht="15" customHeight="1" x14ac:dyDescent="0.15">
      <c r="A31" s="101" t="s">
        <v>55</v>
      </c>
      <c r="B31" s="53" t="s">
        <v>18</v>
      </c>
      <c r="C31" s="53" t="s">
        <v>18</v>
      </c>
      <c r="D31" s="53" t="s">
        <v>18</v>
      </c>
      <c r="E31" s="53" t="s">
        <v>18</v>
      </c>
      <c r="F31" s="40" t="s">
        <v>18</v>
      </c>
      <c r="G31" s="40" t="s">
        <v>18</v>
      </c>
      <c r="H31" s="53" t="s">
        <v>18</v>
      </c>
      <c r="I31" s="53" t="s">
        <v>18</v>
      </c>
      <c r="J31" s="78" t="s">
        <v>18</v>
      </c>
      <c r="K31" s="78" t="s">
        <v>18</v>
      </c>
      <c r="L31" s="53" t="s">
        <v>945</v>
      </c>
      <c r="M31" s="84" t="s">
        <v>18</v>
      </c>
    </row>
    <row r="32" spans="1:13" ht="15" customHeight="1" x14ac:dyDescent="0.15">
      <c r="A32" s="101" t="s">
        <v>56</v>
      </c>
      <c r="B32" s="53" t="s">
        <v>260</v>
      </c>
      <c r="C32" s="118" t="s">
        <v>627</v>
      </c>
      <c r="D32" s="118" t="s">
        <v>283</v>
      </c>
      <c r="E32" s="53" t="s">
        <v>831</v>
      </c>
      <c r="F32" s="57">
        <v>44949</v>
      </c>
      <c r="G32" s="57">
        <v>44949</v>
      </c>
      <c r="H32" s="118" t="s">
        <v>214</v>
      </c>
      <c r="I32" s="118" t="s">
        <v>628</v>
      </c>
      <c r="J32" s="78">
        <v>1</v>
      </c>
      <c r="K32" s="78" t="s">
        <v>18</v>
      </c>
      <c r="L32" s="53" t="s">
        <v>18</v>
      </c>
    </row>
    <row r="33" spans="1:13" s="19" customFormat="1" ht="15" customHeight="1" x14ac:dyDescent="0.15">
      <c r="A33" s="101" t="s">
        <v>25</v>
      </c>
      <c r="B33" s="53" t="s">
        <v>18</v>
      </c>
      <c r="C33" s="53" t="s">
        <v>18</v>
      </c>
      <c r="D33" s="53" t="s">
        <v>18</v>
      </c>
      <c r="E33" s="53" t="s">
        <v>18</v>
      </c>
      <c r="F33" s="40" t="s">
        <v>18</v>
      </c>
      <c r="G33" s="40" t="s">
        <v>18</v>
      </c>
      <c r="H33" s="53" t="s">
        <v>18</v>
      </c>
      <c r="I33" s="53" t="s">
        <v>18</v>
      </c>
      <c r="J33" s="78" t="s">
        <v>18</v>
      </c>
      <c r="K33" s="78" t="s">
        <v>18</v>
      </c>
      <c r="L33" s="53" t="s">
        <v>967</v>
      </c>
      <c r="M33" s="84" t="s">
        <v>18</v>
      </c>
    </row>
    <row r="34" spans="1:13" ht="15" customHeight="1" x14ac:dyDescent="0.15">
      <c r="A34" s="101" t="s">
        <v>57</v>
      </c>
      <c r="B34" s="53" t="s">
        <v>18</v>
      </c>
      <c r="C34" s="53" t="s">
        <v>18</v>
      </c>
      <c r="D34" s="53" t="s">
        <v>18</v>
      </c>
      <c r="E34" s="53" t="s">
        <v>18</v>
      </c>
      <c r="F34" s="40" t="s">
        <v>18</v>
      </c>
      <c r="G34" s="40" t="s">
        <v>18</v>
      </c>
      <c r="H34" s="53" t="s">
        <v>18</v>
      </c>
      <c r="I34" s="53" t="s">
        <v>18</v>
      </c>
      <c r="J34" s="78" t="s">
        <v>18</v>
      </c>
      <c r="K34" s="78" t="s">
        <v>18</v>
      </c>
      <c r="L34" s="53" t="s">
        <v>764</v>
      </c>
      <c r="M34" s="84" t="s">
        <v>18</v>
      </c>
    </row>
    <row r="35" spans="1:13" s="19" customFormat="1" ht="15" customHeight="1" x14ac:dyDescent="0.15">
      <c r="A35" s="101" t="s">
        <v>58</v>
      </c>
      <c r="B35" s="53" t="s">
        <v>18</v>
      </c>
      <c r="C35" s="53" t="s">
        <v>18</v>
      </c>
      <c r="D35" s="53" t="s">
        <v>18</v>
      </c>
      <c r="E35" s="53" t="s">
        <v>18</v>
      </c>
      <c r="F35" s="40" t="s">
        <v>18</v>
      </c>
      <c r="G35" s="40" t="s">
        <v>18</v>
      </c>
      <c r="H35" s="53" t="s">
        <v>18</v>
      </c>
      <c r="I35" s="53" t="s">
        <v>18</v>
      </c>
      <c r="J35" s="78" t="s">
        <v>18</v>
      </c>
      <c r="K35" s="78" t="s">
        <v>18</v>
      </c>
      <c r="L35" s="53" t="s">
        <v>764</v>
      </c>
      <c r="M35" s="84" t="s">
        <v>18</v>
      </c>
    </row>
    <row r="36" spans="1:13" ht="15" customHeight="1" x14ac:dyDescent="0.15">
      <c r="A36" s="101" t="s">
        <v>59</v>
      </c>
      <c r="B36" s="53" t="s">
        <v>18</v>
      </c>
      <c r="C36" s="53" t="s">
        <v>18</v>
      </c>
      <c r="D36" s="53" t="s">
        <v>18</v>
      </c>
      <c r="E36" s="53" t="s">
        <v>18</v>
      </c>
      <c r="F36" s="40" t="s">
        <v>18</v>
      </c>
      <c r="G36" s="40" t="s">
        <v>18</v>
      </c>
      <c r="H36" s="53" t="s">
        <v>18</v>
      </c>
      <c r="I36" s="53" t="s">
        <v>18</v>
      </c>
      <c r="J36" s="78" t="s">
        <v>18</v>
      </c>
      <c r="K36" s="78" t="s">
        <v>18</v>
      </c>
      <c r="L36" s="53" t="s">
        <v>764</v>
      </c>
      <c r="M36" s="84" t="s">
        <v>18</v>
      </c>
    </row>
    <row r="37" spans="1:13" ht="15" customHeight="1" x14ac:dyDescent="0.15">
      <c r="A37" s="101" t="s">
        <v>60</v>
      </c>
      <c r="B37" s="53" t="s">
        <v>18</v>
      </c>
      <c r="C37" s="53" t="s">
        <v>18</v>
      </c>
      <c r="D37" s="53" t="s">
        <v>18</v>
      </c>
      <c r="E37" s="53" t="s">
        <v>18</v>
      </c>
      <c r="F37" s="40" t="s">
        <v>18</v>
      </c>
      <c r="G37" s="40" t="s">
        <v>18</v>
      </c>
      <c r="H37" s="53" t="s">
        <v>18</v>
      </c>
      <c r="I37" s="53" t="s">
        <v>18</v>
      </c>
      <c r="J37" s="78" t="s">
        <v>18</v>
      </c>
      <c r="K37" s="78" t="s">
        <v>18</v>
      </c>
      <c r="L37" s="53" t="s">
        <v>764</v>
      </c>
      <c r="M37" s="84" t="s">
        <v>18</v>
      </c>
    </row>
    <row r="38" spans="1:13" ht="15" customHeight="1" x14ac:dyDescent="0.15">
      <c r="A38" s="101" t="s">
        <v>61</v>
      </c>
      <c r="B38" s="53" t="s">
        <v>260</v>
      </c>
      <c r="C38" s="53" t="s">
        <v>739</v>
      </c>
      <c r="D38" s="53" t="s">
        <v>740</v>
      </c>
      <c r="E38" s="53" t="s">
        <v>277</v>
      </c>
      <c r="F38" s="57">
        <v>44954</v>
      </c>
      <c r="G38" s="57">
        <v>44954</v>
      </c>
      <c r="H38" s="53" t="s">
        <v>741</v>
      </c>
      <c r="I38" s="53" t="s">
        <v>738</v>
      </c>
      <c r="J38" s="78">
        <v>5</v>
      </c>
      <c r="K38" s="78">
        <v>4</v>
      </c>
      <c r="L38" s="53" t="s">
        <v>18</v>
      </c>
    </row>
    <row r="39" spans="1:13" ht="15" customHeight="1" x14ac:dyDescent="0.15">
      <c r="A39" s="40" t="s">
        <v>18</v>
      </c>
      <c r="B39" s="53" t="s">
        <v>260</v>
      </c>
      <c r="C39" s="53" t="s">
        <v>743</v>
      </c>
      <c r="D39" s="53" t="s">
        <v>737</v>
      </c>
      <c r="E39" s="53" t="s">
        <v>277</v>
      </c>
      <c r="F39" s="57">
        <v>44950</v>
      </c>
      <c r="G39" s="57">
        <v>45016</v>
      </c>
      <c r="H39" s="53" t="s">
        <v>741</v>
      </c>
      <c r="I39" s="53" t="s">
        <v>742</v>
      </c>
      <c r="J39" s="78" t="s">
        <v>18</v>
      </c>
      <c r="K39" s="78" t="s">
        <v>18</v>
      </c>
      <c r="L39" s="53" t="s">
        <v>18</v>
      </c>
    </row>
    <row r="40" spans="1:13" ht="15" customHeight="1" x14ac:dyDescent="0.15">
      <c r="A40" s="40" t="s">
        <v>18</v>
      </c>
      <c r="B40" s="53" t="s">
        <v>260</v>
      </c>
      <c r="C40" s="53" t="s">
        <v>746</v>
      </c>
      <c r="D40" s="53" t="s">
        <v>747</v>
      </c>
      <c r="E40" s="53" t="s">
        <v>277</v>
      </c>
      <c r="F40" s="57">
        <v>45001</v>
      </c>
      <c r="G40" s="57">
        <v>45001</v>
      </c>
      <c r="H40" s="53" t="s">
        <v>734</v>
      </c>
      <c r="I40" s="53" t="s">
        <v>745</v>
      </c>
      <c r="J40" s="78" t="s">
        <v>18</v>
      </c>
      <c r="K40" s="78" t="s">
        <v>18</v>
      </c>
      <c r="L40" s="53" t="s">
        <v>18</v>
      </c>
    </row>
    <row r="41" spans="1:13" ht="15" customHeight="1" x14ac:dyDescent="0.15">
      <c r="A41" s="40" t="s">
        <v>18</v>
      </c>
      <c r="B41" s="53" t="s">
        <v>260</v>
      </c>
      <c r="C41" s="53" t="s">
        <v>868</v>
      </c>
      <c r="D41" s="53" t="s">
        <v>737</v>
      </c>
      <c r="E41" s="53" t="s">
        <v>831</v>
      </c>
      <c r="F41" s="57">
        <v>45001</v>
      </c>
      <c r="G41" s="57">
        <v>45001</v>
      </c>
      <c r="H41" s="53" t="s">
        <v>734</v>
      </c>
      <c r="I41" s="53" t="s">
        <v>744</v>
      </c>
      <c r="J41" s="78" t="s">
        <v>18</v>
      </c>
      <c r="K41" s="78" t="s">
        <v>18</v>
      </c>
      <c r="L41" s="53" t="s">
        <v>18</v>
      </c>
    </row>
    <row r="42" spans="1:13" ht="15" customHeight="1" x14ac:dyDescent="0.15">
      <c r="A42" s="40" t="s">
        <v>18</v>
      </c>
      <c r="B42" s="53" t="s">
        <v>260</v>
      </c>
      <c r="C42" s="53" t="s">
        <v>749</v>
      </c>
      <c r="D42" s="53" t="s">
        <v>737</v>
      </c>
      <c r="E42" s="53" t="s">
        <v>277</v>
      </c>
      <c r="F42" s="57">
        <v>45007</v>
      </c>
      <c r="G42" s="57">
        <v>45016</v>
      </c>
      <c r="H42" s="53" t="s">
        <v>734</v>
      </c>
      <c r="I42" s="53" t="s">
        <v>748</v>
      </c>
      <c r="J42" s="78" t="s">
        <v>18</v>
      </c>
      <c r="K42" s="78" t="s">
        <v>18</v>
      </c>
      <c r="L42" s="53" t="s">
        <v>18</v>
      </c>
    </row>
    <row r="43" spans="1:13" s="19" customFormat="1" ht="15" customHeight="1" x14ac:dyDescent="0.15">
      <c r="A43" s="101" t="s">
        <v>62</v>
      </c>
      <c r="B43" s="53" t="s">
        <v>18</v>
      </c>
      <c r="C43" s="53" t="s">
        <v>18</v>
      </c>
      <c r="D43" s="53" t="s">
        <v>18</v>
      </c>
      <c r="E43" s="53" t="s">
        <v>18</v>
      </c>
      <c r="F43" s="40" t="s">
        <v>18</v>
      </c>
      <c r="G43" s="40" t="s">
        <v>18</v>
      </c>
      <c r="H43" s="53" t="s">
        <v>18</v>
      </c>
      <c r="I43" s="53" t="s">
        <v>18</v>
      </c>
      <c r="J43" s="78" t="s">
        <v>18</v>
      </c>
      <c r="K43" s="78" t="s">
        <v>18</v>
      </c>
      <c r="L43" s="53" t="s">
        <v>730</v>
      </c>
      <c r="M43" s="84" t="s">
        <v>18</v>
      </c>
    </row>
    <row r="44" spans="1:13" ht="15" customHeight="1" x14ac:dyDescent="0.15">
      <c r="A44" s="41" t="s">
        <v>2</v>
      </c>
      <c r="B44" s="63"/>
      <c r="C44" s="63"/>
      <c r="D44" s="63"/>
      <c r="E44" s="63"/>
      <c r="F44" s="59"/>
      <c r="G44" s="59"/>
      <c r="H44" s="63"/>
      <c r="I44" s="63"/>
      <c r="J44" s="98"/>
      <c r="K44" s="98"/>
      <c r="L44" s="63"/>
    </row>
    <row r="45" spans="1:13" ht="15" customHeight="1" x14ac:dyDescent="0.15">
      <c r="A45" s="101" t="s">
        <v>63</v>
      </c>
      <c r="B45" s="53" t="s">
        <v>18</v>
      </c>
      <c r="C45" s="53" t="s">
        <v>18</v>
      </c>
      <c r="D45" s="53" t="s">
        <v>18</v>
      </c>
      <c r="E45" s="53" t="s">
        <v>18</v>
      </c>
      <c r="F45" s="40" t="s">
        <v>18</v>
      </c>
      <c r="G45" s="40" t="s">
        <v>18</v>
      </c>
      <c r="H45" s="53" t="s">
        <v>18</v>
      </c>
      <c r="I45" s="53" t="s">
        <v>18</v>
      </c>
      <c r="J45" s="78" t="s">
        <v>18</v>
      </c>
      <c r="K45" s="78" t="s">
        <v>18</v>
      </c>
      <c r="L45" s="53" t="s">
        <v>730</v>
      </c>
      <c r="M45" s="84" t="s">
        <v>18</v>
      </c>
    </row>
    <row r="46" spans="1:13" ht="15" customHeight="1" x14ac:dyDescent="0.15">
      <c r="A46" s="101" t="s">
        <v>64</v>
      </c>
      <c r="B46" s="53" t="s">
        <v>18</v>
      </c>
      <c r="C46" s="53" t="s">
        <v>18</v>
      </c>
      <c r="D46" s="53" t="s">
        <v>18</v>
      </c>
      <c r="E46" s="53" t="s">
        <v>18</v>
      </c>
      <c r="F46" s="40" t="s">
        <v>18</v>
      </c>
      <c r="G46" s="40" t="s">
        <v>18</v>
      </c>
      <c r="H46" s="53" t="s">
        <v>18</v>
      </c>
      <c r="I46" s="53" t="s">
        <v>18</v>
      </c>
      <c r="J46" s="78" t="s">
        <v>18</v>
      </c>
      <c r="K46" s="78" t="s">
        <v>18</v>
      </c>
      <c r="L46" s="53" t="s">
        <v>730</v>
      </c>
      <c r="M46" s="84" t="s">
        <v>18</v>
      </c>
    </row>
    <row r="47" spans="1:13" ht="15" customHeight="1" x14ac:dyDescent="0.15">
      <c r="A47" s="101" t="s">
        <v>65</v>
      </c>
      <c r="B47" s="53" t="s">
        <v>256</v>
      </c>
      <c r="C47" s="53" t="s">
        <v>366</v>
      </c>
      <c r="D47" s="53" t="s">
        <v>365</v>
      </c>
      <c r="E47" s="53" t="s">
        <v>888</v>
      </c>
      <c r="F47" s="57">
        <v>45014</v>
      </c>
      <c r="G47" s="57" t="s">
        <v>285</v>
      </c>
      <c r="H47" s="53" t="s">
        <v>367</v>
      </c>
      <c r="I47" s="53" t="s">
        <v>364</v>
      </c>
      <c r="J47" s="78">
        <v>2</v>
      </c>
      <c r="K47" s="78" t="s">
        <v>18</v>
      </c>
      <c r="L47" s="53" t="s">
        <v>18</v>
      </c>
    </row>
    <row r="48" spans="1:13" ht="15" customHeight="1" x14ac:dyDescent="0.15">
      <c r="A48" s="40" t="s">
        <v>18</v>
      </c>
      <c r="B48" s="53" t="s">
        <v>310</v>
      </c>
      <c r="C48" s="53" t="s">
        <v>389</v>
      </c>
      <c r="D48" s="53" t="s">
        <v>388</v>
      </c>
      <c r="E48" s="53" t="s">
        <v>888</v>
      </c>
      <c r="F48" s="56" t="s">
        <v>390</v>
      </c>
      <c r="G48" s="57" t="s">
        <v>285</v>
      </c>
      <c r="H48" s="53" t="s">
        <v>386</v>
      </c>
      <c r="I48" s="53" t="s">
        <v>387</v>
      </c>
      <c r="J48" s="78" t="s">
        <v>18</v>
      </c>
      <c r="K48" s="78" t="s">
        <v>18</v>
      </c>
      <c r="L48" s="53" t="s">
        <v>18</v>
      </c>
    </row>
    <row r="49" spans="1:13" ht="15" customHeight="1" x14ac:dyDescent="0.15">
      <c r="A49" s="101" t="s">
        <v>66</v>
      </c>
      <c r="B49" s="53" t="s">
        <v>260</v>
      </c>
      <c r="C49" s="53" t="s">
        <v>396</v>
      </c>
      <c r="D49" s="53" t="s">
        <v>394</v>
      </c>
      <c r="E49" s="53" t="s">
        <v>277</v>
      </c>
      <c r="F49" s="57">
        <v>44972</v>
      </c>
      <c r="G49" s="57" t="s">
        <v>285</v>
      </c>
      <c r="H49" s="53" t="s">
        <v>391</v>
      </c>
      <c r="I49" s="53" t="s">
        <v>395</v>
      </c>
      <c r="J49" s="78">
        <v>4</v>
      </c>
      <c r="K49" s="78">
        <v>3</v>
      </c>
      <c r="L49" s="53" t="s">
        <v>18</v>
      </c>
    </row>
    <row r="50" spans="1:13" ht="15" customHeight="1" x14ac:dyDescent="0.15">
      <c r="A50" s="40" t="s">
        <v>18</v>
      </c>
      <c r="B50" s="53" t="s">
        <v>260</v>
      </c>
      <c r="C50" s="53" t="s">
        <v>640</v>
      </c>
      <c r="D50" s="53" t="s">
        <v>394</v>
      </c>
      <c r="E50" s="53" t="s">
        <v>277</v>
      </c>
      <c r="F50" s="57">
        <v>45009</v>
      </c>
      <c r="G50" s="57" t="s">
        <v>285</v>
      </c>
      <c r="H50" s="53" t="s">
        <v>391</v>
      </c>
      <c r="I50" s="53" t="s">
        <v>639</v>
      </c>
      <c r="J50" s="78" t="s">
        <v>18</v>
      </c>
      <c r="K50" s="78" t="s">
        <v>18</v>
      </c>
      <c r="L50" s="53" t="s">
        <v>18</v>
      </c>
    </row>
    <row r="51" spans="1:13" ht="15" customHeight="1" x14ac:dyDescent="0.15">
      <c r="A51" s="40"/>
      <c r="B51" s="53" t="s">
        <v>256</v>
      </c>
      <c r="C51" s="53" t="s">
        <v>870</v>
      </c>
      <c r="D51" s="53" t="s">
        <v>871</v>
      </c>
      <c r="E51" s="53" t="s">
        <v>889</v>
      </c>
      <c r="F51" s="57">
        <v>44939</v>
      </c>
      <c r="G51" s="57" t="s">
        <v>285</v>
      </c>
      <c r="H51" s="53" t="s">
        <v>393</v>
      </c>
      <c r="I51" s="53" t="s">
        <v>392</v>
      </c>
      <c r="J51" s="78" t="s">
        <v>18</v>
      </c>
      <c r="K51" s="78" t="s">
        <v>18</v>
      </c>
      <c r="L51" s="53" t="s">
        <v>874</v>
      </c>
    </row>
    <row r="52" spans="1:13" ht="15" customHeight="1" x14ac:dyDescent="0.15">
      <c r="A52" s="40" t="s">
        <v>18</v>
      </c>
      <c r="B52" s="53" t="s">
        <v>260</v>
      </c>
      <c r="C52" s="53" t="s">
        <v>869</v>
      </c>
      <c r="D52" s="53" t="s">
        <v>872</v>
      </c>
      <c r="E52" s="53" t="s">
        <v>277</v>
      </c>
      <c r="F52" s="57">
        <v>44944</v>
      </c>
      <c r="G52" s="57" t="s">
        <v>285</v>
      </c>
      <c r="H52" s="53" t="s">
        <v>391</v>
      </c>
      <c r="I52" s="53" t="s">
        <v>397</v>
      </c>
      <c r="J52" s="78" t="s">
        <v>18</v>
      </c>
      <c r="K52" s="78" t="s">
        <v>18</v>
      </c>
      <c r="L52" s="53" t="s">
        <v>18</v>
      </c>
    </row>
    <row r="53" spans="1:13" ht="15" customHeight="1" x14ac:dyDescent="0.15">
      <c r="A53" s="101" t="s">
        <v>67</v>
      </c>
      <c r="B53" s="53" t="s">
        <v>18</v>
      </c>
      <c r="C53" s="53" t="s">
        <v>18</v>
      </c>
      <c r="D53" s="53" t="s">
        <v>18</v>
      </c>
      <c r="E53" s="53" t="s">
        <v>18</v>
      </c>
      <c r="F53" s="40" t="s">
        <v>18</v>
      </c>
      <c r="G53" s="40" t="s">
        <v>18</v>
      </c>
      <c r="H53" s="53" t="s">
        <v>18</v>
      </c>
      <c r="I53" s="53" t="s">
        <v>18</v>
      </c>
      <c r="J53" s="78" t="s">
        <v>18</v>
      </c>
      <c r="K53" s="78" t="s">
        <v>18</v>
      </c>
      <c r="L53" s="53" t="s">
        <v>651</v>
      </c>
      <c r="M53" s="84" t="s">
        <v>18</v>
      </c>
    </row>
    <row r="54" spans="1:13" ht="15" customHeight="1" x14ac:dyDescent="0.15">
      <c r="A54" s="101" t="s">
        <v>68</v>
      </c>
      <c r="B54" s="53" t="s">
        <v>18</v>
      </c>
      <c r="C54" s="53" t="s">
        <v>18</v>
      </c>
      <c r="D54" s="53" t="s">
        <v>18</v>
      </c>
      <c r="E54" s="53" t="s">
        <v>18</v>
      </c>
      <c r="F54" s="40" t="s">
        <v>18</v>
      </c>
      <c r="G54" s="40" t="s">
        <v>18</v>
      </c>
      <c r="H54" s="53" t="s">
        <v>18</v>
      </c>
      <c r="I54" s="53" t="s">
        <v>18</v>
      </c>
      <c r="J54" s="78" t="s">
        <v>18</v>
      </c>
      <c r="K54" s="78" t="s">
        <v>18</v>
      </c>
      <c r="L54" s="53" t="s">
        <v>970</v>
      </c>
      <c r="M54" s="84" t="s">
        <v>18</v>
      </c>
    </row>
    <row r="55" spans="1:13" ht="15" customHeight="1" x14ac:dyDescent="0.15">
      <c r="A55" s="101" t="s">
        <v>36</v>
      </c>
      <c r="B55" s="53" t="s">
        <v>310</v>
      </c>
      <c r="C55" s="53" t="s">
        <v>875</v>
      </c>
      <c r="D55" s="53" t="s">
        <v>409</v>
      </c>
      <c r="E55" s="53" t="s">
        <v>890</v>
      </c>
      <c r="F55" s="57">
        <v>45016</v>
      </c>
      <c r="G55" s="57" t="s">
        <v>285</v>
      </c>
      <c r="H55" s="53" t="s">
        <v>213</v>
      </c>
      <c r="I55" s="53" t="s">
        <v>408</v>
      </c>
      <c r="J55" s="78">
        <v>3</v>
      </c>
      <c r="K55" s="78" t="s">
        <v>18</v>
      </c>
      <c r="L55" s="53" t="s">
        <v>18</v>
      </c>
    </row>
    <row r="56" spans="1:13" ht="15" customHeight="1" x14ac:dyDescent="0.15">
      <c r="A56" s="101"/>
      <c r="B56" s="53" t="s">
        <v>260</v>
      </c>
      <c r="C56" s="53" t="s">
        <v>412</v>
      </c>
      <c r="D56" s="53" t="s">
        <v>413</v>
      </c>
      <c r="E56" s="53" t="s">
        <v>831</v>
      </c>
      <c r="F56" s="57">
        <v>44987</v>
      </c>
      <c r="G56" s="57" t="s">
        <v>285</v>
      </c>
      <c r="H56" s="53" t="s">
        <v>213</v>
      </c>
      <c r="I56" s="53" t="s">
        <v>411</v>
      </c>
      <c r="J56" s="78" t="s">
        <v>18</v>
      </c>
      <c r="K56" s="78" t="s">
        <v>18</v>
      </c>
      <c r="L56" s="53" t="s">
        <v>18</v>
      </c>
    </row>
    <row r="57" spans="1:13" ht="15" customHeight="1" x14ac:dyDescent="0.15">
      <c r="A57" s="40" t="s">
        <v>18</v>
      </c>
      <c r="B57" s="53" t="s">
        <v>256</v>
      </c>
      <c r="C57" s="53" t="s">
        <v>876</v>
      </c>
      <c r="D57" s="53" t="s">
        <v>878</v>
      </c>
      <c r="E57" s="53" t="s">
        <v>890</v>
      </c>
      <c r="F57" s="40" t="s">
        <v>285</v>
      </c>
      <c r="G57" s="57">
        <v>45009</v>
      </c>
      <c r="H57" s="53" t="s">
        <v>213</v>
      </c>
      <c r="I57" s="53" t="s">
        <v>410</v>
      </c>
      <c r="J57" s="78" t="s">
        <v>18</v>
      </c>
      <c r="K57" s="78" t="s">
        <v>18</v>
      </c>
      <c r="L57" s="53" t="s">
        <v>877</v>
      </c>
      <c r="M57" s="84" t="s">
        <v>18</v>
      </c>
    </row>
    <row r="58" spans="1:13" ht="15" customHeight="1" x14ac:dyDescent="0.15">
      <c r="A58" s="101" t="s">
        <v>69</v>
      </c>
      <c r="B58" s="53" t="s">
        <v>18</v>
      </c>
      <c r="C58" s="53" t="s">
        <v>18</v>
      </c>
      <c r="D58" s="53" t="s">
        <v>18</v>
      </c>
      <c r="E58" s="53" t="s">
        <v>18</v>
      </c>
      <c r="F58" s="40" t="s">
        <v>18</v>
      </c>
      <c r="G58" s="40" t="s">
        <v>18</v>
      </c>
      <c r="H58" s="53" t="s">
        <v>18</v>
      </c>
      <c r="I58" s="53" t="s">
        <v>18</v>
      </c>
      <c r="J58" s="78" t="s">
        <v>18</v>
      </c>
      <c r="K58" s="78" t="s">
        <v>18</v>
      </c>
      <c r="L58" s="53" t="s">
        <v>665</v>
      </c>
      <c r="M58" s="84" t="s">
        <v>18</v>
      </c>
    </row>
    <row r="59" spans="1:13" ht="15" customHeight="1" x14ac:dyDescent="0.15">
      <c r="A59" s="41" t="s">
        <v>70</v>
      </c>
      <c r="B59" s="63"/>
      <c r="C59" s="63"/>
      <c r="D59" s="63"/>
      <c r="E59" s="63"/>
      <c r="F59" s="59"/>
      <c r="G59" s="59"/>
      <c r="H59" s="63"/>
      <c r="I59" s="63"/>
      <c r="J59" s="98"/>
      <c r="K59" s="98"/>
      <c r="L59" s="63"/>
    </row>
    <row r="60" spans="1:13" ht="15" customHeight="1" x14ac:dyDescent="0.15">
      <c r="A60" s="101" t="s">
        <v>71</v>
      </c>
      <c r="B60" s="53" t="s">
        <v>18</v>
      </c>
      <c r="C60" s="53" t="s">
        <v>18</v>
      </c>
      <c r="D60" s="53" t="s">
        <v>18</v>
      </c>
      <c r="E60" s="53" t="s">
        <v>18</v>
      </c>
      <c r="F60" s="40" t="s">
        <v>18</v>
      </c>
      <c r="G60" s="40" t="s">
        <v>18</v>
      </c>
      <c r="H60" s="53" t="s">
        <v>18</v>
      </c>
      <c r="I60" s="53" t="s">
        <v>18</v>
      </c>
      <c r="J60" s="78" t="s">
        <v>18</v>
      </c>
      <c r="K60" s="78" t="s">
        <v>18</v>
      </c>
      <c r="L60" s="53" t="s">
        <v>764</v>
      </c>
      <c r="M60" s="84" t="s">
        <v>18</v>
      </c>
    </row>
    <row r="61" spans="1:13" ht="15" customHeight="1" x14ac:dyDescent="0.15">
      <c r="A61" s="101" t="s">
        <v>72</v>
      </c>
      <c r="B61" s="53" t="s">
        <v>18</v>
      </c>
      <c r="C61" s="53" t="s">
        <v>18</v>
      </c>
      <c r="D61" s="53" t="s">
        <v>18</v>
      </c>
      <c r="E61" s="53" t="s">
        <v>18</v>
      </c>
      <c r="F61" s="40" t="s">
        <v>18</v>
      </c>
      <c r="G61" s="40" t="s">
        <v>18</v>
      </c>
      <c r="H61" s="53" t="s">
        <v>18</v>
      </c>
      <c r="I61" s="53" t="s">
        <v>18</v>
      </c>
      <c r="J61" s="78" t="s">
        <v>18</v>
      </c>
      <c r="K61" s="78" t="s">
        <v>18</v>
      </c>
      <c r="L61" s="53" t="s">
        <v>764</v>
      </c>
      <c r="M61" s="84" t="s">
        <v>18</v>
      </c>
    </row>
    <row r="62" spans="1:13" ht="15" customHeight="1" x14ac:dyDescent="0.15">
      <c r="A62" s="101" t="s">
        <v>73</v>
      </c>
      <c r="B62" s="53" t="s">
        <v>18</v>
      </c>
      <c r="C62" s="53" t="s">
        <v>18</v>
      </c>
      <c r="D62" s="53" t="s">
        <v>18</v>
      </c>
      <c r="E62" s="53" t="s">
        <v>18</v>
      </c>
      <c r="F62" s="40" t="s">
        <v>18</v>
      </c>
      <c r="G62" s="40" t="s">
        <v>18</v>
      </c>
      <c r="H62" s="53" t="s">
        <v>18</v>
      </c>
      <c r="I62" s="53" t="s">
        <v>18</v>
      </c>
      <c r="J62" s="78" t="s">
        <v>18</v>
      </c>
      <c r="K62" s="78" t="s">
        <v>18</v>
      </c>
      <c r="L62" s="53" t="s">
        <v>764</v>
      </c>
      <c r="M62" s="84" t="s">
        <v>18</v>
      </c>
    </row>
    <row r="63" spans="1:13" ht="15" customHeight="1" x14ac:dyDescent="0.15">
      <c r="A63" s="101" t="s">
        <v>74</v>
      </c>
      <c r="B63" s="53" t="s">
        <v>18</v>
      </c>
      <c r="C63" s="53" t="s">
        <v>18</v>
      </c>
      <c r="D63" s="53" t="s">
        <v>18</v>
      </c>
      <c r="E63" s="53" t="s">
        <v>18</v>
      </c>
      <c r="F63" s="40" t="s">
        <v>18</v>
      </c>
      <c r="G63" s="40" t="s">
        <v>18</v>
      </c>
      <c r="H63" s="53" t="s">
        <v>18</v>
      </c>
      <c r="I63" s="53" t="s">
        <v>18</v>
      </c>
      <c r="J63" s="78" t="s">
        <v>18</v>
      </c>
      <c r="K63" s="78" t="s">
        <v>18</v>
      </c>
      <c r="L63" s="53" t="s">
        <v>764</v>
      </c>
      <c r="M63" s="84" t="s">
        <v>18</v>
      </c>
    </row>
    <row r="64" spans="1:13" ht="15" customHeight="1" x14ac:dyDescent="0.15">
      <c r="A64" s="101" t="s">
        <v>266</v>
      </c>
      <c r="B64" s="53" t="s">
        <v>18</v>
      </c>
      <c r="C64" s="53" t="s">
        <v>18</v>
      </c>
      <c r="D64" s="53" t="s">
        <v>18</v>
      </c>
      <c r="E64" s="53" t="s">
        <v>18</v>
      </c>
      <c r="F64" s="40" t="s">
        <v>18</v>
      </c>
      <c r="G64" s="40" t="s">
        <v>18</v>
      </c>
      <c r="H64" s="53" t="s">
        <v>18</v>
      </c>
      <c r="I64" s="53" t="s">
        <v>18</v>
      </c>
      <c r="J64" s="78" t="s">
        <v>18</v>
      </c>
      <c r="K64" s="78" t="s">
        <v>18</v>
      </c>
      <c r="L64" s="53" t="s">
        <v>764</v>
      </c>
      <c r="M64" s="84" t="s">
        <v>18</v>
      </c>
    </row>
    <row r="65" spans="1:13" ht="15" customHeight="1" x14ac:dyDescent="0.15">
      <c r="A65" s="101" t="s">
        <v>75</v>
      </c>
      <c r="B65" s="53" t="s">
        <v>18</v>
      </c>
      <c r="C65" s="53" t="s">
        <v>18</v>
      </c>
      <c r="D65" s="53" t="s">
        <v>18</v>
      </c>
      <c r="E65" s="53" t="s">
        <v>18</v>
      </c>
      <c r="F65" s="40" t="s">
        <v>18</v>
      </c>
      <c r="G65" s="40" t="s">
        <v>18</v>
      </c>
      <c r="H65" s="53" t="s">
        <v>18</v>
      </c>
      <c r="I65" s="53" t="s">
        <v>18</v>
      </c>
      <c r="J65" s="78" t="s">
        <v>18</v>
      </c>
      <c r="K65" s="78" t="s">
        <v>18</v>
      </c>
      <c r="L65" s="53" t="s">
        <v>764</v>
      </c>
      <c r="M65" s="84" t="s">
        <v>18</v>
      </c>
    </row>
    <row r="66" spans="1:13" ht="15" customHeight="1" x14ac:dyDescent="0.15">
      <c r="A66" s="101" t="s">
        <v>76</v>
      </c>
      <c r="B66" s="53" t="s">
        <v>18</v>
      </c>
      <c r="C66" s="53" t="s">
        <v>18</v>
      </c>
      <c r="D66" s="53" t="s">
        <v>18</v>
      </c>
      <c r="E66" s="53" t="s">
        <v>18</v>
      </c>
      <c r="F66" s="40" t="s">
        <v>18</v>
      </c>
      <c r="G66" s="40" t="s">
        <v>18</v>
      </c>
      <c r="H66" s="53" t="s">
        <v>18</v>
      </c>
      <c r="I66" s="53" t="s">
        <v>18</v>
      </c>
      <c r="J66" s="78" t="s">
        <v>18</v>
      </c>
      <c r="K66" s="78" t="s">
        <v>18</v>
      </c>
      <c r="L66" s="53" t="s">
        <v>854</v>
      </c>
      <c r="M66" s="84" t="s">
        <v>18</v>
      </c>
    </row>
    <row r="67" spans="1:13" ht="15" customHeight="1" x14ac:dyDescent="0.15">
      <c r="A67" s="41" t="s">
        <v>3</v>
      </c>
      <c r="B67" s="63"/>
      <c r="C67" s="63"/>
      <c r="D67" s="63"/>
      <c r="E67" s="63"/>
      <c r="F67" s="59"/>
      <c r="G67" s="59"/>
      <c r="H67" s="63"/>
      <c r="I67" s="63"/>
      <c r="J67" s="98"/>
      <c r="K67" s="98"/>
      <c r="L67" s="63"/>
    </row>
    <row r="68" spans="1:13" ht="15" customHeight="1" x14ac:dyDescent="0.15">
      <c r="A68" s="101" t="s">
        <v>77</v>
      </c>
      <c r="B68" s="53" t="s">
        <v>18</v>
      </c>
      <c r="C68" s="53" t="s">
        <v>18</v>
      </c>
      <c r="D68" s="53" t="s">
        <v>18</v>
      </c>
      <c r="E68" s="53" t="s">
        <v>18</v>
      </c>
      <c r="F68" s="40" t="s">
        <v>18</v>
      </c>
      <c r="G68" s="40" t="s">
        <v>18</v>
      </c>
      <c r="H68" s="53" t="s">
        <v>18</v>
      </c>
      <c r="I68" s="53" t="s">
        <v>18</v>
      </c>
      <c r="J68" s="78" t="s">
        <v>18</v>
      </c>
      <c r="K68" s="78" t="s">
        <v>18</v>
      </c>
      <c r="L68" s="53" t="s">
        <v>943</v>
      </c>
      <c r="M68" s="84" t="s">
        <v>18</v>
      </c>
    </row>
    <row r="69" spans="1:13" ht="15" customHeight="1" x14ac:dyDescent="0.15">
      <c r="A69" s="101" t="s">
        <v>267</v>
      </c>
      <c r="B69" s="53" t="s">
        <v>18</v>
      </c>
      <c r="C69" s="53" t="s">
        <v>18</v>
      </c>
      <c r="D69" s="53" t="s">
        <v>18</v>
      </c>
      <c r="E69" s="53" t="s">
        <v>18</v>
      </c>
      <c r="F69" s="40" t="s">
        <v>18</v>
      </c>
      <c r="G69" s="40" t="s">
        <v>18</v>
      </c>
      <c r="H69" s="53" t="s">
        <v>18</v>
      </c>
      <c r="I69" s="53" t="s">
        <v>18</v>
      </c>
      <c r="J69" s="78" t="s">
        <v>18</v>
      </c>
      <c r="K69" s="78" t="s">
        <v>18</v>
      </c>
      <c r="L69" s="53" t="s">
        <v>665</v>
      </c>
      <c r="M69" s="84" t="s">
        <v>18</v>
      </c>
    </row>
    <row r="70" spans="1:13" ht="15" customHeight="1" x14ac:dyDescent="0.15">
      <c r="A70" s="101" t="s">
        <v>78</v>
      </c>
      <c r="B70" s="53" t="s">
        <v>18</v>
      </c>
      <c r="C70" s="53" t="s">
        <v>18</v>
      </c>
      <c r="D70" s="53" t="s">
        <v>18</v>
      </c>
      <c r="E70" s="53" t="s">
        <v>18</v>
      </c>
      <c r="F70" s="40" t="s">
        <v>18</v>
      </c>
      <c r="G70" s="40" t="s">
        <v>18</v>
      </c>
      <c r="H70" s="53" t="s">
        <v>18</v>
      </c>
      <c r="I70" s="53" t="s">
        <v>18</v>
      </c>
      <c r="J70" s="78" t="s">
        <v>18</v>
      </c>
      <c r="K70" s="78" t="s">
        <v>18</v>
      </c>
      <c r="L70" s="53" t="s">
        <v>665</v>
      </c>
      <c r="M70" s="84" t="s">
        <v>18</v>
      </c>
    </row>
    <row r="71" spans="1:13" ht="15" customHeight="1" x14ac:dyDescent="0.15">
      <c r="A71" s="101" t="s">
        <v>79</v>
      </c>
      <c r="B71" s="53" t="s">
        <v>18</v>
      </c>
      <c r="C71" s="53" t="s">
        <v>18</v>
      </c>
      <c r="D71" s="53" t="s">
        <v>18</v>
      </c>
      <c r="E71" s="53" t="s">
        <v>18</v>
      </c>
      <c r="F71" s="40" t="s">
        <v>18</v>
      </c>
      <c r="G71" s="40" t="s">
        <v>18</v>
      </c>
      <c r="H71" s="53" t="s">
        <v>18</v>
      </c>
      <c r="I71" s="53" t="s">
        <v>18</v>
      </c>
      <c r="J71" s="78" t="s">
        <v>18</v>
      </c>
      <c r="K71" s="78" t="s">
        <v>18</v>
      </c>
      <c r="L71" s="53" t="s">
        <v>665</v>
      </c>
      <c r="M71" s="84" t="s">
        <v>18</v>
      </c>
    </row>
    <row r="72" spans="1:13" ht="15" customHeight="1" x14ac:dyDescent="0.15">
      <c r="A72" s="101" t="s">
        <v>21</v>
      </c>
      <c r="B72" s="53" t="s">
        <v>837</v>
      </c>
      <c r="C72" s="53" t="s">
        <v>879</v>
      </c>
      <c r="D72" s="53" t="s">
        <v>880</v>
      </c>
      <c r="E72" s="53" t="s">
        <v>881</v>
      </c>
      <c r="F72" s="57">
        <v>44957</v>
      </c>
      <c r="G72" s="40" t="s">
        <v>285</v>
      </c>
      <c r="H72" s="53" t="s">
        <v>223</v>
      </c>
      <c r="I72" s="53" t="s">
        <v>434</v>
      </c>
      <c r="J72" s="78">
        <v>1</v>
      </c>
      <c r="K72" s="78" t="s">
        <v>18</v>
      </c>
      <c r="L72" s="53" t="s">
        <v>18</v>
      </c>
      <c r="M72" s="84" t="s">
        <v>18</v>
      </c>
    </row>
    <row r="73" spans="1:13" ht="15" customHeight="1" x14ac:dyDescent="0.15">
      <c r="A73" s="101" t="s">
        <v>268</v>
      </c>
      <c r="B73" s="53" t="s">
        <v>260</v>
      </c>
      <c r="C73" s="53" t="s">
        <v>882</v>
      </c>
      <c r="D73" s="53" t="s">
        <v>883</v>
      </c>
      <c r="E73" s="53" t="s">
        <v>831</v>
      </c>
      <c r="F73" s="40" t="s">
        <v>285</v>
      </c>
      <c r="G73" s="57">
        <v>44943</v>
      </c>
      <c r="H73" s="53" t="s">
        <v>239</v>
      </c>
      <c r="I73" s="53" t="s">
        <v>450</v>
      </c>
      <c r="J73" s="78">
        <v>3</v>
      </c>
      <c r="K73" s="78">
        <v>2</v>
      </c>
      <c r="L73" s="53" t="s">
        <v>895</v>
      </c>
      <c r="M73" s="84" t="s">
        <v>18</v>
      </c>
    </row>
    <row r="74" spans="1:13" ht="15" customHeight="1" x14ac:dyDescent="0.15">
      <c r="A74" s="40" t="s">
        <v>18</v>
      </c>
      <c r="B74" s="53" t="s">
        <v>260</v>
      </c>
      <c r="C74" s="53" t="s">
        <v>884</v>
      </c>
      <c r="D74" s="53" t="s">
        <v>843</v>
      </c>
      <c r="E74" s="53" t="s">
        <v>277</v>
      </c>
      <c r="F74" s="40" t="s">
        <v>285</v>
      </c>
      <c r="G74" s="57">
        <v>44994</v>
      </c>
      <c r="H74" s="53" t="s">
        <v>239</v>
      </c>
      <c r="I74" s="53" t="s">
        <v>670</v>
      </c>
      <c r="J74" s="78" t="s">
        <v>18</v>
      </c>
      <c r="K74" s="78" t="s">
        <v>18</v>
      </c>
      <c r="L74" s="53" t="s">
        <v>895</v>
      </c>
      <c r="M74" s="84" t="s">
        <v>18</v>
      </c>
    </row>
    <row r="75" spans="1:13" ht="15" customHeight="1" x14ac:dyDescent="0.15">
      <c r="A75" s="40" t="s">
        <v>18</v>
      </c>
      <c r="B75" s="53" t="s">
        <v>260</v>
      </c>
      <c r="C75" s="53" t="s">
        <v>885</v>
      </c>
      <c r="D75" s="53" t="s">
        <v>843</v>
      </c>
      <c r="E75" s="53" t="s">
        <v>277</v>
      </c>
      <c r="F75" s="40" t="s">
        <v>285</v>
      </c>
      <c r="G75" s="57">
        <v>45008</v>
      </c>
      <c r="H75" s="53" t="s">
        <v>239</v>
      </c>
      <c r="I75" s="53" t="s">
        <v>669</v>
      </c>
      <c r="J75" s="78" t="s">
        <v>18</v>
      </c>
      <c r="K75" s="78" t="s">
        <v>18</v>
      </c>
      <c r="L75" s="53" t="s">
        <v>895</v>
      </c>
      <c r="M75" s="84" t="s">
        <v>18</v>
      </c>
    </row>
    <row r="76" spans="1:13" ht="15" customHeight="1" x14ac:dyDescent="0.15">
      <c r="A76" s="101" t="s">
        <v>80</v>
      </c>
      <c r="B76" s="53" t="s">
        <v>18</v>
      </c>
      <c r="C76" s="53" t="s">
        <v>18</v>
      </c>
      <c r="D76" s="53" t="s">
        <v>18</v>
      </c>
      <c r="E76" s="53" t="s">
        <v>18</v>
      </c>
      <c r="F76" s="40" t="s">
        <v>18</v>
      </c>
      <c r="G76" s="40" t="s">
        <v>18</v>
      </c>
      <c r="H76" s="53" t="s">
        <v>18</v>
      </c>
      <c r="I76" s="53" t="s">
        <v>18</v>
      </c>
      <c r="J76" s="78" t="s">
        <v>18</v>
      </c>
      <c r="K76" s="78" t="s">
        <v>18</v>
      </c>
      <c r="L76" s="53" t="s">
        <v>730</v>
      </c>
      <c r="M76" s="84" t="s">
        <v>18</v>
      </c>
    </row>
    <row r="77" spans="1:13" ht="15" customHeight="1" x14ac:dyDescent="0.15">
      <c r="A77" s="101" t="s">
        <v>81</v>
      </c>
      <c r="B77" s="53" t="s">
        <v>18</v>
      </c>
      <c r="C77" s="53" t="s">
        <v>18</v>
      </c>
      <c r="D77" s="53" t="s">
        <v>18</v>
      </c>
      <c r="E77" s="53" t="s">
        <v>18</v>
      </c>
      <c r="F77" s="40" t="s">
        <v>18</v>
      </c>
      <c r="G77" s="40" t="s">
        <v>18</v>
      </c>
      <c r="H77" s="53" t="s">
        <v>18</v>
      </c>
      <c r="I77" s="53" t="s">
        <v>18</v>
      </c>
      <c r="J77" s="78" t="s">
        <v>18</v>
      </c>
      <c r="K77" s="78" t="s">
        <v>18</v>
      </c>
      <c r="L77" s="53" t="s">
        <v>730</v>
      </c>
      <c r="M77" s="84" t="s">
        <v>18</v>
      </c>
    </row>
    <row r="78" spans="1:13" ht="15" customHeight="1" x14ac:dyDescent="0.15">
      <c r="A78" s="101" t="s">
        <v>82</v>
      </c>
      <c r="B78" s="53" t="s">
        <v>18</v>
      </c>
      <c r="C78" s="53" t="s">
        <v>18</v>
      </c>
      <c r="D78" s="53" t="s">
        <v>18</v>
      </c>
      <c r="E78" s="53" t="s">
        <v>18</v>
      </c>
      <c r="F78" s="40" t="s">
        <v>18</v>
      </c>
      <c r="G78" s="40" t="s">
        <v>18</v>
      </c>
      <c r="H78" s="53" t="s">
        <v>18</v>
      </c>
      <c r="I78" s="53" t="s">
        <v>18</v>
      </c>
      <c r="J78" s="78" t="s">
        <v>18</v>
      </c>
      <c r="K78" s="78" t="s">
        <v>18</v>
      </c>
      <c r="L78" s="53" t="s">
        <v>730</v>
      </c>
      <c r="M78" s="84" t="s">
        <v>18</v>
      </c>
    </row>
    <row r="79" spans="1:13" ht="15" customHeight="1" x14ac:dyDescent="0.15">
      <c r="A79" s="101" t="s">
        <v>33</v>
      </c>
      <c r="B79" s="53" t="s">
        <v>18</v>
      </c>
      <c r="C79" s="53" t="s">
        <v>18</v>
      </c>
      <c r="D79" s="53" t="s">
        <v>18</v>
      </c>
      <c r="E79" s="53" t="s">
        <v>18</v>
      </c>
      <c r="F79" s="40" t="s">
        <v>18</v>
      </c>
      <c r="G79" s="40" t="s">
        <v>18</v>
      </c>
      <c r="H79" s="53" t="s">
        <v>18</v>
      </c>
      <c r="I79" s="53" t="s">
        <v>18</v>
      </c>
      <c r="J79" s="78" t="s">
        <v>18</v>
      </c>
      <c r="K79" s="78" t="s">
        <v>18</v>
      </c>
      <c r="L79" s="53" t="s">
        <v>862</v>
      </c>
      <c r="M79" s="84" t="s">
        <v>18</v>
      </c>
    </row>
    <row r="80" spans="1:13" ht="15" customHeight="1" x14ac:dyDescent="0.15">
      <c r="A80" s="101" t="s">
        <v>83</v>
      </c>
      <c r="B80" s="53" t="s">
        <v>18</v>
      </c>
      <c r="C80" s="53" t="s">
        <v>18</v>
      </c>
      <c r="D80" s="53" t="s">
        <v>18</v>
      </c>
      <c r="E80" s="53" t="s">
        <v>18</v>
      </c>
      <c r="F80" s="40" t="s">
        <v>18</v>
      </c>
      <c r="G80" s="40" t="s">
        <v>18</v>
      </c>
      <c r="H80" s="53" t="s">
        <v>18</v>
      </c>
      <c r="I80" s="53" t="s">
        <v>18</v>
      </c>
      <c r="J80" s="78" t="s">
        <v>18</v>
      </c>
      <c r="K80" s="78" t="s">
        <v>18</v>
      </c>
      <c r="L80" s="53" t="s">
        <v>730</v>
      </c>
      <c r="M80" s="84" t="s">
        <v>18</v>
      </c>
    </row>
    <row r="81" spans="1:13" ht="15" customHeight="1" x14ac:dyDescent="0.15">
      <c r="A81" s="101" t="s">
        <v>84</v>
      </c>
      <c r="B81" s="53" t="s">
        <v>18</v>
      </c>
      <c r="C81" s="53" t="s">
        <v>18</v>
      </c>
      <c r="D81" s="53" t="s">
        <v>18</v>
      </c>
      <c r="E81" s="53" t="s">
        <v>18</v>
      </c>
      <c r="F81" s="40" t="s">
        <v>18</v>
      </c>
      <c r="G81" s="40" t="s">
        <v>18</v>
      </c>
      <c r="H81" s="53" t="s">
        <v>18</v>
      </c>
      <c r="I81" s="53" t="s">
        <v>18</v>
      </c>
      <c r="J81" s="78" t="s">
        <v>18</v>
      </c>
      <c r="K81" s="78" t="s">
        <v>18</v>
      </c>
      <c r="L81" s="53" t="s">
        <v>730</v>
      </c>
      <c r="M81" s="84" t="s">
        <v>18</v>
      </c>
    </row>
    <row r="82" spans="1:13" ht="15" customHeight="1" x14ac:dyDescent="0.15">
      <c r="A82" s="101" t="s">
        <v>32</v>
      </c>
      <c r="B82" s="53" t="s">
        <v>260</v>
      </c>
      <c r="C82" s="53" t="s">
        <v>492</v>
      </c>
      <c r="D82" s="53" t="s">
        <v>483</v>
      </c>
      <c r="E82" s="53" t="s">
        <v>277</v>
      </c>
      <c r="F82" s="57">
        <v>44951</v>
      </c>
      <c r="G82" s="57">
        <v>44953</v>
      </c>
      <c r="H82" s="53" t="s">
        <v>242</v>
      </c>
      <c r="I82" s="53" t="s">
        <v>491</v>
      </c>
      <c r="J82" s="78">
        <v>1</v>
      </c>
      <c r="K82" s="78">
        <v>1</v>
      </c>
      <c r="L82" s="53" t="s">
        <v>18</v>
      </c>
    </row>
    <row r="83" spans="1:13" ht="15" customHeight="1" x14ac:dyDescent="0.15">
      <c r="A83" s="101" t="s">
        <v>85</v>
      </c>
      <c r="B83" s="53" t="s">
        <v>18</v>
      </c>
      <c r="C83" s="53" t="s">
        <v>18</v>
      </c>
      <c r="D83" s="53" t="s">
        <v>18</v>
      </c>
      <c r="E83" s="53" t="s">
        <v>18</v>
      </c>
      <c r="F83" s="40" t="s">
        <v>18</v>
      </c>
      <c r="G83" s="40" t="s">
        <v>18</v>
      </c>
      <c r="H83" s="53" t="s">
        <v>18</v>
      </c>
      <c r="I83" s="53" t="s">
        <v>18</v>
      </c>
      <c r="J83" s="78" t="s">
        <v>18</v>
      </c>
      <c r="K83" s="78" t="s">
        <v>18</v>
      </c>
      <c r="L83" s="53" t="s">
        <v>730</v>
      </c>
      <c r="M83" s="84" t="s">
        <v>18</v>
      </c>
    </row>
    <row r="84" spans="1:13" ht="15" customHeight="1" x14ac:dyDescent="0.15">
      <c r="A84" s="41" t="s">
        <v>86</v>
      </c>
      <c r="B84" s="63"/>
      <c r="C84" s="63"/>
      <c r="D84" s="63"/>
      <c r="E84" s="63"/>
      <c r="F84" s="59"/>
      <c r="G84" s="59"/>
      <c r="H84" s="63"/>
      <c r="I84" s="63"/>
      <c r="J84" s="98"/>
      <c r="K84" s="98"/>
      <c r="L84" s="63"/>
    </row>
    <row r="85" spans="1:13" ht="15" customHeight="1" x14ac:dyDescent="0.15">
      <c r="A85" s="101" t="s">
        <v>87</v>
      </c>
      <c r="B85" s="53" t="s">
        <v>18</v>
      </c>
      <c r="C85" s="53" t="s">
        <v>18</v>
      </c>
      <c r="D85" s="53" t="s">
        <v>18</v>
      </c>
      <c r="E85" s="53" t="s">
        <v>18</v>
      </c>
      <c r="F85" s="40" t="s">
        <v>18</v>
      </c>
      <c r="G85" s="40" t="s">
        <v>18</v>
      </c>
      <c r="H85" s="53" t="s">
        <v>18</v>
      </c>
      <c r="I85" s="53" t="s">
        <v>18</v>
      </c>
      <c r="J85" s="78" t="s">
        <v>18</v>
      </c>
      <c r="K85" s="78" t="s">
        <v>18</v>
      </c>
      <c r="L85" s="53" t="s">
        <v>730</v>
      </c>
      <c r="M85" s="84" t="s">
        <v>18</v>
      </c>
    </row>
    <row r="86" spans="1:13" ht="15" customHeight="1" x14ac:dyDescent="0.15">
      <c r="A86" s="101" t="s">
        <v>88</v>
      </c>
      <c r="B86" s="53" t="s">
        <v>18</v>
      </c>
      <c r="C86" s="53" t="s">
        <v>18</v>
      </c>
      <c r="D86" s="53" t="s">
        <v>18</v>
      </c>
      <c r="E86" s="53" t="s">
        <v>18</v>
      </c>
      <c r="F86" s="40" t="s">
        <v>18</v>
      </c>
      <c r="G86" s="40" t="s">
        <v>18</v>
      </c>
      <c r="H86" s="53" t="s">
        <v>18</v>
      </c>
      <c r="I86" s="53" t="s">
        <v>18</v>
      </c>
      <c r="J86" s="78" t="s">
        <v>18</v>
      </c>
      <c r="K86" s="78" t="s">
        <v>18</v>
      </c>
      <c r="L86" s="53" t="s">
        <v>730</v>
      </c>
      <c r="M86" s="84" t="s">
        <v>18</v>
      </c>
    </row>
    <row r="87" spans="1:13" ht="15" customHeight="1" x14ac:dyDescent="0.15">
      <c r="A87" s="101" t="s">
        <v>89</v>
      </c>
      <c r="B87" s="53" t="s">
        <v>18</v>
      </c>
      <c r="C87" s="53" t="s">
        <v>18</v>
      </c>
      <c r="D87" s="53" t="s">
        <v>18</v>
      </c>
      <c r="E87" s="53" t="s">
        <v>18</v>
      </c>
      <c r="F87" s="40" t="s">
        <v>18</v>
      </c>
      <c r="G87" s="40" t="s">
        <v>18</v>
      </c>
      <c r="H87" s="53" t="s">
        <v>18</v>
      </c>
      <c r="I87" s="53" t="s">
        <v>18</v>
      </c>
      <c r="J87" s="78" t="s">
        <v>18</v>
      </c>
      <c r="K87" s="78" t="s">
        <v>18</v>
      </c>
      <c r="L87" s="53" t="s">
        <v>730</v>
      </c>
      <c r="M87" s="84" t="s">
        <v>18</v>
      </c>
    </row>
    <row r="88" spans="1:13" ht="15" customHeight="1" x14ac:dyDescent="0.15">
      <c r="A88" s="101" t="s">
        <v>90</v>
      </c>
      <c r="B88" s="53" t="s">
        <v>260</v>
      </c>
      <c r="C88" s="53" t="s">
        <v>586</v>
      </c>
      <c r="D88" s="53" t="s">
        <v>585</v>
      </c>
      <c r="E88" s="53" t="s">
        <v>277</v>
      </c>
      <c r="F88" s="57">
        <v>44945</v>
      </c>
      <c r="G88" s="57">
        <v>44945</v>
      </c>
      <c r="H88" s="53" t="s">
        <v>679</v>
      </c>
      <c r="I88" s="53" t="s">
        <v>584</v>
      </c>
      <c r="J88" s="78">
        <v>1</v>
      </c>
      <c r="K88" s="78">
        <v>1</v>
      </c>
      <c r="L88" s="53" t="s">
        <v>18</v>
      </c>
      <c r="M88" s="84" t="s">
        <v>18</v>
      </c>
    </row>
    <row r="89" spans="1:13" ht="15" customHeight="1" x14ac:dyDescent="0.15">
      <c r="A89" s="101" t="s">
        <v>270</v>
      </c>
      <c r="B89" s="53" t="s">
        <v>18</v>
      </c>
      <c r="C89" s="53" t="s">
        <v>18</v>
      </c>
      <c r="D89" s="53" t="s">
        <v>18</v>
      </c>
      <c r="E89" s="53" t="s">
        <v>18</v>
      </c>
      <c r="F89" s="40" t="s">
        <v>18</v>
      </c>
      <c r="G89" s="40" t="s">
        <v>18</v>
      </c>
      <c r="H89" s="53" t="s">
        <v>18</v>
      </c>
      <c r="I89" s="53" t="s">
        <v>18</v>
      </c>
      <c r="J89" s="78" t="s">
        <v>18</v>
      </c>
      <c r="K89" s="78" t="s">
        <v>18</v>
      </c>
      <c r="L89" s="53" t="s">
        <v>854</v>
      </c>
      <c r="M89" s="84" t="s">
        <v>18</v>
      </c>
    </row>
    <row r="90" spans="1:13" ht="15" customHeight="1" x14ac:dyDescent="0.15">
      <c r="A90" s="101" t="s">
        <v>91</v>
      </c>
      <c r="B90" s="53" t="s">
        <v>18</v>
      </c>
      <c r="C90" s="53" t="s">
        <v>18</v>
      </c>
      <c r="D90" s="53" t="s">
        <v>18</v>
      </c>
      <c r="E90" s="53" t="s">
        <v>18</v>
      </c>
      <c r="F90" s="40" t="s">
        <v>18</v>
      </c>
      <c r="G90" s="40" t="s">
        <v>18</v>
      </c>
      <c r="H90" s="53" t="s">
        <v>18</v>
      </c>
      <c r="I90" s="53" t="s">
        <v>18</v>
      </c>
      <c r="J90" s="78" t="s">
        <v>18</v>
      </c>
      <c r="K90" s="78" t="s">
        <v>18</v>
      </c>
      <c r="L90" s="53" t="s">
        <v>730</v>
      </c>
      <c r="M90" s="84" t="s">
        <v>18</v>
      </c>
    </row>
    <row r="91" spans="1:13" ht="15" customHeight="1" x14ac:dyDescent="0.15">
      <c r="A91" s="41" t="s">
        <v>4</v>
      </c>
      <c r="B91" s="63"/>
      <c r="C91" s="63"/>
      <c r="D91" s="63"/>
      <c r="E91" s="63"/>
      <c r="F91" s="59"/>
      <c r="G91" s="59"/>
      <c r="H91" s="63"/>
      <c r="I91" s="63"/>
      <c r="J91" s="98"/>
      <c r="K91" s="98"/>
      <c r="L91" s="63"/>
    </row>
    <row r="92" spans="1:13" ht="15" customHeight="1" x14ac:dyDescent="0.15">
      <c r="A92" s="101" t="s">
        <v>24</v>
      </c>
      <c r="B92" s="53" t="s">
        <v>260</v>
      </c>
      <c r="C92" s="53" t="s">
        <v>526</v>
      </c>
      <c r="D92" s="53" t="s">
        <v>525</v>
      </c>
      <c r="E92" s="53" t="s">
        <v>831</v>
      </c>
      <c r="F92" s="57">
        <v>44951</v>
      </c>
      <c r="G92" s="57" t="s">
        <v>285</v>
      </c>
      <c r="H92" s="53" t="s">
        <v>524</v>
      </c>
      <c r="I92" s="53" t="s">
        <v>523</v>
      </c>
      <c r="J92" s="78">
        <v>1</v>
      </c>
      <c r="K92" s="78" t="s">
        <v>18</v>
      </c>
      <c r="L92" s="53" t="s">
        <v>18</v>
      </c>
    </row>
    <row r="93" spans="1:13" s="19" customFormat="1" ht="15" customHeight="1" x14ac:dyDescent="0.15">
      <c r="A93" s="101" t="s">
        <v>92</v>
      </c>
      <c r="B93" s="53" t="s">
        <v>18</v>
      </c>
      <c r="C93" s="53" t="s">
        <v>18</v>
      </c>
      <c r="D93" s="53" t="s">
        <v>18</v>
      </c>
      <c r="E93" s="53" t="s">
        <v>18</v>
      </c>
      <c r="F93" s="40" t="s">
        <v>18</v>
      </c>
      <c r="G93" s="40" t="s">
        <v>18</v>
      </c>
      <c r="H93" s="53" t="s">
        <v>18</v>
      </c>
      <c r="I93" s="53" t="s">
        <v>18</v>
      </c>
      <c r="J93" s="78" t="s">
        <v>18</v>
      </c>
      <c r="K93" s="78" t="s">
        <v>18</v>
      </c>
      <c r="L93" s="53" t="s">
        <v>730</v>
      </c>
      <c r="M93" s="84" t="s">
        <v>18</v>
      </c>
    </row>
    <row r="94" spans="1:13" ht="15" customHeight="1" x14ac:dyDescent="0.15">
      <c r="A94" s="101" t="s">
        <v>26</v>
      </c>
      <c r="B94" s="53" t="s">
        <v>18</v>
      </c>
      <c r="C94" s="53" t="s">
        <v>18</v>
      </c>
      <c r="D94" s="53" t="s">
        <v>18</v>
      </c>
      <c r="E94" s="53" t="s">
        <v>18</v>
      </c>
      <c r="F94" s="40" t="s">
        <v>18</v>
      </c>
      <c r="G94" s="40" t="s">
        <v>18</v>
      </c>
      <c r="H94" s="53" t="s">
        <v>18</v>
      </c>
      <c r="I94" s="53" t="s">
        <v>18</v>
      </c>
      <c r="J94" s="78" t="s">
        <v>18</v>
      </c>
      <c r="K94" s="78" t="s">
        <v>18</v>
      </c>
      <c r="L94" s="53" t="s">
        <v>730</v>
      </c>
      <c r="M94" s="84" t="s">
        <v>18</v>
      </c>
    </row>
    <row r="95" spans="1:13" ht="15" customHeight="1" x14ac:dyDescent="0.15">
      <c r="A95" s="101" t="s">
        <v>37</v>
      </c>
      <c r="B95" s="53" t="s">
        <v>18</v>
      </c>
      <c r="C95" s="53" t="s">
        <v>18</v>
      </c>
      <c r="D95" s="53" t="s">
        <v>18</v>
      </c>
      <c r="E95" s="53" t="s">
        <v>18</v>
      </c>
      <c r="F95" s="40" t="s">
        <v>18</v>
      </c>
      <c r="G95" s="40" t="s">
        <v>18</v>
      </c>
      <c r="H95" s="53" t="s">
        <v>18</v>
      </c>
      <c r="I95" s="53" t="s">
        <v>18</v>
      </c>
      <c r="J95" s="78" t="s">
        <v>18</v>
      </c>
      <c r="K95" s="78" t="s">
        <v>18</v>
      </c>
      <c r="L95" s="53" t="s">
        <v>730</v>
      </c>
      <c r="M95" s="84" t="s">
        <v>18</v>
      </c>
    </row>
    <row r="96" spans="1:13" ht="15" customHeight="1" x14ac:dyDescent="0.15">
      <c r="A96" s="101" t="s">
        <v>19</v>
      </c>
      <c r="B96" s="53" t="s">
        <v>256</v>
      </c>
      <c r="C96" s="53" t="s">
        <v>886</v>
      </c>
      <c r="D96" s="53" t="s">
        <v>540</v>
      </c>
      <c r="E96" s="53" t="s">
        <v>887</v>
      </c>
      <c r="F96" s="57">
        <v>44937</v>
      </c>
      <c r="G96" s="57">
        <v>44937</v>
      </c>
      <c r="H96" s="53" t="s">
        <v>245</v>
      </c>
      <c r="I96" s="53" t="s">
        <v>539</v>
      </c>
      <c r="J96" s="78">
        <v>1</v>
      </c>
      <c r="K96" s="78" t="s">
        <v>18</v>
      </c>
      <c r="L96" s="53" t="s">
        <v>18</v>
      </c>
    </row>
    <row r="97" spans="1:13" ht="15" customHeight="1" x14ac:dyDescent="0.15">
      <c r="A97" s="101" t="s">
        <v>93</v>
      </c>
      <c r="B97" s="53" t="s">
        <v>18</v>
      </c>
      <c r="C97" s="53" t="s">
        <v>18</v>
      </c>
      <c r="D97" s="53" t="s">
        <v>18</v>
      </c>
      <c r="E97" s="53" t="s">
        <v>18</v>
      </c>
      <c r="F97" s="40" t="s">
        <v>18</v>
      </c>
      <c r="G97" s="40" t="s">
        <v>18</v>
      </c>
      <c r="H97" s="53" t="s">
        <v>18</v>
      </c>
      <c r="I97" s="53" t="s">
        <v>18</v>
      </c>
      <c r="J97" s="78" t="s">
        <v>18</v>
      </c>
      <c r="K97" s="78" t="s">
        <v>18</v>
      </c>
      <c r="L97" s="53" t="s">
        <v>730</v>
      </c>
      <c r="M97" s="84" t="s">
        <v>18</v>
      </c>
    </row>
    <row r="98" spans="1:13" ht="15" customHeight="1" x14ac:dyDescent="0.15">
      <c r="A98" s="101" t="s">
        <v>271</v>
      </c>
      <c r="B98" s="53" t="s">
        <v>18</v>
      </c>
      <c r="C98" s="53" t="s">
        <v>18</v>
      </c>
      <c r="D98" s="53" t="s">
        <v>18</v>
      </c>
      <c r="E98" s="53" t="s">
        <v>18</v>
      </c>
      <c r="F98" s="40" t="s">
        <v>18</v>
      </c>
      <c r="G98" s="40" t="s">
        <v>18</v>
      </c>
      <c r="H98" s="53" t="s">
        <v>18</v>
      </c>
      <c r="I98" s="53" t="s">
        <v>18</v>
      </c>
      <c r="J98" s="78" t="s">
        <v>18</v>
      </c>
      <c r="K98" s="78" t="s">
        <v>18</v>
      </c>
      <c r="L98" s="53" t="s">
        <v>730</v>
      </c>
      <c r="M98" s="84" t="s">
        <v>18</v>
      </c>
    </row>
    <row r="99" spans="1:13" ht="15" customHeight="1" x14ac:dyDescent="0.15">
      <c r="A99" s="101" t="s">
        <v>94</v>
      </c>
      <c r="B99" s="53" t="s">
        <v>18</v>
      </c>
      <c r="C99" s="53" t="s">
        <v>18</v>
      </c>
      <c r="D99" s="53" t="s">
        <v>18</v>
      </c>
      <c r="E99" s="53" t="s">
        <v>18</v>
      </c>
      <c r="F99" s="40" t="s">
        <v>18</v>
      </c>
      <c r="G99" s="40" t="s">
        <v>18</v>
      </c>
      <c r="H99" s="53" t="s">
        <v>18</v>
      </c>
      <c r="I99" s="53" t="s">
        <v>18</v>
      </c>
      <c r="J99" s="78" t="s">
        <v>18</v>
      </c>
      <c r="K99" s="78" t="s">
        <v>18</v>
      </c>
      <c r="L99" s="53" t="s">
        <v>730</v>
      </c>
      <c r="M99" s="84" t="s">
        <v>18</v>
      </c>
    </row>
    <row r="100" spans="1:13" ht="15" customHeight="1" x14ac:dyDescent="0.15">
      <c r="A100" s="101" t="s">
        <v>104</v>
      </c>
      <c r="B100" s="53" t="s">
        <v>18</v>
      </c>
      <c r="C100" s="53" t="s">
        <v>18</v>
      </c>
      <c r="D100" s="53" t="s">
        <v>18</v>
      </c>
      <c r="E100" s="53" t="s">
        <v>18</v>
      </c>
      <c r="F100" s="40" t="s">
        <v>18</v>
      </c>
      <c r="G100" s="40" t="s">
        <v>18</v>
      </c>
      <c r="H100" s="53" t="s">
        <v>18</v>
      </c>
      <c r="I100" s="53" t="s">
        <v>18</v>
      </c>
      <c r="J100" s="78" t="s">
        <v>18</v>
      </c>
      <c r="K100" s="78" t="s">
        <v>18</v>
      </c>
      <c r="L100" s="53" t="s">
        <v>862</v>
      </c>
      <c r="M100" s="84" t="s">
        <v>18</v>
      </c>
    </row>
    <row r="101" spans="1:13" ht="15" customHeight="1" x14ac:dyDescent="0.15">
      <c r="A101" s="101" t="s">
        <v>95</v>
      </c>
      <c r="B101" s="53" t="s">
        <v>18</v>
      </c>
      <c r="C101" s="53" t="s">
        <v>18</v>
      </c>
      <c r="D101" s="53" t="s">
        <v>18</v>
      </c>
      <c r="E101" s="53" t="s">
        <v>18</v>
      </c>
      <c r="F101" s="40" t="s">
        <v>18</v>
      </c>
      <c r="G101" s="40" t="s">
        <v>18</v>
      </c>
      <c r="H101" s="53" t="s">
        <v>18</v>
      </c>
      <c r="I101" s="53" t="s">
        <v>18</v>
      </c>
      <c r="J101" s="78" t="s">
        <v>18</v>
      </c>
      <c r="K101" s="78" t="s">
        <v>18</v>
      </c>
      <c r="L101" s="53" t="s">
        <v>730</v>
      </c>
      <c r="M101" s="84" t="s">
        <v>18</v>
      </c>
    </row>
    <row r="102" spans="1:13" ht="15" customHeight="1" x14ac:dyDescent="0.15">
      <c r="A102" s="41" t="s">
        <v>5</v>
      </c>
      <c r="B102" s="63"/>
      <c r="C102" s="63"/>
      <c r="D102" s="63"/>
      <c r="E102" s="63"/>
      <c r="F102" s="59"/>
      <c r="G102" s="59"/>
      <c r="H102" s="63"/>
      <c r="I102" s="63"/>
      <c r="J102" s="98"/>
      <c r="K102" s="98"/>
      <c r="L102" s="63"/>
    </row>
    <row r="103" spans="1:13" ht="15" customHeight="1" x14ac:dyDescent="0.15">
      <c r="A103" s="101" t="s">
        <v>96</v>
      </c>
      <c r="B103" s="53" t="s">
        <v>18</v>
      </c>
      <c r="C103" s="53" t="s">
        <v>18</v>
      </c>
      <c r="D103" s="53" t="s">
        <v>18</v>
      </c>
      <c r="E103" s="53" t="s">
        <v>18</v>
      </c>
      <c r="F103" s="40" t="s">
        <v>18</v>
      </c>
      <c r="G103" s="40" t="s">
        <v>18</v>
      </c>
      <c r="H103" s="53" t="s">
        <v>18</v>
      </c>
      <c r="I103" s="53" t="s">
        <v>18</v>
      </c>
      <c r="J103" s="78" t="s">
        <v>18</v>
      </c>
      <c r="K103" s="78" t="s">
        <v>18</v>
      </c>
      <c r="L103" s="53" t="s">
        <v>855</v>
      </c>
      <c r="M103" s="84" t="s">
        <v>18</v>
      </c>
    </row>
    <row r="104" spans="1:13" ht="15" customHeight="1" x14ac:dyDescent="0.15">
      <c r="A104" s="101" t="s">
        <v>97</v>
      </c>
      <c r="B104" s="53" t="s">
        <v>18</v>
      </c>
      <c r="C104" s="53" t="s">
        <v>18</v>
      </c>
      <c r="D104" s="53" t="s">
        <v>18</v>
      </c>
      <c r="E104" s="53" t="s">
        <v>18</v>
      </c>
      <c r="F104" s="40" t="s">
        <v>18</v>
      </c>
      <c r="G104" s="40" t="s">
        <v>18</v>
      </c>
      <c r="H104" s="53" t="s">
        <v>18</v>
      </c>
      <c r="I104" s="53" t="s">
        <v>18</v>
      </c>
      <c r="J104" s="78" t="s">
        <v>18</v>
      </c>
      <c r="K104" s="78" t="s">
        <v>18</v>
      </c>
      <c r="L104" s="53" t="s">
        <v>730</v>
      </c>
      <c r="M104" s="84" t="s">
        <v>18</v>
      </c>
    </row>
    <row r="105" spans="1:13" ht="15" customHeight="1" x14ac:dyDescent="0.15">
      <c r="A105" s="101" t="s">
        <v>31</v>
      </c>
      <c r="B105" s="53" t="s">
        <v>18</v>
      </c>
      <c r="C105" s="53" t="s">
        <v>18</v>
      </c>
      <c r="D105" s="53" t="s">
        <v>18</v>
      </c>
      <c r="E105" s="53" t="s">
        <v>18</v>
      </c>
      <c r="F105" s="40" t="s">
        <v>18</v>
      </c>
      <c r="G105" s="40" t="s">
        <v>18</v>
      </c>
      <c r="H105" s="53" t="s">
        <v>18</v>
      </c>
      <c r="I105" s="53" t="s">
        <v>18</v>
      </c>
      <c r="J105" s="78" t="s">
        <v>18</v>
      </c>
      <c r="K105" s="78" t="s">
        <v>18</v>
      </c>
      <c r="L105" s="53" t="s">
        <v>862</v>
      </c>
      <c r="M105" s="84" t="s">
        <v>18</v>
      </c>
    </row>
    <row r="106" spans="1:13" ht="15" customHeight="1" x14ac:dyDescent="0.15">
      <c r="A106" s="101" t="s">
        <v>98</v>
      </c>
      <c r="B106" s="53" t="s">
        <v>18</v>
      </c>
      <c r="C106" s="53" t="s">
        <v>18</v>
      </c>
      <c r="D106" s="53" t="s">
        <v>18</v>
      </c>
      <c r="E106" s="53" t="s">
        <v>18</v>
      </c>
      <c r="F106" s="40" t="s">
        <v>18</v>
      </c>
      <c r="G106" s="40" t="s">
        <v>18</v>
      </c>
      <c r="H106" s="53" t="s">
        <v>18</v>
      </c>
      <c r="I106" s="53" t="s">
        <v>18</v>
      </c>
      <c r="J106" s="78" t="s">
        <v>18</v>
      </c>
      <c r="K106" s="78" t="s">
        <v>18</v>
      </c>
      <c r="L106" s="53" t="s">
        <v>665</v>
      </c>
      <c r="M106" s="84" t="s">
        <v>18</v>
      </c>
    </row>
    <row r="107" spans="1:13" ht="15" customHeight="1" x14ac:dyDescent="0.15">
      <c r="A107" s="101" t="s">
        <v>34</v>
      </c>
      <c r="B107" s="53" t="s">
        <v>260</v>
      </c>
      <c r="C107" s="53" t="s">
        <v>705</v>
      </c>
      <c r="D107" s="53" t="s">
        <v>706</v>
      </c>
      <c r="E107" s="53" t="s">
        <v>831</v>
      </c>
      <c r="F107" s="57">
        <v>44928</v>
      </c>
      <c r="G107" s="57">
        <v>44928</v>
      </c>
      <c r="H107" s="53" t="s">
        <v>707</v>
      </c>
      <c r="I107" s="53" t="s">
        <v>704</v>
      </c>
      <c r="J107" s="78">
        <v>4</v>
      </c>
      <c r="K107" s="78">
        <v>1</v>
      </c>
      <c r="L107" s="53" t="s">
        <v>18</v>
      </c>
    </row>
    <row r="108" spans="1:13" ht="15" customHeight="1" x14ac:dyDescent="0.15">
      <c r="A108" s="40" t="s">
        <v>18</v>
      </c>
      <c r="B108" s="53" t="s">
        <v>260</v>
      </c>
      <c r="C108" s="53" t="s">
        <v>710</v>
      </c>
      <c r="D108" s="53" t="s">
        <v>706</v>
      </c>
      <c r="E108" s="53" t="s">
        <v>277</v>
      </c>
      <c r="F108" s="57">
        <v>44938</v>
      </c>
      <c r="G108" s="57">
        <v>44938</v>
      </c>
      <c r="H108" s="53" t="s">
        <v>707</v>
      </c>
      <c r="I108" s="53" t="s">
        <v>708</v>
      </c>
      <c r="J108" s="78" t="s">
        <v>18</v>
      </c>
      <c r="K108" s="78" t="s">
        <v>18</v>
      </c>
      <c r="L108" s="53" t="s">
        <v>18</v>
      </c>
    </row>
    <row r="109" spans="1:13" ht="15" customHeight="1" x14ac:dyDescent="0.15">
      <c r="A109" s="40" t="s">
        <v>18</v>
      </c>
      <c r="B109" s="53" t="s">
        <v>260</v>
      </c>
      <c r="C109" s="53" t="s">
        <v>711</v>
      </c>
      <c r="D109" s="53" t="s">
        <v>706</v>
      </c>
      <c r="E109" s="53" t="s">
        <v>831</v>
      </c>
      <c r="F109" s="57">
        <v>44979</v>
      </c>
      <c r="G109" s="57">
        <v>44979</v>
      </c>
      <c r="H109" s="53" t="s">
        <v>707</v>
      </c>
      <c r="I109" s="53" t="s">
        <v>709</v>
      </c>
      <c r="J109" s="78" t="s">
        <v>18</v>
      </c>
      <c r="K109" s="78" t="s">
        <v>18</v>
      </c>
      <c r="L109" s="53" t="s">
        <v>18</v>
      </c>
    </row>
    <row r="110" spans="1:13" ht="15" customHeight="1" x14ac:dyDescent="0.15">
      <c r="A110" s="40" t="s">
        <v>18</v>
      </c>
      <c r="B110" s="53" t="s">
        <v>260</v>
      </c>
      <c r="C110" s="53" t="s">
        <v>713</v>
      </c>
      <c r="D110" s="53" t="s">
        <v>706</v>
      </c>
      <c r="E110" s="53" t="s">
        <v>831</v>
      </c>
      <c r="F110" s="57">
        <v>45007</v>
      </c>
      <c r="G110" s="57">
        <v>45007</v>
      </c>
      <c r="H110" s="53" t="s">
        <v>707</v>
      </c>
      <c r="I110" s="53" t="s">
        <v>712</v>
      </c>
      <c r="J110" s="78" t="s">
        <v>18</v>
      </c>
      <c r="K110" s="78" t="s">
        <v>18</v>
      </c>
      <c r="L110" s="53" t="s">
        <v>18</v>
      </c>
    </row>
    <row r="111" spans="1:13" ht="15" customHeight="1" x14ac:dyDescent="0.15">
      <c r="A111" s="101" t="s">
        <v>30</v>
      </c>
      <c r="B111" s="53" t="s">
        <v>260</v>
      </c>
      <c r="C111" s="53" t="s">
        <v>569</v>
      </c>
      <c r="D111" s="53" t="s">
        <v>570</v>
      </c>
      <c r="E111" s="53" t="s">
        <v>277</v>
      </c>
      <c r="F111" s="57">
        <v>45016</v>
      </c>
      <c r="G111" s="57">
        <v>45020</v>
      </c>
      <c r="H111" s="53" t="s">
        <v>219</v>
      </c>
      <c r="I111" s="53" t="s">
        <v>568</v>
      </c>
      <c r="J111" s="78">
        <v>1</v>
      </c>
      <c r="K111" s="78">
        <v>1</v>
      </c>
      <c r="L111" s="53" t="s">
        <v>18</v>
      </c>
      <c r="M111" s="84" t="s">
        <v>18</v>
      </c>
    </row>
    <row r="112" spans="1:13" ht="15" customHeight="1" x14ac:dyDescent="0.15">
      <c r="A112" s="101" t="s">
        <v>23</v>
      </c>
      <c r="B112" s="53" t="s">
        <v>18</v>
      </c>
      <c r="C112" s="53" t="s">
        <v>18</v>
      </c>
      <c r="D112" s="53" t="s">
        <v>18</v>
      </c>
      <c r="E112" s="53" t="s">
        <v>18</v>
      </c>
      <c r="F112" s="40" t="s">
        <v>18</v>
      </c>
      <c r="G112" s="40" t="s">
        <v>18</v>
      </c>
      <c r="H112" s="53" t="s">
        <v>18</v>
      </c>
      <c r="I112" s="53" t="s">
        <v>18</v>
      </c>
      <c r="J112" s="78" t="s">
        <v>18</v>
      </c>
      <c r="K112" s="78" t="s">
        <v>18</v>
      </c>
      <c r="L112" s="53" t="s">
        <v>862</v>
      </c>
      <c r="M112" s="84" t="s">
        <v>18</v>
      </c>
    </row>
    <row r="113" spans="1:13" ht="15" customHeight="1" x14ac:dyDescent="0.15">
      <c r="A113" s="101" t="s">
        <v>99</v>
      </c>
      <c r="B113" s="53" t="s">
        <v>18</v>
      </c>
      <c r="C113" s="53" t="s">
        <v>18</v>
      </c>
      <c r="D113" s="53" t="s">
        <v>18</v>
      </c>
      <c r="E113" s="53" t="s">
        <v>18</v>
      </c>
      <c r="F113" s="40" t="s">
        <v>18</v>
      </c>
      <c r="G113" s="40" t="s">
        <v>18</v>
      </c>
      <c r="H113" s="53" t="s">
        <v>18</v>
      </c>
      <c r="I113" s="53" t="s">
        <v>18</v>
      </c>
      <c r="J113" s="78" t="s">
        <v>18</v>
      </c>
      <c r="K113" s="78" t="s">
        <v>18</v>
      </c>
      <c r="L113" s="53" t="s">
        <v>862</v>
      </c>
      <c r="M113" s="84" t="s">
        <v>18</v>
      </c>
    </row>
    <row r="114" spans="1:13" ht="15" customHeight="1" x14ac:dyDescent="0.15">
      <c r="A114" s="101" t="s">
        <v>41</v>
      </c>
      <c r="B114" s="53" t="s">
        <v>18</v>
      </c>
      <c r="C114" s="53" t="s">
        <v>18</v>
      </c>
      <c r="D114" s="53" t="s">
        <v>18</v>
      </c>
      <c r="E114" s="53" t="s">
        <v>18</v>
      </c>
      <c r="F114" s="40" t="s">
        <v>18</v>
      </c>
      <c r="G114" s="40" t="s">
        <v>18</v>
      </c>
      <c r="H114" s="53" t="s">
        <v>18</v>
      </c>
      <c r="I114" s="53" t="s">
        <v>18</v>
      </c>
      <c r="J114" s="78" t="s">
        <v>18</v>
      </c>
      <c r="K114" s="78" t="s">
        <v>18</v>
      </c>
      <c r="L114" s="53" t="s">
        <v>728</v>
      </c>
      <c r="M114" s="84" t="s">
        <v>18</v>
      </c>
    </row>
    <row r="115" spans="1:13" ht="15" customHeight="1" x14ac:dyDescent="0.15">
      <c r="A115" s="101" t="s">
        <v>100</v>
      </c>
      <c r="B115" s="53" t="s">
        <v>18</v>
      </c>
      <c r="C115" s="53" t="s">
        <v>18</v>
      </c>
      <c r="D115" s="53" t="s">
        <v>18</v>
      </c>
      <c r="E115" s="53" t="s">
        <v>18</v>
      </c>
      <c r="F115" s="40" t="s">
        <v>18</v>
      </c>
      <c r="G115" s="40" t="s">
        <v>18</v>
      </c>
      <c r="H115" s="53" t="s">
        <v>18</v>
      </c>
      <c r="I115" s="53" t="s">
        <v>18</v>
      </c>
      <c r="J115" s="78" t="s">
        <v>18</v>
      </c>
      <c r="K115" s="78" t="s">
        <v>18</v>
      </c>
      <c r="L115" s="53" t="s">
        <v>728</v>
      </c>
      <c r="M115" s="84" t="s">
        <v>18</v>
      </c>
    </row>
    <row r="116" spans="1:13" ht="15" customHeight="1" x14ac:dyDescent="0.15">
      <c r="A116" s="101" t="s">
        <v>101</v>
      </c>
      <c r="B116" s="53" t="s">
        <v>18</v>
      </c>
      <c r="C116" s="53" t="s">
        <v>18</v>
      </c>
      <c r="D116" s="53" t="s">
        <v>18</v>
      </c>
      <c r="E116" s="53" t="s">
        <v>18</v>
      </c>
      <c r="F116" s="40" t="s">
        <v>18</v>
      </c>
      <c r="G116" s="40" t="s">
        <v>18</v>
      </c>
      <c r="H116" s="53" t="s">
        <v>18</v>
      </c>
      <c r="I116" s="53" t="s">
        <v>18</v>
      </c>
      <c r="J116" s="78" t="s">
        <v>18</v>
      </c>
      <c r="K116" s="78" t="s">
        <v>18</v>
      </c>
      <c r="L116" s="53" t="s">
        <v>728</v>
      </c>
      <c r="M116" s="84" t="s">
        <v>18</v>
      </c>
    </row>
    <row r="117" spans="1:13" x14ac:dyDescent="0.15">
      <c r="A117" s="20"/>
    </row>
    <row r="118" spans="1:13" x14ac:dyDescent="0.15">
      <c r="A118" s="20"/>
    </row>
    <row r="122" spans="1:13" x14ac:dyDescent="0.15">
      <c r="A122" s="24"/>
      <c r="B122" s="17"/>
      <c r="C122" s="17"/>
      <c r="D122" s="17"/>
      <c r="E122" s="17"/>
      <c r="H122" s="17"/>
      <c r="I122" s="17"/>
      <c r="J122" s="17"/>
      <c r="K122" s="17"/>
      <c r="L122" s="17"/>
    </row>
    <row r="123" spans="1:13" x14ac:dyDescent="0.15">
      <c r="B123" s="17"/>
      <c r="C123" s="17"/>
      <c r="D123" s="17"/>
      <c r="E123" s="17"/>
      <c r="H123" s="17"/>
      <c r="I123" s="17"/>
      <c r="J123" s="17"/>
      <c r="K123" s="17"/>
      <c r="L123" s="17"/>
    </row>
    <row r="124" spans="1:13" x14ac:dyDescent="0.15">
      <c r="B124" s="17"/>
      <c r="C124" s="17"/>
      <c r="D124" s="17"/>
      <c r="E124" s="17"/>
      <c r="H124" s="17"/>
      <c r="I124" s="17"/>
      <c r="J124" s="17"/>
      <c r="K124" s="17"/>
      <c r="L124" s="17"/>
    </row>
    <row r="125" spans="1:13" x14ac:dyDescent="0.15">
      <c r="B125" s="17"/>
      <c r="C125" s="17"/>
      <c r="D125" s="17"/>
      <c r="E125" s="17"/>
      <c r="H125" s="17"/>
      <c r="I125" s="17"/>
      <c r="J125" s="17"/>
      <c r="K125" s="17"/>
      <c r="L125" s="17"/>
    </row>
    <row r="126" spans="1:13" x14ac:dyDescent="0.15">
      <c r="A126" s="24"/>
      <c r="B126" s="17"/>
      <c r="C126" s="17"/>
      <c r="D126" s="17"/>
      <c r="E126" s="17"/>
      <c r="H126" s="17"/>
      <c r="I126" s="17"/>
      <c r="J126" s="17"/>
      <c r="K126" s="17"/>
      <c r="L126" s="17"/>
    </row>
    <row r="127" spans="1:13" s="23" customFormat="1" x14ac:dyDescent="0.15">
      <c r="A127" s="17"/>
      <c r="B127" s="17"/>
      <c r="C127" s="17"/>
      <c r="D127" s="17"/>
      <c r="E127" s="17"/>
      <c r="F127" s="60"/>
      <c r="G127" s="60"/>
      <c r="H127" s="17"/>
      <c r="I127" s="17"/>
      <c r="J127" s="17"/>
      <c r="K127" s="17"/>
      <c r="L127" s="17"/>
      <c r="M127" s="85"/>
    </row>
    <row r="128" spans="1:13" s="23" customFormat="1" x14ac:dyDescent="0.15">
      <c r="A128" s="17"/>
      <c r="B128" s="17"/>
      <c r="C128" s="17"/>
      <c r="D128" s="17"/>
      <c r="E128" s="17"/>
      <c r="F128" s="60"/>
      <c r="G128" s="60"/>
      <c r="H128" s="17"/>
      <c r="I128" s="17"/>
      <c r="J128" s="17"/>
      <c r="K128" s="17"/>
      <c r="L128" s="17"/>
      <c r="M128" s="85"/>
    </row>
    <row r="129" spans="1:13" s="23" customFormat="1" x14ac:dyDescent="0.15">
      <c r="A129" s="24"/>
      <c r="B129" s="17"/>
      <c r="C129" s="17"/>
      <c r="D129" s="17"/>
      <c r="E129" s="17"/>
      <c r="F129" s="60"/>
      <c r="G129" s="60"/>
      <c r="H129" s="17"/>
      <c r="I129" s="17"/>
      <c r="J129" s="17"/>
      <c r="K129" s="17"/>
      <c r="L129" s="17"/>
      <c r="M129" s="85"/>
    </row>
    <row r="130" spans="1:13" s="23" customFormat="1" x14ac:dyDescent="0.15">
      <c r="A130" s="17"/>
      <c r="B130" s="17"/>
      <c r="C130" s="17"/>
      <c r="D130" s="17"/>
      <c r="E130" s="17"/>
      <c r="F130" s="60"/>
      <c r="G130" s="60"/>
      <c r="H130" s="17"/>
      <c r="I130" s="17"/>
      <c r="J130" s="17"/>
      <c r="K130" s="17"/>
      <c r="L130" s="17"/>
      <c r="M130" s="85"/>
    </row>
    <row r="131" spans="1:13" s="23" customFormat="1" x14ac:dyDescent="0.15">
      <c r="A131" s="17"/>
      <c r="B131" s="17"/>
      <c r="C131" s="17"/>
      <c r="D131" s="17"/>
      <c r="E131" s="17"/>
      <c r="F131" s="60"/>
      <c r="G131" s="60"/>
      <c r="H131" s="17"/>
      <c r="I131" s="17"/>
      <c r="J131" s="17"/>
      <c r="K131" s="17"/>
      <c r="L131" s="17"/>
      <c r="M131" s="85"/>
    </row>
    <row r="132" spans="1:13" s="23" customFormat="1" x14ac:dyDescent="0.15">
      <c r="A132" s="17"/>
      <c r="B132" s="17"/>
      <c r="C132" s="17"/>
      <c r="D132" s="17"/>
      <c r="E132" s="17"/>
      <c r="F132" s="60"/>
      <c r="G132" s="60"/>
      <c r="H132" s="17"/>
      <c r="I132" s="17"/>
      <c r="J132" s="17"/>
      <c r="K132" s="17"/>
      <c r="L132" s="17"/>
      <c r="M132" s="85"/>
    </row>
    <row r="133" spans="1:13" s="23" customFormat="1" x14ac:dyDescent="0.15">
      <c r="A133" s="24"/>
      <c r="B133" s="17"/>
      <c r="C133" s="17"/>
      <c r="D133" s="17"/>
      <c r="E133" s="17"/>
      <c r="F133" s="60"/>
      <c r="G133" s="60"/>
      <c r="H133" s="17"/>
      <c r="I133" s="17"/>
      <c r="J133" s="17"/>
      <c r="K133" s="17"/>
      <c r="L133" s="17"/>
      <c r="M133" s="85"/>
    </row>
    <row r="134" spans="1:13" s="23" customFormat="1" x14ac:dyDescent="0.15">
      <c r="A134" s="17"/>
      <c r="B134" s="17"/>
      <c r="C134" s="17"/>
      <c r="D134" s="17"/>
      <c r="E134" s="17"/>
      <c r="F134" s="60"/>
      <c r="G134" s="60"/>
      <c r="H134" s="17"/>
      <c r="I134" s="17"/>
      <c r="J134" s="17"/>
      <c r="K134" s="17"/>
      <c r="L134" s="17"/>
      <c r="M134" s="85"/>
    </row>
    <row r="135" spans="1:13" s="23" customFormat="1" x14ac:dyDescent="0.15">
      <c r="A135" s="17"/>
      <c r="B135" s="17"/>
      <c r="C135" s="17"/>
      <c r="D135" s="17"/>
      <c r="E135" s="17"/>
      <c r="F135" s="60"/>
      <c r="G135" s="60"/>
      <c r="H135" s="17"/>
      <c r="I135" s="17"/>
      <c r="J135" s="17"/>
      <c r="K135" s="17"/>
      <c r="L135" s="17"/>
      <c r="M135" s="85"/>
    </row>
    <row r="136" spans="1:13" s="23" customFormat="1" x14ac:dyDescent="0.15">
      <c r="A136" s="24"/>
      <c r="B136" s="17"/>
      <c r="C136" s="17"/>
      <c r="D136" s="17"/>
      <c r="E136" s="17"/>
      <c r="F136" s="60"/>
      <c r="G136" s="60"/>
      <c r="H136" s="17"/>
      <c r="I136" s="17"/>
      <c r="J136" s="17"/>
      <c r="K136" s="17"/>
      <c r="L136" s="17"/>
      <c r="M136" s="85"/>
    </row>
    <row r="137" spans="1:13" s="23" customFormat="1" x14ac:dyDescent="0.15">
      <c r="A137" s="17"/>
      <c r="B137" s="17"/>
      <c r="C137" s="17"/>
      <c r="D137" s="17"/>
      <c r="E137" s="17"/>
      <c r="F137" s="60"/>
      <c r="G137" s="60"/>
      <c r="H137" s="17"/>
      <c r="I137" s="17"/>
      <c r="J137" s="17"/>
      <c r="K137" s="17"/>
      <c r="L137" s="17"/>
      <c r="M137" s="85"/>
    </row>
    <row r="138" spans="1:13" s="23" customFormat="1" x14ac:dyDescent="0.15">
      <c r="A138" s="17"/>
      <c r="B138" s="17"/>
      <c r="C138" s="17"/>
      <c r="D138" s="17"/>
      <c r="E138" s="17"/>
      <c r="F138" s="60"/>
      <c r="G138" s="60"/>
      <c r="H138" s="17"/>
      <c r="I138" s="17"/>
      <c r="J138" s="17"/>
      <c r="K138" s="17"/>
      <c r="L138" s="17"/>
      <c r="M138" s="85"/>
    </row>
    <row r="139" spans="1:13" s="23" customFormat="1" x14ac:dyDescent="0.15">
      <c r="A139" s="17"/>
      <c r="B139" s="17"/>
      <c r="C139" s="17"/>
      <c r="D139" s="17"/>
      <c r="E139" s="17"/>
      <c r="F139" s="60"/>
      <c r="G139" s="60"/>
      <c r="H139" s="17"/>
      <c r="I139" s="17"/>
      <c r="J139" s="17"/>
      <c r="K139" s="17"/>
      <c r="L139" s="17"/>
      <c r="M139" s="85"/>
    </row>
    <row r="140" spans="1:13" s="23" customFormat="1" x14ac:dyDescent="0.15">
      <c r="A140" s="24"/>
      <c r="B140" s="17"/>
      <c r="C140" s="17"/>
      <c r="D140" s="17"/>
      <c r="E140" s="17"/>
      <c r="F140" s="60"/>
      <c r="G140" s="60"/>
      <c r="H140" s="17"/>
      <c r="I140" s="17"/>
      <c r="J140" s="17"/>
      <c r="K140" s="17"/>
      <c r="L140" s="17"/>
      <c r="M140" s="85"/>
    </row>
    <row r="141" spans="1:13" s="23" customFormat="1" x14ac:dyDescent="0.15">
      <c r="A141" s="17"/>
      <c r="B141" s="17"/>
      <c r="C141" s="17"/>
      <c r="D141" s="17"/>
      <c r="E141" s="17"/>
      <c r="F141" s="60"/>
      <c r="G141" s="60"/>
      <c r="H141" s="17"/>
      <c r="I141" s="17"/>
      <c r="J141" s="17"/>
      <c r="K141" s="17"/>
      <c r="L141" s="17"/>
      <c r="M141" s="85"/>
    </row>
    <row r="142" spans="1:13" s="23" customFormat="1" x14ac:dyDescent="0.15">
      <c r="A142" s="17"/>
      <c r="B142" s="17"/>
      <c r="C142" s="17"/>
      <c r="D142" s="17"/>
      <c r="E142" s="17"/>
      <c r="F142" s="60"/>
      <c r="G142" s="60"/>
      <c r="H142" s="17"/>
      <c r="I142" s="17"/>
      <c r="J142" s="17"/>
      <c r="K142" s="17"/>
      <c r="L142" s="17"/>
      <c r="M142" s="85"/>
    </row>
    <row r="143" spans="1:13" s="23" customFormat="1" x14ac:dyDescent="0.15">
      <c r="A143" s="17"/>
      <c r="B143" s="17"/>
      <c r="C143" s="17"/>
      <c r="D143" s="17"/>
      <c r="E143" s="17"/>
      <c r="F143" s="60"/>
      <c r="G143" s="60"/>
      <c r="H143" s="17"/>
      <c r="I143" s="17"/>
      <c r="J143" s="17"/>
      <c r="K143" s="17"/>
      <c r="L143" s="17"/>
      <c r="M143" s="85"/>
    </row>
    <row r="144" spans="1:13" s="23" customFormat="1" x14ac:dyDescent="0.15">
      <c r="A144" s="17"/>
      <c r="B144" s="17"/>
      <c r="C144" s="17"/>
      <c r="D144" s="17"/>
      <c r="E144" s="17"/>
      <c r="F144" s="60"/>
      <c r="G144" s="60"/>
      <c r="H144" s="17"/>
      <c r="I144" s="17"/>
      <c r="J144" s="17"/>
      <c r="K144" s="17"/>
      <c r="L144" s="17"/>
      <c r="M144" s="85"/>
    </row>
    <row r="145" spans="1:13" s="23" customFormat="1" x14ac:dyDescent="0.15">
      <c r="A145" s="17"/>
      <c r="B145" s="17"/>
      <c r="C145" s="17"/>
      <c r="D145" s="17"/>
      <c r="E145" s="17"/>
      <c r="F145" s="60"/>
      <c r="G145" s="60"/>
      <c r="H145" s="17"/>
      <c r="I145" s="17"/>
      <c r="J145" s="17"/>
      <c r="K145" s="17"/>
      <c r="L145" s="17"/>
      <c r="M145" s="85"/>
    </row>
    <row r="146" spans="1:13" s="23" customFormat="1" x14ac:dyDescent="0.15">
      <c r="A146" s="17"/>
      <c r="B146" s="17"/>
      <c r="C146" s="17"/>
      <c r="D146" s="17"/>
      <c r="E146" s="17"/>
      <c r="F146" s="60"/>
      <c r="G146" s="60"/>
      <c r="H146" s="17"/>
      <c r="I146" s="17"/>
      <c r="J146" s="17"/>
      <c r="K146" s="17"/>
      <c r="L146" s="17"/>
      <c r="M146" s="85"/>
    </row>
    <row r="147" spans="1:13" s="23" customFormat="1" x14ac:dyDescent="0.15">
      <c r="A147" s="17"/>
      <c r="B147" s="17"/>
      <c r="C147" s="17"/>
      <c r="D147" s="17"/>
      <c r="E147" s="17"/>
      <c r="F147" s="60"/>
      <c r="G147" s="60"/>
      <c r="H147" s="17"/>
      <c r="I147" s="17"/>
      <c r="J147" s="17"/>
      <c r="K147" s="17"/>
      <c r="L147" s="17"/>
      <c r="M147" s="85"/>
    </row>
    <row r="148" spans="1:13" s="23" customFormat="1" x14ac:dyDescent="0.15">
      <c r="A148" s="17"/>
      <c r="B148" s="17"/>
      <c r="C148" s="17"/>
      <c r="D148" s="17"/>
      <c r="E148" s="17"/>
      <c r="F148" s="60"/>
      <c r="G148" s="60"/>
      <c r="H148" s="17"/>
      <c r="I148" s="17"/>
      <c r="J148" s="17"/>
      <c r="K148" s="17"/>
      <c r="L148" s="17"/>
      <c r="M148" s="85"/>
    </row>
    <row r="149" spans="1:13" s="23" customFormat="1" x14ac:dyDescent="0.15">
      <c r="A149" s="17"/>
      <c r="B149" s="17"/>
      <c r="C149" s="17"/>
      <c r="D149" s="17"/>
      <c r="E149" s="17"/>
      <c r="F149" s="60"/>
      <c r="G149" s="60"/>
      <c r="H149" s="17"/>
      <c r="I149" s="17"/>
      <c r="J149" s="17"/>
      <c r="K149" s="17"/>
      <c r="L149" s="17"/>
      <c r="M149" s="85"/>
    </row>
    <row r="150" spans="1:13" s="23" customFormat="1" x14ac:dyDescent="0.15">
      <c r="A150" s="17"/>
      <c r="B150" s="17"/>
      <c r="C150" s="17"/>
      <c r="D150" s="17"/>
      <c r="E150" s="17"/>
      <c r="F150" s="60"/>
      <c r="G150" s="60"/>
      <c r="H150" s="17"/>
      <c r="I150" s="17"/>
      <c r="J150" s="17"/>
      <c r="K150" s="17"/>
      <c r="L150" s="17"/>
      <c r="M150" s="85"/>
    </row>
    <row r="151" spans="1:13" s="23" customFormat="1" x14ac:dyDescent="0.15">
      <c r="A151" s="17"/>
      <c r="B151" s="17"/>
      <c r="C151" s="17"/>
      <c r="D151" s="17"/>
      <c r="E151" s="17"/>
      <c r="F151" s="60"/>
      <c r="G151" s="60"/>
      <c r="H151" s="17"/>
      <c r="I151" s="17"/>
      <c r="J151" s="17"/>
      <c r="K151" s="17"/>
      <c r="L151" s="17"/>
      <c r="M151" s="85"/>
    </row>
    <row r="152" spans="1:13" s="23" customFormat="1" x14ac:dyDescent="0.15">
      <c r="A152" s="17"/>
      <c r="B152" s="17"/>
      <c r="C152" s="17"/>
      <c r="D152" s="17"/>
      <c r="E152" s="17"/>
      <c r="F152" s="60"/>
      <c r="G152" s="60"/>
      <c r="H152" s="17"/>
      <c r="I152" s="17"/>
      <c r="J152" s="17"/>
      <c r="K152" s="17"/>
      <c r="L152" s="17"/>
      <c r="M152" s="85"/>
    </row>
    <row r="153" spans="1:13" s="23" customFormat="1" x14ac:dyDescent="0.15">
      <c r="A153" s="17"/>
      <c r="B153" s="17"/>
      <c r="C153" s="17"/>
      <c r="D153" s="17"/>
      <c r="E153" s="17"/>
      <c r="F153" s="60"/>
      <c r="G153" s="60"/>
      <c r="H153" s="17"/>
      <c r="I153" s="17"/>
      <c r="J153" s="17"/>
      <c r="K153" s="17"/>
      <c r="L153" s="17"/>
      <c r="M153" s="85"/>
    </row>
    <row r="154" spans="1:13" s="23" customFormat="1" x14ac:dyDescent="0.15">
      <c r="A154" s="17"/>
      <c r="B154" s="17"/>
      <c r="C154" s="17"/>
      <c r="D154" s="17"/>
      <c r="E154" s="17"/>
      <c r="F154" s="60"/>
      <c r="G154" s="60"/>
      <c r="H154" s="17"/>
      <c r="I154" s="17"/>
      <c r="J154" s="17"/>
      <c r="K154" s="17"/>
      <c r="L154" s="17"/>
      <c r="M154" s="85"/>
    </row>
    <row r="155" spans="1:13" s="23" customFormat="1" x14ac:dyDescent="0.15">
      <c r="A155" s="17"/>
      <c r="B155" s="17"/>
      <c r="C155" s="17"/>
      <c r="D155" s="17"/>
      <c r="E155" s="17"/>
      <c r="F155" s="60"/>
      <c r="G155" s="60"/>
      <c r="H155" s="17"/>
      <c r="I155" s="17"/>
      <c r="J155" s="17"/>
      <c r="K155" s="17"/>
      <c r="L155" s="17"/>
      <c r="M155" s="85"/>
    </row>
    <row r="156" spans="1:13" s="23" customFormat="1" x14ac:dyDescent="0.15">
      <c r="A156" s="17"/>
      <c r="B156" s="17"/>
      <c r="C156" s="17"/>
      <c r="D156" s="17"/>
      <c r="E156" s="17"/>
      <c r="F156" s="60"/>
      <c r="G156" s="60"/>
      <c r="H156" s="17"/>
      <c r="I156" s="17"/>
      <c r="J156" s="17"/>
      <c r="K156" s="17"/>
      <c r="L156" s="17"/>
      <c r="M156" s="85"/>
    </row>
    <row r="157" spans="1:13" s="23" customFormat="1" x14ac:dyDescent="0.15">
      <c r="A157" s="17"/>
      <c r="B157" s="17"/>
      <c r="C157" s="17"/>
      <c r="D157" s="17"/>
      <c r="E157" s="17"/>
      <c r="F157" s="60"/>
      <c r="G157" s="60"/>
      <c r="H157" s="17"/>
      <c r="I157" s="17"/>
      <c r="J157" s="17"/>
      <c r="K157" s="17"/>
      <c r="L157" s="17"/>
      <c r="M157" s="85"/>
    </row>
    <row r="158" spans="1:13" s="23" customFormat="1" x14ac:dyDescent="0.15">
      <c r="A158" s="17"/>
      <c r="B158" s="17"/>
      <c r="C158" s="17"/>
      <c r="D158" s="17"/>
      <c r="E158" s="17"/>
      <c r="F158" s="60"/>
      <c r="G158" s="60"/>
      <c r="H158" s="17"/>
      <c r="I158" s="17"/>
      <c r="J158" s="17"/>
      <c r="K158" s="17"/>
      <c r="L158" s="17"/>
      <c r="M158" s="85"/>
    </row>
    <row r="159" spans="1:13" s="23" customFormat="1" x14ac:dyDescent="0.15">
      <c r="A159" s="17"/>
      <c r="B159" s="17"/>
      <c r="C159" s="17"/>
      <c r="D159" s="17"/>
      <c r="E159" s="17"/>
      <c r="F159" s="60"/>
      <c r="G159" s="60"/>
      <c r="H159" s="17"/>
      <c r="I159" s="17"/>
      <c r="J159" s="17"/>
      <c r="K159" s="17"/>
      <c r="L159" s="17"/>
      <c r="M159" s="85"/>
    </row>
    <row r="160" spans="1:13" s="23" customFormat="1" x14ac:dyDescent="0.15">
      <c r="A160" s="17"/>
      <c r="B160" s="17"/>
      <c r="C160" s="17"/>
      <c r="D160" s="17"/>
      <c r="E160" s="17"/>
      <c r="F160" s="60"/>
      <c r="G160" s="60"/>
      <c r="H160" s="17"/>
      <c r="I160" s="17"/>
      <c r="J160" s="17"/>
      <c r="K160" s="17"/>
      <c r="L160" s="17"/>
      <c r="M160" s="85"/>
    </row>
    <row r="161" spans="1:13" s="23" customFormat="1" x14ac:dyDescent="0.15">
      <c r="A161" s="17"/>
      <c r="B161" s="17"/>
      <c r="C161" s="17"/>
      <c r="D161" s="17"/>
      <c r="E161" s="17"/>
      <c r="F161" s="60"/>
      <c r="G161" s="60"/>
      <c r="H161" s="17"/>
      <c r="I161" s="17"/>
      <c r="J161" s="17"/>
      <c r="K161" s="17"/>
      <c r="L161" s="17"/>
      <c r="M161" s="85"/>
    </row>
    <row r="162" spans="1:13" s="23" customFormat="1" x14ac:dyDescent="0.15">
      <c r="A162" s="17"/>
      <c r="B162" s="17"/>
      <c r="C162" s="17"/>
      <c r="D162" s="17"/>
      <c r="E162" s="17"/>
      <c r="F162" s="60"/>
      <c r="G162" s="60"/>
      <c r="H162" s="17"/>
      <c r="I162" s="17"/>
      <c r="J162" s="17"/>
      <c r="K162" s="17"/>
      <c r="L162" s="17"/>
      <c r="M162" s="85"/>
    </row>
    <row r="163" spans="1:13" s="23" customFormat="1" x14ac:dyDescent="0.15">
      <c r="A163" s="17"/>
      <c r="B163" s="17"/>
      <c r="C163" s="17"/>
      <c r="D163" s="17"/>
      <c r="E163" s="17"/>
      <c r="F163" s="60"/>
      <c r="G163" s="60"/>
      <c r="H163" s="17"/>
      <c r="I163" s="17"/>
      <c r="J163" s="17"/>
      <c r="K163" s="17"/>
      <c r="L163" s="17"/>
      <c r="M163" s="85"/>
    </row>
    <row r="164" spans="1:13" s="23" customFormat="1" x14ac:dyDescent="0.15">
      <c r="A164" s="17"/>
      <c r="B164" s="17"/>
      <c r="C164" s="17"/>
      <c r="D164" s="17"/>
      <c r="E164" s="17"/>
      <c r="F164" s="60"/>
      <c r="G164" s="60"/>
      <c r="H164" s="17"/>
      <c r="I164" s="17"/>
      <c r="J164" s="17"/>
      <c r="K164" s="17"/>
      <c r="L164" s="17"/>
      <c r="M164" s="85"/>
    </row>
    <row r="165" spans="1:13" s="23" customFormat="1" x14ac:dyDescent="0.15">
      <c r="A165" s="17"/>
      <c r="B165" s="17"/>
      <c r="C165" s="17"/>
      <c r="D165" s="17"/>
      <c r="E165" s="17"/>
      <c r="F165" s="60"/>
      <c r="G165" s="60"/>
      <c r="H165" s="17"/>
      <c r="I165" s="17"/>
      <c r="J165" s="17"/>
      <c r="K165" s="17"/>
      <c r="L165" s="17"/>
      <c r="M165" s="85"/>
    </row>
    <row r="166" spans="1:13" s="23" customFormat="1" x14ac:dyDescent="0.15">
      <c r="A166" s="17"/>
      <c r="B166" s="17"/>
      <c r="C166" s="17"/>
      <c r="D166" s="17"/>
      <c r="E166" s="17"/>
      <c r="F166" s="60"/>
      <c r="G166" s="60"/>
      <c r="H166" s="17"/>
      <c r="I166" s="17"/>
      <c r="J166" s="17"/>
      <c r="K166" s="17"/>
      <c r="L166" s="17"/>
      <c r="M166" s="85"/>
    </row>
    <row r="167" spans="1:13" s="23" customFormat="1" x14ac:dyDescent="0.15">
      <c r="A167" s="17"/>
      <c r="B167" s="17"/>
      <c r="C167" s="17"/>
      <c r="D167" s="17"/>
      <c r="E167" s="17"/>
      <c r="F167" s="60"/>
      <c r="G167" s="60"/>
      <c r="H167" s="17"/>
      <c r="I167" s="17"/>
      <c r="J167" s="17"/>
      <c r="K167" s="17"/>
      <c r="L167" s="17"/>
      <c r="M167" s="85"/>
    </row>
    <row r="168" spans="1:13" s="23" customFormat="1" x14ac:dyDescent="0.15">
      <c r="A168" s="17"/>
      <c r="B168" s="17"/>
      <c r="C168" s="17"/>
      <c r="D168" s="17"/>
      <c r="E168" s="17"/>
      <c r="F168" s="60"/>
      <c r="G168" s="60"/>
      <c r="H168" s="17"/>
      <c r="I168" s="17"/>
      <c r="J168" s="17"/>
      <c r="K168" s="17"/>
      <c r="L168" s="17"/>
      <c r="M168" s="85"/>
    </row>
    <row r="169" spans="1:13" s="23" customFormat="1" x14ac:dyDescent="0.15">
      <c r="A169" s="17"/>
      <c r="B169" s="17"/>
      <c r="C169" s="17"/>
      <c r="D169" s="17"/>
      <c r="E169" s="17"/>
      <c r="F169" s="60"/>
      <c r="G169" s="60"/>
      <c r="H169" s="17"/>
      <c r="I169" s="17"/>
      <c r="J169" s="17"/>
      <c r="K169" s="17"/>
      <c r="L169" s="17"/>
      <c r="M169" s="85"/>
    </row>
    <row r="170" spans="1:13" s="23" customFormat="1" x14ac:dyDescent="0.15">
      <c r="A170" s="17"/>
      <c r="B170" s="17"/>
      <c r="C170" s="17"/>
      <c r="D170" s="17"/>
      <c r="E170" s="17"/>
      <c r="F170" s="60"/>
      <c r="G170" s="60"/>
      <c r="H170" s="17"/>
      <c r="I170" s="17"/>
      <c r="J170" s="17"/>
      <c r="K170" s="17"/>
      <c r="L170" s="17"/>
      <c r="M170" s="85"/>
    </row>
    <row r="171" spans="1:13" s="23" customFormat="1" x14ac:dyDescent="0.15">
      <c r="A171" s="17"/>
      <c r="B171" s="17"/>
      <c r="C171" s="17"/>
      <c r="D171" s="17"/>
      <c r="E171" s="17"/>
      <c r="F171" s="60"/>
      <c r="G171" s="60"/>
      <c r="H171" s="17"/>
      <c r="I171" s="17"/>
      <c r="J171" s="17"/>
      <c r="K171" s="17"/>
      <c r="L171" s="17"/>
      <c r="M171" s="85"/>
    </row>
    <row r="172" spans="1:13" s="23" customFormat="1" x14ac:dyDescent="0.15">
      <c r="A172" s="17"/>
      <c r="B172" s="17"/>
      <c r="C172" s="17"/>
      <c r="D172" s="17"/>
      <c r="E172" s="17"/>
      <c r="F172" s="60"/>
      <c r="G172" s="60"/>
      <c r="H172" s="17"/>
      <c r="I172" s="17"/>
      <c r="J172" s="17"/>
      <c r="K172" s="17"/>
      <c r="L172" s="17"/>
      <c r="M172" s="85"/>
    </row>
    <row r="173" spans="1:13" s="23" customFormat="1" x14ac:dyDescent="0.15">
      <c r="A173" s="17"/>
      <c r="B173" s="17"/>
      <c r="C173" s="17"/>
      <c r="D173" s="17"/>
      <c r="E173" s="17"/>
      <c r="F173" s="60"/>
      <c r="G173" s="60"/>
      <c r="H173" s="17"/>
      <c r="I173" s="17"/>
      <c r="J173" s="17"/>
      <c r="K173" s="17"/>
      <c r="L173" s="17"/>
      <c r="M173" s="85"/>
    </row>
    <row r="174" spans="1:13" s="23" customFormat="1" x14ac:dyDescent="0.15">
      <c r="A174" s="17"/>
      <c r="B174" s="17"/>
      <c r="C174" s="17"/>
      <c r="D174" s="17"/>
      <c r="E174" s="17"/>
      <c r="F174" s="60"/>
      <c r="G174" s="60"/>
      <c r="H174" s="17"/>
      <c r="I174" s="17"/>
      <c r="J174" s="17"/>
      <c r="K174" s="17"/>
      <c r="L174" s="17"/>
      <c r="M174" s="85"/>
    </row>
    <row r="175" spans="1:13" s="23" customFormat="1" x14ac:dyDescent="0.15">
      <c r="A175" s="17"/>
      <c r="B175" s="17"/>
      <c r="C175" s="17"/>
      <c r="D175" s="17"/>
      <c r="E175" s="17"/>
      <c r="F175" s="60"/>
      <c r="G175" s="60"/>
      <c r="H175" s="17"/>
      <c r="I175" s="17"/>
      <c r="J175" s="17"/>
      <c r="K175" s="17"/>
      <c r="L175" s="17"/>
      <c r="M175" s="85"/>
    </row>
    <row r="176" spans="1:13" s="23" customFormat="1" x14ac:dyDescent="0.15">
      <c r="A176" s="17"/>
      <c r="B176" s="17"/>
      <c r="C176" s="17"/>
      <c r="D176" s="17"/>
      <c r="E176" s="17"/>
      <c r="F176" s="60"/>
      <c r="G176" s="60"/>
      <c r="H176" s="17"/>
      <c r="I176" s="17"/>
      <c r="J176" s="17"/>
      <c r="K176" s="17"/>
      <c r="L176" s="17"/>
      <c r="M176" s="85"/>
    </row>
    <row r="177" spans="1:13" s="23" customFormat="1" x14ac:dyDescent="0.15">
      <c r="A177" s="17"/>
      <c r="B177" s="17"/>
      <c r="C177" s="17"/>
      <c r="D177" s="17"/>
      <c r="E177" s="17"/>
      <c r="F177" s="60"/>
      <c r="G177" s="60"/>
      <c r="H177" s="17"/>
      <c r="I177" s="17"/>
      <c r="J177" s="17"/>
      <c r="K177" s="17"/>
      <c r="L177" s="17"/>
      <c r="M177" s="85"/>
    </row>
    <row r="178" spans="1:13" s="23" customFormat="1" x14ac:dyDescent="0.15">
      <c r="A178" s="17"/>
      <c r="B178" s="17"/>
      <c r="C178" s="17"/>
      <c r="D178" s="17"/>
      <c r="E178" s="17"/>
      <c r="F178" s="60"/>
      <c r="G178" s="60"/>
      <c r="H178" s="17"/>
      <c r="I178" s="17"/>
      <c r="J178" s="17"/>
      <c r="K178" s="17"/>
      <c r="L178" s="17"/>
      <c r="M178" s="85"/>
    </row>
    <row r="179" spans="1:13" s="23" customFormat="1" x14ac:dyDescent="0.15">
      <c r="A179" s="17"/>
      <c r="B179" s="17"/>
      <c r="C179" s="17"/>
      <c r="D179" s="17"/>
      <c r="E179" s="17"/>
      <c r="F179" s="60"/>
      <c r="G179" s="60"/>
      <c r="H179" s="17"/>
      <c r="I179" s="17"/>
      <c r="J179" s="17"/>
      <c r="K179" s="17"/>
      <c r="L179" s="17"/>
      <c r="M179" s="85"/>
    </row>
    <row r="180" spans="1:13" s="23" customFormat="1" x14ac:dyDescent="0.15">
      <c r="A180" s="17"/>
      <c r="B180" s="17"/>
      <c r="C180" s="17"/>
      <c r="D180" s="17"/>
      <c r="E180" s="17"/>
      <c r="F180" s="60"/>
      <c r="G180" s="60"/>
      <c r="H180" s="17"/>
      <c r="I180" s="17"/>
      <c r="J180" s="17"/>
      <c r="K180" s="17"/>
      <c r="L180" s="17"/>
      <c r="M180" s="85"/>
    </row>
    <row r="181" spans="1:13" s="23" customFormat="1" x14ac:dyDescent="0.15">
      <c r="A181" s="17"/>
      <c r="B181" s="17"/>
      <c r="C181" s="17"/>
      <c r="D181" s="17"/>
      <c r="E181" s="17"/>
      <c r="F181" s="60"/>
      <c r="G181" s="60"/>
      <c r="H181" s="17"/>
      <c r="I181" s="17"/>
      <c r="J181" s="17"/>
      <c r="K181" s="17"/>
      <c r="L181" s="17"/>
      <c r="M181" s="85"/>
    </row>
    <row r="182" spans="1:13" s="23" customFormat="1" x14ac:dyDescent="0.15">
      <c r="A182" s="17"/>
      <c r="B182" s="17"/>
      <c r="C182" s="17"/>
      <c r="D182" s="17"/>
      <c r="E182" s="17"/>
      <c r="F182" s="60"/>
      <c r="G182" s="60"/>
      <c r="H182" s="17"/>
      <c r="I182" s="17"/>
      <c r="J182" s="17"/>
      <c r="K182" s="17"/>
      <c r="L182" s="17"/>
      <c r="M182" s="85"/>
    </row>
    <row r="183" spans="1:13" s="23" customFormat="1" x14ac:dyDescent="0.15">
      <c r="A183" s="17"/>
      <c r="B183" s="17"/>
      <c r="C183" s="17"/>
      <c r="D183" s="17"/>
      <c r="E183" s="17"/>
      <c r="F183" s="60"/>
      <c r="G183" s="60"/>
      <c r="H183" s="17"/>
      <c r="I183" s="17"/>
      <c r="J183" s="17"/>
      <c r="K183" s="17"/>
      <c r="L183" s="17"/>
      <c r="M183" s="85"/>
    </row>
    <row r="184" spans="1:13" s="23" customFormat="1" x14ac:dyDescent="0.15">
      <c r="A184" s="17"/>
      <c r="B184" s="17"/>
      <c r="C184" s="17"/>
      <c r="D184" s="17"/>
      <c r="E184" s="17"/>
      <c r="F184" s="60"/>
      <c r="G184" s="60"/>
      <c r="H184" s="17"/>
      <c r="I184" s="17"/>
      <c r="J184" s="17"/>
      <c r="K184" s="17"/>
      <c r="L184" s="17"/>
      <c r="M184" s="85"/>
    </row>
    <row r="185" spans="1:13" s="23" customFormat="1" x14ac:dyDescent="0.15">
      <c r="A185" s="17"/>
      <c r="B185" s="17"/>
      <c r="C185" s="17"/>
      <c r="D185" s="17"/>
      <c r="E185" s="17"/>
      <c r="F185" s="60"/>
      <c r="G185" s="60"/>
      <c r="H185" s="17"/>
      <c r="I185" s="17"/>
      <c r="J185" s="17"/>
      <c r="K185" s="17"/>
      <c r="L185" s="17"/>
      <c r="M185" s="85"/>
    </row>
    <row r="186" spans="1:13" s="23" customFormat="1" x14ac:dyDescent="0.15">
      <c r="A186" s="17"/>
      <c r="B186" s="17"/>
      <c r="C186" s="17"/>
      <c r="D186" s="17"/>
      <c r="E186" s="17"/>
      <c r="F186" s="60"/>
      <c r="G186" s="60"/>
      <c r="H186" s="17"/>
      <c r="I186" s="17"/>
      <c r="J186" s="17"/>
      <c r="K186" s="17"/>
      <c r="L186" s="17"/>
      <c r="M186" s="85"/>
    </row>
    <row r="187" spans="1:13" s="23" customFormat="1" x14ac:dyDescent="0.15">
      <c r="A187" s="17"/>
      <c r="B187" s="17"/>
      <c r="C187" s="17"/>
      <c r="D187" s="17"/>
      <c r="E187" s="17"/>
      <c r="F187" s="60"/>
      <c r="G187" s="60"/>
      <c r="H187" s="17"/>
      <c r="I187" s="17"/>
      <c r="J187" s="17"/>
      <c r="K187" s="17"/>
      <c r="L187" s="17"/>
      <c r="M187" s="85"/>
    </row>
    <row r="188" spans="1:13" s="23" customFormat="1" x14ac:dyDescent="0.15">
      <c r="A188" s="17"/>
      <c r="B188" s="17"/>
      <c r="C188" s="17"/>
      <c r="D188" s="17"/>
      <c r="E188" s="17"/>
      <c r="F188" s="60"/>
      <c r="G188" s="60"/>
      <c r="H188" s="17"/>
      <c r="I188" s="17"/>
      <c r="J188" s="17"/>
      <c r="K188" s="17"/>
      <c r="L188" s="17"/>
      <c r="M188" s="85"/>
    </row>
  </sheetData>
  <hyperlinks>
    <hyperlink ref="H111" r:id="rId1" xr:uid="{00000000-0004-0000-0500-000000000000}"/>
    <hyperlink ref="H9" r:id="rId2" display="https://df.ivanovoobl.ru/regionalnye-finansy/smi-o-byudzhete/" xr:uid="{00000000-0004-0000-0500-000001000000}"/>
    <hyperlink ref="H12" r:id="rId3" display="https://kursk.ru/region/economy/finansy/smi-o-byudzhete1/" xr:uid="{00000000-0004-0000-0500-000002000000}"/>
    <hyperlink ref="H31" r:id="rId4" location="cookies=yes" display="https://dvinaland.ru/gov/iogv/minfin/smi/#cookies=yes" xr:uid="{00000000-0004-0000-0500-000003000000}"/>
    <hyperlink ref="H48" r:id="rId5" xr:uid="{00000000-0004-0000-0500-000004000000}"/>
    <hyperlink ref="H55" r:id="rId6" xr:uid="{00000000-0004-0000-0500-000005000000}"/>
    <hyperlink ref="H68" r:id="rId7" display="https://minfin.bashkortostan.ru/presscenter/media/" xr:uid="{00000000-0004-0000-0500-000006000000}"/>
    <hyperlink ref="H72" r:id="rId8" xr:uid="{00000000-0004-0000-0500-000007000000}"/>
    <hyperlink ref="H73" r:id="rId9" xr:uid="{00000000-0004-0000-0500-000008000000}"/>
    <hyperlink ref="I73" r:id="rId10" xr:uid="{00000000-0004-0000-0500-000009000000}"/>
    <hyperlink ref="H74:H75" r:id="rId11" display="https://minfin.cap.ru/press-centr?text=бюджет&amp;type=publications" xr:uid="{00000000-0004-0000-0500-00000A000000}"/>
    <hyperlink ref="H82" r:id="rId12" xr:uid="{00000000-0004-0000-0500-00000B000000}"/>
    <hyperlink ref="H92" r:id="rId13" xr:uid="{00000000-0004-0000-0500-00000C000000}"/>
    <hyperlink ref="I14" r:id="rId14" display="https://mosregtoday.ru/news/econbiz/nataliya-maslenkina-v-podmoskov-e-vozvodyatsya-detskie-sady-shkoly-i-bol-nicy-shagovoy-dostupnosti/" xr:uid="{00000000-0004-0000-0500-00000D000000}"/>
    <hyperlink ref="H47" r:id="rId15" xr:uid="{00000000-0004-0000-0500-00000E000000}"/>
    <hyperlink ref="I51" r:id="rId16" xr:uid="{00000000-0004-0000-0500-00000F000000}"/>
  </hyperlinks>
  <pageMargins left="0.7" right="0.7" top="0.75" bottom="0.75" header="0.3" footer="0.3"/>
  <pageSetup paperSize="9" scale="85" orientation="landscape" horizontalDpi="300" r:id="rId17"/>
  <headerFooter>
    <oddFooter>&amp;C&amp;"Calibri,обычный"&amp;K000000&amp;A&amp;R&amp;"Calibri,обычный"&amp;K000000&amp;P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98"/>
  <sheetViews>
    <sheetView workbookViewId="0"/>
  </sheetViews>
  <sheetFormatPr baseColWidth="10" defaultColWidth="9.1640625" defaultRowHeight="12" x14ac:dyDescent="0.15"/>
  <cols>
    <col min="1" max="1" width="24.83203125" style="17" customWidth="1"/>
    <col min="2" max="2" width="12.83203125" style="28" customWidth="1"/>
    <col min="3" max="3" width="15.83203125" style="28" customWidth="1"/>
    <col min="4" max="4" width="13.83203125" style="28" customWidth="1"/>
    <col min="5" max="5" width="12.83203125" style="28" customWidth="1"/>
    <col min="6" max="6" width="12.83203125" style="60" customWidth="1"/>
    <col min="7" max="7" width="15.6640625" style="60" customWidth="1"/>
    <col min="8" max="9" width="14.83203125" style="28" customWidth="1"/>
    <col min="10" max="11" width="12.83203125" style="23" customWidth="1"/>
    <col min="12" max="12" width="40.5" style="23" customWidth="1"/>
    <col min="13" max="13" width="9.1640625" style="86"/>
    <col min="14" max="16384" width="9.1640625" style="17"/>
  </cols>
  <sheetData>
    <row r="1" spans="1:13" ht="25" customHeight="1" x14ac:dyDescent="0.15">
      <c r="A1" s="16" t="s">
        <v>857</v>
      </c>
      <c r="B1" s="99"/>
      <c r="C1" s="99"/>
      <c r="D1" s="99"/>
      <c r="E1" s="99"/>
      <c r="F1" s="100"/>
      <c r="G1" s="100"/>
      <c r="H1" s="99"/>
      <c r="I1" s="99"/>
      <c r="J1" s="99"/>
      <c r="K1" s="99"/>
      <c r="L1" s="99"/>
    </row>
    <row r="2" spans="1:13" ht="16" customHeight="1" x14ac:dyDescent="0.15">
      <c r="A2" s="30" t="s">
        <v>981</v>
      </c>
      <c r="B2" s="27"/>
      <c r="C2" s="27"/>
      <c r="D2" s="27"/>
      <c r="E2" s="27"/>
      <c r="F2" s="55"/>
      <c r="G2" s="55"/>
      <c r="H2" s="27"/>
      <c r="I2" s="27"/>
      <c r="J2" s="61"/>
      <c r="K2" s="61"/>
      <c r="L2" s="61"/>
    </row>
    <row r="3" spans="1:13" ht="80" customHeight="1" x14ac:dyDescent="0.15">
      <c r="A3" s="80" t="s">
        <v>984</v>
      </c>
      <c r="B3" s="82" t="s">
        <v>201</v>
      </c>
      <c r="C3" s="82" t="s">
        <v>199</v>
      </c>
      <c r="D3" s="82" t="s">
        <v>200</v>
      </c>
      <c r="E3" s="81" t="s">
        <v>829</v>
      </c>
      <c r="F3" s="83" t="s">
        <v>203</v>
      </c>
      <c r="G3" s="83" t="s">
        <v>207</v>
      </c>
      <c r="H3" s="81" t="s">
        <v>202</v>
      </c>
      <c r="I3" s="81" t="s">
        <v>250</v>
      </c>
      <c r="J3" s="81" t="s">
        <v>208</v>
      </c>
      <c r="K3" s="81" t="s">
        <v>982</v>
      </c>
      <c r="L3" s="81" t="s">
        <v>112</v>
      </c>
    </row>
    <row r="4" spans="1:13" ht="15" customHeight="1" x14ac:dyDescent="0.15">
      <c r="A4" s="93" t="s">
        <v>0</v>
      </c>
      <c r="B4" s="39"/>
      <c r="C4" s="39"/>
      <c r="D4" s="39"/>
      <c r="E4" s="39"/>
      <c r="F4" s="58"/>
      <c r="G4" s="58"/>
      <c r="H4" s="39"/>
      <c r="I4" s="39"/>
      <c r="J4" s="62"/>
      <c r="K4" s="62"/>
      <c r="L4" s="62"/>
    </row>
    <row r="5" spans="1:13" ht="15" customHeight="1" x14ac:dyDescent="0.15">
      <c r="A5" s="101" t="s">
        <v>20</v>
      </c>
      <c r="B5" s="53" t="s">
        <v>260</v>
      </c>
      <c r="C5" s="53" t="s">
        <v>278</v>
      </c>
      <c r="D5" s="53" t="s">
        <v>274</v>
      </c>
      <c r="E5" s="53" t="s">
        <v>277</v>
      </c>
      <c r="F5" s="57">
        <v>45019</v>
      </c>
      <c r="G5" s="57">
        <v>45020</v>
      </c>
      <c r="H5" s="53" t="s">
        <v>279</v>
      </c>
      <c r="I5" s="53" t="s">
        <v>275</v>
      </c>
      <c r="J5" s="78">
        <v>1</v>
      </c>
      <c r="K5" s="78">
        <v>1</v>
      </c>
      <c r="L5" s="53" t="s">
        <v>18</v>
      </c>
    </row>
    <row r="6" spans="1:13" ht="15" customHeight="1" x14ac:dyDescent="0.15">
      <c r="A6" s="54" t="s">
        <v>42</v>
      </c>
      <c r="B6" s="53" t="s">
        <v>18</v>
      </c>
      <c r="C6" s="53" t="s">
        <v>18</v>
      </c>
      <c r="D6" s="53" t="s">
        <v>18</v>
      </c>
      <c r="E6" s="53" t="s">
        <v>18</v>
      </c>
      <c r="F6" s="40" t="s">
        <v>18</v>
      </c>
      <c r="G6" s="40" t="s">
        <v>18</v>
      </c>
      <c r="H6" s="53" t="s">
        <v>18</v>
      </c>
      <c r="I6" s="53" t="s">
        <v>18</v>
      </c>
      <c r="J6" s="78" t="s">
        <v>18</v>
      </c>
      <c r="K6" s="78" t="s">
        <v>18</v>
      </c>
      <c r="L6" s="53" t="s">
        <v>964</v>
      </c>
      <c r="M6" s="86" t="s">
        <v>18</v>
      </c>
    </row>
    <row r="7" spans="1:13" ht="15" customHeight="1" x14ac:dyDescent="0.15">
      <c r="A7" s="54" t="s">
        <v>43</v>
      </c>
      <c r="B7" s="53" t="s">
        <v>18</v>
      </c>
      <c r="C7" s="53" t="s">
        <v>18</v>
      </c>
      <c r="D7" s="53" t="s">
        <v>18</v>
      </c>
      <c r="E7" s="53" t="s">
        <v>18</v>
      </c>
      <c r="F7" s="57" t="s">
        <v>18</v>
      </c>
      <c r="G7" s="57" t="s">
        <v>18</v>
      </c>
      <c r="H7" s="53" t="s">
        <v>18</v>
      </c>
      <c r="I7" s="53" t="s">
        <v>18</v>
      </c>
      <c r="J7" s="78" t="s">
        <v>18</v>
      </c>
      <c r="K7" s="78" t="s">
        <v>18</v>
      </c>
      <c r="L7" s="53" t="s">
        <v>691</v>
      </c>
      <c r="M7" s="86" t="s">
        <v>18</v>
      </c>
    </row>
    <row r="8" spans="1:13" ht="15" customHeight="1" x14ac:dyDescent="0.15">
      <c r="A8" s="54" t="s">
        <v>44</v>
      </c>
      <c r="B8" s="53" t="s">
        <v>18</v>
      </c>
      <c r="C8" s="53" t="s">
        <v>18</v>
      </c>
      <c r="D8" s="53" t="s">
        <v>18</v>
      </c>
      <c r="E8" s="53" t="s">
        <v>18</v>
      </c>
      <c r="F8" s="40" t="s">
        <v>18</v>
      </c>
      <c r="G8" s="40" t="s">
        <v>18</v>
      </c>
      <c r="H8" s="53" t="s">
        <v>18</v>
      </c>
      <c r="I8" s="53" t="s">
        <v>18</v>
      </c>
      <c r="J8" s="78" t="s">
        <v>18</v>
      </c>
      <c r="K8" s="78" t="s">
        <v>18</v>
      </c>
      <c r="L8" s="53" t="s">
        <v>691</v>
      </c>
      <c r="M8" s="86" t="s">
        <v>18</v>
      </c>
    </row>
    <row r="9" spans="1:13" ht="15" customHeight="1" x14ac:dyDescent="0.15">
      <c r="A9" s="54" t="s">
        <v>27</v>
      </c>
      <c r="B9" s="53" t="s">
        <v>18</v>
      </c>
      <c r="C9" s="53" t="s">
        <v>18</v>
      </c>
      <c r="D9" s="53" t="s">
        <v>18</v>
      </c>
      <c r="E9" s="53" t="s">
        <v>18</v>
      </c>
      <c r="F9" s="40" t="s">
        <v>18</v>
      </c>
      <c r="G9" s="40" t="s">
        <v>18</v>
      </c>
      <c r="H9" s="53" t="s">
        <v>18</v>
      </c>
      <c r="I9" s="53" t="s">
        <v>18</v>
      </c>
      <c r="J9" s="78" t="s">
        <v>18</v>
      </c>
      <c r="K9" s="78" t="s">
        <v>18</v>
      </c>
      <c r="L9" s="53" t="s">
        <v>860</v>
      </c>
      <c r="M9" s="86" t="s">
        <v>18</v>
      </c>
    </row>
    <row r="10" spans="1:13" ht="15" customHeight="1" x14ac:dyDescent="0.15">
      <c r="A10" s="54" t="s">
        <v>45</v>
      </c>
      <c r="B10" s="53" t="s">
        <v>18</v>
      </c>
      <c r="C10" s="53" t="s">
        <v>18</v>
      </c>
      <c r="D10" s="53" t="s">
        <v>18</v>
      </c>
      <c r="E10" s="53" t="s">
        <v>18</v>
      </c>
      <c r="F10" s="40" t="s">
        <v>18</v>
      </c>
      <c r="G10" s="40" t="s">
        <v>18</v>
      </c>
      <c r="H10" s="53" t="s">
        <v>18</v>
      </c>
      <c r="I10" s="53" t="s">
        <v>18</v>
      </c>
      <c r="J10" s="78" t="s">
        <v>18</v>
      </c>
      <c r="K10" s="78" t="s">
        <v>18</v>
      </c>
      <c r="L10" s="53" t="s">
        <v>853</v>
      </c>
      <c r="M10" s="86" t="s">
        <v>18</v>
      </c>
    </row>
    <row r="11" spans="1:13" ht="15" customHeight="1" x14ac:dyDescent="0.15">
      <c r="A11" s="54" t="s">
        <v>46</v>
      </c>
      <c r="B11" s="53" t="s">
        <v>18</v>
      </c>
      <c r="C11" s="53" t="s">
        <v>18</v>
      </c>
      <c r="D11" s="53" t="s">
        <v>18</v>
      </c>
      <c r="E11" s="53" t="s">
        <v>18</v>
      </c>
      <c r="F11" s="40" t="s">
        <v>18</v>
      </c>
      <c r="G11" s="40" t="s">
        <v>18</v>
      </c>
      <c r="H11" s="53" t="s">
        <v>18</v>
      </c>
      <c r="I11" s="53" t="s">
        <v>18</v>
      </c>
      <c r="J11" s="78" t="s">
        <v>18</v>
      </c>
      <c r="K11" s="78" t="s">
        <v>18</v>
      </c>
      <c r="L11" s="53" t="s">
        <v>692</v>
      </c>
      <c r="M11" s="86" t="s">
        <v>18</v>
      </c>
    </row>
    <row r="12" spans="1:13" ht="15" customHeight="1" x14ac:dyDescent="0.15">
      <c r="A12" s="54" t="s">
        <v>22</v>
      </c>
      <c r="B12" s="53" t="s">
        <v>260</v>
      </c>
      <c r="C12" s="53" t="s">
        <v>833</v>
      </c>
      <c r="D12" s="53" t="s">
        <v>834</v>
      </c>
      <c r="E12" s="53" t="s">
        <v>277</v>
      </c>
      <c r="F12" s="57">
        <v>45084</v>
      </c>
      <c r="G12" s="57">
        <v>45084</v>
      </c>
      <c r="H12" s="53" t="s">
        <v>228</v>
      </c>
      <c r="I12" s="53" t="s">
        <v>602</v>
      </c>
      <c r="J12" s="78">
        <v>1</v>
      </c>
      <c r="K12" s="78">
        <v>1</v>
      </c>
      <c r="L12" s="117"/>
    </row>
    <row r="13" spans="1:13" ht="15" customHeight="1" x14ac:dyDescent="0.15">
      <c r="A13" s="54" t="s">
        <v>47</v>
      </c>
      <c r="B13" s="53" t="s">
        <v>18</v>
      </c>
      <c r="C13" s="53" t="s">
        <v>18</v>
      </c>
      <c r="D13" s="53" t="s">
        <v>18</v>
      </c>
      <c r="E13" s="53" t="s">
        <v>18</v>
      </c>
      <c r="F13" s="40" t="s">
        <v>18</v>
      </c>
      <c r="G13" s="40" t="s">
        <v>18</v>
      </c>
      <c r="H13" s="53" t="s">
        <v>18</v>
      </c>
      <c r="I13" s="53" t="s">
        <v>18</v>
      </c>
      <c r="J13" s="78" t="s">
        <v>18</v>
      </c>
      <c r="K13" s="78" t="s">
        <v>18</v>
      </c>
      <c r="L13" s="53" t="s">
        <v>692</v>
      </c>
      <c r="M13" s="86" t="s">
        <v>18</v>
      </c>
    </row>
    <row r="14" spans="1:13" ht="15" customHeight="1" x14ac:dyDescent="0.15">
      <c r="A14" s="54" t="s">
        <v>103</v>
      </c>
      <c r="B14" s="53" t="s">
        <v>260</v>
      </c>
      <c r="C14" s="53" t="s">
        <v>302</v>
      </c>
      <c r="D14" s="53" t="s">
        <v>303</v>
      </c>
      <c r="E14" s="53" t="s">
        <v>277</v>
      </c>
      <c r="F14" s="57">
        <v>45027</v>
      </c>
      <c r="G14" s="57" t="s">
        <v>285</v>
      </c>
      <c r="H14" s="53" t="s">
        <v>291</v>
      </c>
      <c r="I14" s="53" t="s">
        <v>301</v>
      </c>
      <c r="J14" s="78">
        <v>3</v>
      </c>
      <c r="K14" s="78">
        <v>3</v>
      </c>
      <c r="L14" s="53" t="s">
        <v>18</v>
      </c>
    </row>
    <row r="15" spans="1:13" ht="15" customHeight="1" x14ac:dyDescent="0.15">
      <c r="A15" s="54" t="s">
        <v>18</v>
      </c>
      <c r="B15" s="53" t="s">
        <v>260</v>
      </c>
      <c r="C15" s="53" t="s">
        <v>604</v>
      </c>
      <c r="D15" s="53" t="s">
        <v>303</v>
      </c>
      <c r="E15" s="53" t="s">
        <v>277</v>
      </c>
      <c r="F15" s="57">
        <v>45085</v>
      </c>
      <c r="G15" s="40" t="s">
        <v>285</v>
      </c>
      <c r="H15" s="53" t="s">
        <v>291</v>
      </c>
      <c r="I15" s="53" t="s">
        <v>603</v>
      </c>
      <c r="J15" s="78" t="s">
        <v>18</v>
      </c>
      <c r="K15" s="78" t="s">
        <v>18</v>
      </c>
      <c r="L15" s="53" t="s">
        <v>18</v>
      </c>
    </row>
    <row r="16" spans="1:13" ht="15" customHeight="1" x14ac:dyDescent="0.15">
      <c r="A16" s="54" t="s">
        <v>18</v>
      </c>
      <c r="B16" s="53" t="s">
        <v>260</v>
      </c>
      <c r="C16" s="53" t="s">
        <v>606</v>
      </c>
      <c r="D16" s="53" t="s">
        <v>607</v>
      </c>
      <c r="E16" s="53" t="s">
        <v>277</v>
      </c>
      <c r="F16" s="57">
        <v>45086</v>
      </c>
      <c r="G16" s="40" t="s">
        <v>285</v>
      </c>
      <c r="H16" s="53" t="s">
        <v>291</v>
      </c>
      <c r="I16" s="53" t="s">
        <v>605</v>
      </c>
      <c r="J16" s="78" t="s">
        <v>18</v>
      </c>
      <c r="K16" s="78" t="s">
        <v>18</v>
      </c>
      <c r="L16" s="53" t="s">
        <v>18</v>
      </c>
    </row>
    <row r="17" spans="1:13" ht="15" customHeight="1" x14ac:dyDescent="0.15">
      <c r="A17" s="54" t="s">
        <v>48</v>
      </c>
      <c r="B17" s="53" t="s">
        <v>18</v>
      </c>
      <c r="C17" s="53" t="s">
        <v>18</v>
      </c>
      <c r="D17" s="53" t="s">
        <v>18</v>
      </c>
      <c r="E17" s="53" t="s">
        <v>18</v>
      </c>
      <c r="F17" s="40" t="s">
        <v>18</v>
      </c>
      <c r="G17" s="40" t="s">
        <v>18</v>
      </c>
      <c r="H17" s="53" t="s">
        <v>18</v>
      </c>
      <c r="I17" s="53" t="s">
        <v>18</v>
      </c>
      <c r="J17" s="78" t="s">
        <v>18</v>
      </c>
      <c r="K17" s="78" t="s">
        <v>18</v>
      </c>
      <c r="L17" s="53" t="s">
        <v>692</v>
      </c>
      <c r="M17" s="86" t="s">
        <v>18</v>
      </c>
    </row>
    <row r="18" spans="1:13" ht="15" customHeight="1" x14ac:dyDescent="0.15">
      <c r="A18" s="54" t="s">
        <v>49</v>
      </c>
      <c r="B18" s="53" t="s">
        <v>18</v>
      </c>
      <c r="C18" s="53" t="s">
        <v>18</v>
      </c>
      <c r="D18" s="53" t="s">
        <v>18</v>
      </c>
      <c r="E18" s="53" t="s">
        <v>18</v>
      </c>
      <c r="F18" s="40" t="s">
        <v>18</v>
      </c>
      <c r="G18" s="40" t="s">
        <v>18</v>
      </c>
      <c r="H18" s="53" t="s">
        <v>18</v>
      </c>
      <c r="I18" s="53" t="s">
        <v>18</v>
      </c>
      <c r="J18" s="78" t="s">
        <v>18</v>
      </c>
      <c r="K18" s="78" t="s">
        <v>18</v>
      </c>
      <c r="L18" s="53" t="s">
        <v>692</v>
      </c>
      <c r="M18" s="86" t="s">
        <v>18</v>
      </c>
    </row>
    <row r="19" spans="1:13" ht="15" customHeight="1" x14ac:dyDescent="0.15">
      <c r="A19" s="54" t="s">
        <v>50</v>
      </c>
      <c r="B19" s="53" t="s">
        <v>18</v>
      </c>
      <c r="C19" s="53" t="s">
        <v>18</v>
      </c>
      <c r="D19" s="53" t="s">
        <v>18</v>
      </c>
      <c r="E19" s="53" t="s">
        <v>18</v>
      </c>
      <c r="F19" s="40" t="s">
        <v>18</v>
      </c>
      <c r="G19" s="40" t="s">
        <v>18</v>
      </c>
      <c r="H19" s="53" t="s">
        <v>18</v>
      </c>
      <c r="I19" s="53" t="s">
        <v>18</v>
      </c>
      <c r="J19" s="78" t="s">
        <v>18</v>
      </c>
      <c r="K19" s="78" t="s">
        <v>18</v>
      </c>
      <c r="L19" s="53" t="s">
        <v>764</v>
      </c>
      <c r="M19" s="86" t="s">
        <v>18</v>
      </c>
    </row>
    <row r="20" spans="1:13" ht="15" customHeight="1" x14ac:dyDescent="0.15">
      <c r="A20" s="54" t="s">
        <v>51</v>
      </c>
      <c r="B20" s="53" t="s">
        <v>18</v>
      </c>
      <c r="C20" s="53" t="s">
        <v>18</v>
      </c>
      <c r="D20" s="53" t="s">
        <v>18</v>
      </c>
      <c r="E20" s="53" t="s">
        <v>18</v>
      </c>
      <c r="F20" s="40" t="s">
        <v>18</v>
      </c>
      <c r="G20" s="40" t="s">
        <v>18</v>
      </c>
      <c r="H20" s="53" t="s">
        <v>18</v>
      </c>
      <c r="I20" s="53" t="s">
        <v>18</v>
      </c>
      <c r="J20" s="78" t="s">
        <v>18</v>
      </c>
      <c r="K20" s="78" t="s">
        <v>18</v>
      </c>
      <c r="L20" s="53" t="s">
        <v>764</v>
      </c>
      <c r="M20" s="86" t="s">
        <v>18</v>
      </c>
    </row>
    <row r="21" spans="1:13" ht="15" customHeight="1" x14ac:dyDescent="0.15">
      <c r="A21" s="54" t="s">
        <v>52</v>
      </c>
      <c r="B21" s="53" t="s">
        <v>18</v>
      </c>
      <c r="C21" s="53" t="s">
        <v>18</v>
      </c>
      <c r="D21" s="53" t="s">
        <v>18</v>
      </c>
      <c r="E21" s="53" t="s">
        <v>18</v>
      </c>
      <c r="F21" s="40" t="s">
        <v>18</v>
      </c>
      <c r="G21" s="40" t="s">
        <v>18</v>
      </c>
      <c r="H21" s="53" t="s">
        <v>18</v>
      </c>
      <c r="I21" s="53" t="s">
        <v>18</v>
      </c>
      <c r="J21" s="78" t="s">
        <v>18</v>
      </c>
      <c r="K21" s="78" t="s">
        <v>18</v>
      </c>
      <c r="L21" s="53" t="s">
        <v>764</v>
      </c>
      <c r="M21" s="86" t="s">
        <v>18</v>
      </c>
    </row>
    <row r="22" spans="1:13" ht="15" customHeight="1" x14ac:dyDescent="0.15">
      <c r="A22" s="54" t="s">
        <v>29</v>
      </c>
      <c r="B22" s="53" t="s">
        <v>18</v>
      </c>
      <c r="C22" s="53" t="s">
        <v>18</v>
      </c>
      <c r="D22" s="53" t="s">
        <v>18</v>
      </c>
      <c r="E22" s="53" t="s">
        <v>18</v>
      </c>
      <c r="F22" s="40" t="s">
        <v>18</v>
      </c>
      <c r="G22" s="40" t="s">
        <v>18</v>
      </c>
      <c r="H22" s="53" t="s">
        <v>18</v>
      </c>
      <c r="I22" s="53" t="s">
        <v>18</v>
      </c>
      <c r="J22" s="78" t="s">
        <v>18</v>
      </c>
      <c r="K22" s="78" t="s">
        <v>18</v>
      </c>
      <c r="L22" s="53" t="s">
        <v>764</v>
      </c>
      <c r="M22" s="86" t="s">
        <v>18</v>
      </c>
    </row>
    <row r="23" spans="1:13" ht="15" customHeight="1" x14ac:dyDescent="0.15">
      <c r="A23" s="54" t="s">
        <v>28</v>
      </c>
      <c r="B23" s="53" t="s">
        <v>260</v>
      </c>
      <c r="C23" s="53" t="s">
        <v>609</v>
      </c>
      <c r="D23" s="53" t="s">
        <v>610</v>
      </c>
      <c r="E23" s="53" t="s">
        <v>831</v>
      </c>
      <c r="F23" s="57">
        <v>45021</v>
      </c>
      <c r="G23" s="57" t="s">
        <v>285</v>
      </c>
      <c r="H23" s="53" t="s">
        <v>231</v>
      </c>
      <c r="I23" s="53" t="s">
        <v>608</v>
      </c>
      <c r="J23" s="78">
        <v>8</v>
      </c>
      <c r="K23" s="78">
        <v>2</v>
      </c>
      <c r="L23" s="53" t="s">
        <v>18</v>
      </c>
    </row>
    <row r="24" spans="1:13" ht="15" customHeight="1" x14ac:dyDescent="0.15">
      <c r="A24" s="40" t="s">
        <v>18</v>
      </c>
      <c r="B24" s="53" t="s">
        <v>260</v>
      </c>
      <c r="C24" s="53" t="s">
        <v>612</v>
      </c>
      <c r="D24" s="53" t="s">
        <v>312</v>
      </c>
      <c r="E24" s="53" t="s">
        <v>277</v>
      </c>
      <c r="F24" s="57">
        <v>45021</v>
      </c>
      <c r="G24" s="57" t="s">
        <v>285</v>
      </c>
      <c r="H24" s="53" t="s">
        <v>231</v>
      </c>
      <c r="I24" s="53" t="s">
        <v>611</v>
      </c>
      <c r="J24" s="78" t="s">
        <v>18</v>
      </c>
      <c r="K24" s="78" t="s">
        <v>18</v>
      </c>
      <c r="L24" s="53" t="s">
        <v>18</v>
      </c>
    </row>
    <row r="25" spans="1:13" ht="15" customHeight="1" x14ac:dyDescent="0.15">
      <c r="A25" s="40" t="s">
        <v>18</v>
      </c>
      <c r="B25" s="53" t="s">
        <v>260</v>
      </c>
      <c r="C25" s="53" t="s">
        <v>615</v>
      </c>
      <c r="D25" s="53" t="s">
        <v>614</v>
      </c>
      <c r="E25" s="53" t="s">
        <v>831</v>
      </c>
      <c r="F25" s="57">
        <v>45021</v>
      </c>
      <c r="G25" s="57" t="s">
        <v>285</v>
      </c>
      <c r="H25" s="53" t="s">
        <v>231</v>
      </c>
      <c r="I25" s="53" t="s">
        <v>613</v>
      </c>
      <c r="J25" s="78" t="s">
        <v>18</v>
      </c>
      <c r="K25" s="78" t="s">
        <v>18</v>
      </c>
      <c r="L25" s="53" t="s">
        <v>18</v>
      </c>
    </row>
    <row r="26" spans="1:13" ht="15" customHeight="1" x14ac:dyDescent="0.15">
      <c r="A26" s="40" t="s">
        <v>18</v>
      </c>
      <c r="B26" s="53" t="s">
        <v>260</v>
      </c>
      <c r="C26" s="53" t="s">
        <v>617</v>
      </c>
      <c r="D26" s="53" t="s">
        <v>614</v>
      </c>
      <c r="E26" s="53" t="s">
        <v>831</v>
      </c>
      <c r="F26" s="57">
        <v>45076</v>
      </c>
      <c r="G26" s="57" t="s">
        <v>285</v>
      </c>
      <c r="H26" s="53" t="s">
        <v>231</v>
      </c>
      <c r="I26" s="53" t="s">
        <v>616</v>
      </c>
      <c r="J26" s="78" t="s">
        <v>18</v>
      </c>
      <c r="K26" s="78" t="s">
        <v>18</v>
      </c>
      <c r="L26" s="53" t="s">
        <v>18</v>
      </c>
    </row>
    <row r="27" spans="1:13" ht="15" customHeight="1" x14ac:dyDescent="0.15">
      <c r="A27" s="40" t="s">
        <v>18</v>
      </c>
      <c r="B27" s="53" t="s">
        <v>256</v>
      </c>
      <c r="C27" s="53" t="s">
        <v>619</v>
      </c>
      <c r="D27" s="53" t="s">
        <v>309</v>
      </c>
      <c r="E27" s="53" t="s">
        <v>873</v>
      </c>
      <c r="F27" s="57">
        <v>45081</v>
      </c>
      <c r="G27" s="57" t="s">
        <v>285</v>
      </c>
      <c r="H27" s="53" t="s">
        <v>231</v>
      </c>
      <c r="I27" s="53" t="s">
        <v>618</v>
      </c>
      <c r="J27" s="78" t="s">
        <v>18</v>
      </c>
      <c r="K27" s="78" t="s">
        <v>18</v>
      </c>
      <c r="L27" s="53" t="s">
        <v>18</v>
      </c>
    </row>
    <row r="28" spans="1:13" ht="15" customHeight="1" x14ac:dyDescent="0.15">
      <c r="A28" s="40" t="s">
        <v>18</v>
      </c>
      <c r="B28" s="53" t="s">
        <v>830</v>
      </c>
      <c r="C28" s="53" t="s">
        <v>621</v>
      </c>
      <c r="D28" s="53" t="s">
        <v>319</v>
      </c>
      <c r="E28" s="53" t="s">
        <v>277</v>
      </c>
      <c r="F28" s="57">
        <v>45097</v>
      </c>
      <c r="G28" s="57" t="s">
        <v>285</v>
      </c>
      <c r="H28" s="53" t="s">
        <v>231</v>
      </c>
      <c r="I28" s="53" t="s">
        <v>620</v>
      </c>
      <c r="J28" s="78" t="s">
        <v>18</v>
      </c>
      <c r="K28" s="78" t="s">
        <v>18</v>
      </c>
      <c r="L28" s="53" t="s">
        <v>18</v>
      </c>
    </row>
    <row r="29" spans="1:13" ht="15" customHeight="1" x14ac:dyDescent="0.15">
      <c r="A29" s="40" t="s">
        <v>18</v>
      </c>
      <c r="B29" s="53" t="s">
        <v>260</v>
      </c>
      <c r="C29" s="53" t="s">
        <v>623</v>
      </c>
      <c r="D29" s="53" t="s">
        <v>614</v>
      </c>
      <c r="E29" s="53" t="s">
        <v>831</v>
      </c>
      <c r="F29" s="57">
        <v>45103</v>
      </c>
      <c r="G29" s="57" t="s">
        <v>285</v>
      </c>
      <c r="H29" s="53" t="s">
        <v>231</v>
      </c>
      <c r="I29" s="53" t="s">
        <v>622</v>
      </c>
      <c r="J29" s="78" t="s">
        <v>18</v>
      </c>
      <c r="K29" s="78" t="s">
        <v>18</v>
      </c>
      <c r="L29" s="53" t="s">
        <v>18</v>
      </c>
    </row>
    <row r="30" spans="1:13" ht="15" customHeight="1" x14ac:dyDescent="0.15">
      <c r="A30" s="40" t="s">
        <v>18</v>
      </c>
      <c r="B30" s="53" t="s">
        <v>260</v>
      </c>
      <c r="C30" s="53" t="s">
        <v>316</v>
      </c>
      <c r="D30" s="53" t="s">
        <v>317</v>
      </c>
      <c r="E30" s="53" t="s">
        <v>835</v>
      </c>
      <c r="F30" s="57">
        <v>45105</v>
      </c>
      <c r="G30" s="57" t="s">
        <v>285</v>
      </c>
      <c r="H30" s="53" t="s">
        <v>231</v>
      </c>
      <c r="I30" s="53" t="s">
        <v>624</v>
      </c>
      <c r="J30" s="78" t="s">
        <v>18</v>
      </c>
      <c r="K30" s="78" t="s">
        <v>18</v>
      </c>
      <c r="L30" s="53" t="s">
        <v>18</v>
      </c>
    </row>
    <row r="31" spans="1:13" ht="15" customHeight="1" x14ac:dyDescent="0.15">
      <c r="A31" s="54" t="s">
        <v>53</v>
      </c>
      <c r="B31" s="53" t="s">
        <v>18</v>
      </c>
      <c r="C31" s="53" t="s">
        <v>18</v>
      </c>
      <c r="D31" s="53" t="s">
        <v>18</v>
      </c>
      <c r="E31" s="53" t="s">
        <v>18</v>
      </c>
      <c r="F31" s="40" t="s">
        <v>18</v>
      </c>
      <c r="G31" s="40" t="s">
        <v>18</v>
      </c>
      <c r="H31" s="53" t="s">
        <v>18</v>
      </c>
      <c r="I31" s="53" t="s">
        <v>18</v>
      </c>
      <c r="J31" s="78" t="s">
        <v>18</v>
      </c>
      <c r="K31" s="78" t="s">
        <v>18</v>
      </c>
      <c r="L31" s="53" t="s">
        <v>764</v>
      </c>
      <c r="M31" s="86" t="s">
        <v>18</v>
      </c>
    </row>
    <row r="32" spans="1:13" ht="15" customHeight="1" x14ac:dyDescent="0.15">
      <c r="A32" s="41" t="s">
        <v>1</v>
      </c>
      <c r="B32" s="63"/>
      <c r="C32" s="63"/>
      <c r="D32" s="63"/>
      <c r="E32" s="63"/>
      <c r="F32" s="59"/>
      <c r="G32" s="59"/>
      <c r="H32" s="63"/>
      <c r="I32" s="63"/>
      <c r="J32" s="98"/>
      <c r="K32" s="98"/>
      <c r="L32" s="63"/>
    </row>
    <row r="33" spans="1:13" ht="15" customHeight="1" x14ac:dyDescent="0.15">
      <c r="A33" s="54" t="s">
        <v>54</v>
      </c>
      <c r="B33" s="53" t="s">
        <v>18</v>
      </c>
      <c r="C33" s="53" t="s">
        <v>18</v>
      </c>
      <c r="D33" s="53" t="s">
        <v>18</v>
      </c>
      <c r="E33" s="53" t="s">
        <v>18</v>
      </c>
      <c r="F33" s="40" t="s">
        <v>18</v>
      </c>
      <c r="G33" s="40" t="s">
        <v>18</v>
      </c>
      <c r="H33" s="53" t="s">
        <v>18</v>
      </c>
      <c r="I33" s="53" t="s">
        <v>18</v>
      </c>
      <c r="J33" s="78" t="s">
        <v>18</v>
      </c>
      <c r="K33" s="78" t="s">
        <v>18</v>
      </c>
      <c r="L33" s="53" t="s">
        <v>854</v>
      </c>
      <c r="M33" s="86" t="s">
        <v>18</v>
      </c>
    </row>
    <row r="34" spans="1:13" ht="15" customHeight="1" x14ac:dyDescent="0.15">
      <c r="A34" s="54" t="s">
        <v>35</v>
      </c>
      <c r="B34" s="53" t="s">
        <v>18</v>
      </c>
      <c r="C34" s="53" t="s">
        <v>18</v>
      </c>
      <c r="D34" s="53" t="s">
        <v>18</v>
      </c>
      <c r="E34" s="53" t="s">
        <v>18</v>
      </c>
      <c r="F34" s="40" t="s">
        <v>18</v>
      </c>
      <c r="G34" s="40" t="s">
        <v>18</v>
      </c>
      <c r="H34" s="53" t="s">
        <v>18</v>
      </c>
      <c r="I34" s="53" t="s">
        <v>18</v>
      </c>
      <c r="J34" s="78" t="s">
        <v>18</v>
      </c>
      <c r="K34" s="78" t="s">
        <v>18</v>
      </c>
      <c r="L34" s="53" t="s">
        <v>764</v>
      </c>
      <c r="M34" s="86" t="s">
        <v>18</v>
      </c>
    </row>
    <row r="35" spans="1:13" ht="15" customHeight="1" x14ac:dyDescent="0.15">
      <c r="A35" s="54" t="s">
        <v>55</v>
      </c>
      <c r="B35" s="53" t="s">
        <v>18</v>
      </c>
      <c r="C35" s="53" t="s">
        <v>18</v>
      </c>
      <c r="D35" s="53" t="s">
        <v>18</v>
      </c>
      <c r="E35" s="53" t="s">
        <v>18</v>
      </c>
      <c r="F35" s="40" t="s">
        <v>18</v>
      </c>
      <c r="G35" s="40" t="s">
        <v>18</v>
      </c>
      <c r="H35" s="53" t="s">
        <v>18</v>
      </c>
      <c r="I35" s="53" t="s">
        <v>18</v>
      </c>
      <c r="J35" s="78" t="s">
        <v>18</v>
      </c>
      <c r="K35" s="78" t="s">
        <v>18</v>
      </c>
      <c r="L35" s="53" t="s">
        <v>854</v>
      </c>
      <c r="M35" s="86" t="s">
        <v>18</v>
      </c>
    </row>
    <row r="36" spans="1:13" ht="15" customHeight="1" x14ac:dyDescent="0.15">
      <c r="A36" s="54" t="s">
        <v>56</v>
      </c>
      <c r="B36" s="53" t="s">
        <v>260</v>
      </c>
      <c r="C36" s="53" t="s">
        <v>626</v>
      </c>
      <c r="D36" s="53" t="s">
        <v>283</v>
      </c>
      <c r="E36" s="53" t="s">
        <v>277</v>
      </c>
      <c r="F36" s="57">
        <v>45042</v>
      </c>
      <c r="G36" s="57">
        <v>45042</v>
      </c>
      <c r="H36" s="53" t="s">
        <v>214</v>
      </c>
      <c r="I36" s="53" t="s">
        <v>625</v>
      </c>
      <c r="J36" s="78">
        <v>5</v>
      </c>
      <c r="K36" s="78">
        <v>5</v>
      </c>
      <c r="L36" s="53" t="s">
        <v>18</v>
      </c>
    </row>
    <row r="37" spans="1:13" ht="15" customHeight="1" x14ac:dyDescent="0.15">
      <c r="A37" s="40"/>
      <c r="B37" s="53" t="s">
        <v>260</v>
      </c>
      <c r="C37" s="53" t="s">
        <v>630</v>
      </c>
      <c r="D37" s="53" t="s">
        <v>631</v>
      </c>
      <c r="E37" s="53" t="s">
        <v>277</v>
      </c>
      <c r="F37" s="57">
        <v>45084</v>
      </c>
      <c r="G37" s="57">
        <v>45084</v>
      </c>
      <c r="H37" s="120" t="s">
        <v>214</v>
      </c>
      <c r="I37" s="53" t="s">
        <v>629</v>
      </c>
      <c r="J37" s="78" t="s">
        <v>18</v>
      </c>
      <c r="K37" s="78" t="s">
        <v>18</v>
      </c>
      <c r="L37" s="53" t="s">
        <v>18</v>
      </c>
    </row>
    <row r="38" spans="1:13" ht="15" customHeight="1" x14ac:dyDescent="0.15">
      <c r="A38" s="40"/>
      <c r="B38" s="53" t="s">
        <v>260</v>
      </c>
      <c r="C38" s="53" t="s">
        <v>633</v>
      </c>
      <c r="D38" s="53" t="s">
        <v>634</v>
      </c>
      <c r="E38" s="53" t="s">
        <v>277</v>
      </c>
      <c r="F38" s="57">
        <v>45099</v>
      </c>
      <c r="G38" s="57">
        <v>45100</v>
      </c>
      <c r="H38" s="114" t="s">
        <v>214</v>
      </c>
      <c r="I38" s="110" t="s">
        <v>632</v>
      </c>
      <c r="J38" s="78" t="s">
        <v>18</v>
      </c>
      <c r="K38" s="78" t="s">
        <v>18</v>
      </c>
      <c r="L38" s="53" t="s">
        <v>18</v>
      </c>
    </row>
    <row r="39" spans="1:13" ht="15" customHeight="1" x14ac:dyDescent="0.15">
      <c r="A39" s="40"/>
      <c r="B39" s="53" t="s">
        <v>260</v>
      </c>
      <c r="C39" s="53" t="s">
        <v>636</v>
      </c>
      <c r="D39" s="53" t="s">
        <v>340</v>
      </c>
      <c r="E39" s="53" t="s">
        <v>277</v>
      </c>
      <c r="F39" s="57">
        <v>45099</v>
      </c>
      <c r="G39" s="57">
        <v>45100</v>
      </c>
      <c r="H39" s="114" t="s">
        <v>214</v>
      </c>
      <c r="I39" s="110" t="s">
        <v>635</v>
      </c>
      <c r="J39" s="78" t="s">
        <v>18</v>
      </c>
      <c r="K39" s="78" t="s">
        <v>18</v>
      </c>
      <c r="L39" s="53" t="s">
        <v>18</v>
      </c>
    </row>
    <row r="40" spans="1:13" ht="15" customHeight="1" x14ac:dyDescent="0.15">
      <c r="A40" s="40"/>
      <c r="B40" s="53" t="s">
        <v>260</v>
      </c>
      <c r="C40" s="53" t="s">
        <v>637</v>
      </c>
      <c r="D40" s="53" t="s">
        <v>337</v>
      </c>
      <c r="E40" s="53" t="s">
        <v>277</v>
      </c>
      <c r="F40" s="57">
        <v>45100</v>
      </c>
      <c r="G40" s="57">
        <v>45100</v>
      </c>
      <c r="H40" s="120" t="s">
        <v>214</v>
      </c>
      <c r="I40" s="53" t="s">
        <v>638</v>
      </c>
      <c r="J40" s="78" t="s">
        <v>18</v>
      </c>
      <c r="K40" s="78" t="s">
        <v>18</v>
      </c>
      <c r="L40" s="53" t="s">
        <v>18</v>
      </c>
    </row>
    <row r="41" spans="1:13" ht="15" customHeight="1" x14ac:dyDescent="0.15">
      <c r="A41" s="54" t="s">
        <v>25</v>
      </c>
      <c r="B41" s="53" t="s">
        <v>18</v>
      </c>
      <c r="C41" s="53" t="s">
        <v>18</v>
      </c>
      <c r="D41" s="53" t="s">
        <v>18</v>
      </c>
      <c r="E41" s="53" t="s">
        <v>18</v>
      </c>
      <c r="F41" s="40" t="s">
        <v>18</v>
      </c>
      <c r="G41" s="40" t="s">
        <v>18</v>
      </c>
      <c r="H41" s="53" t="s">
        <v>18</v>
      </c>
      <c r="I41" s="53" t="s">
        <v>18</v>
      </c>
      <c r="J41" s="78" t="s">
        <v>18</v>
      </c>
      <c r="K41" s="78" t="s">
        <v>18</v>
      </c>
      <c r="L41" s="53" t="s">
        <v>968</v>
      </c>
      <c r="M41" s="86" t="s">
        <v>18</v>
      </c>
    </row>
    <row r="42" spans="1:13" ht="15" customHeight="1" x14ac:dyDescent="0.15">
      <c r="A42" s="54" t="s">
        <v>57</v>
      </c>
      <c r="B42" s="53" t="s">
        <v>18</v>
      </c>
      <c r="C42" s="53" t="s">
        <v>18</v>
      </c>
      <c r="D42" s="53" t="s">
        <v>18</v>
      </c>
      <c r="E42" s="53" t="s">
        <v>18</v>
      </c>
      <c r="F42" s="40" t="s">
        <v>18</v>
      </c>
      <c r="G42" s="40" t="s">
        <v>18</v>
      </c>
      <c r="H42" s="53" t="s">
        <v>18</v>
      </c>
      <c r="I42" s="53" t="s">
        <v>18</v>
      </c>
      <c r="J42" s="78" t="s">
        <v>18</v>
      </c>
      <c r="K42" s="78" t="s">
        <v>18</v>
      </c>
      <c r="L42" s="53" t="s">
        <v>764</v>
      </c>
      <c r="M42" s="86" t="s">
        <v>18</v>
      </c>
    </row>
    <row r="43" spans="1:13" ht="15" customHeight="1" x14ac:dyDescent="0.15">
      <c r="A43" s="54" t="s">
        <v>58</v>
      </c>
      <c r="B43" s="53" t="s">
        <v>18</v>
      </c>
      <c r="C43" s="53" t="s">
        <v>18</v>
      </c>
      <c r="D43" s="53" t="s">
        <v>18</v>
      </c>
      <c r="E43" s="53" t="s">
        <v>18</v>
      </c>
      <c r="F43" s="40" t="s">
        <v>18</v>
      </c>
      <c r="G43" s="40" t="s">
        <v>18</v>
      </c>
      <c r="H43" s="53" t="s">
        <v>18</v>
      </c>
      <c r="I43" s="53" t="s">
        <v>18</v>
      </c>
      <c r="J43" s="78" t="s">
        <v>18</v>
      </c>
      <c r="K43" s="78" t="s">
        <v>18</v>
      </c>
      <c r="L43" s="53" t="s">
        <v>764</v>
      </c>
      <c r="M43" s="86" t="s">
        <v>18</v>
      </c>
    </row>
    <row r="44" spans="1:13" ht="15" customHeight="1" x14ac:dyDescent="0.15">
      <c r="A44" s="54" t="s">
        <v>59</v>
      </c>
      <c r="B44" s="53" t="s">
        <v>18</v>
      </c>
      <c r="C44" s="53" t="s">
        <v>18</v>
      </c>
      <c r="D44" s="53" t="s">
        <v>18</v>
      </c>
      <c r="E44" s="53" t="s">
        <v>18</v>
      </c>
      <c r="F44" s="40" t="s">
        <v>18</v>
      </c>
      <c r="G44" s="40" t="s">
        <v>18</v>
      </c>
      <c r="H44" s="53" t="s">
        <v>18</v>
      </c>
      <c r="I44" s="53" t="s">
        <v>18</v>
      </c>
      <c r="J44" s="78" t="s">
        <v>18</v>
      </c>
      <c r="K44" s="78" t="s">
        <v>18</v>
      </c>
      <c r="L44" s="53" t="s">
        <v>764</v>
      </c>
      <c r="M44" s="86" t="s">
        <v>18</v>
      </c>
    </row>
    <row r="45" spans="1:13" ht="15" customHeight="1" x14ac:dyDescent="0.15">
      <c r="A45" s="54" t="s">
        <v>60</v>
      </c>
      <c r="B45" s="53" t="s">
        <v>18</v>
      </c>
      <c r="C45" s="53" t="s">
        <v>18</v>
      </c>
      <c r="D45" s="53" t="s">
        <v>18</v>
      </c>
      <c r="E45" s="53" t="s">
        <v>18</v>
      </c>
      <c r="F45" s="40" t="s">
        <v>18</v>
      </c>
      <c r="G45" s="40" t="s">
        <v>18</v>
      </c>
      <c r="H45" s="53" t="s">
        <v>18</v>
      </c>
      <c r="I45" s="53" t="s">
        <v>18</v>
      </c>
      <c r="J45" s="78" t="s">
        <v>18</v>
      </c>
      <c r="K45" s="78" t="s">
        <v>18</v>
      </c>
      <c r="L45" s="53" t="s">
        <v>764</v>
      </c>
      <c r="M45" s="86" t="s">
        <v>18</v>
      </c>
    </row>
    <row r="46" spans="1:13" ht="15" customHeight="1" x14ac:dyDescent="0.15">
      <c r="A46" s="54" t="s">
        <v>265</v>
      </c>
      <c r="B46" s="53" t="s">
        <v>260</v>
      </c>
      <c r="C46" s="53" t="s">
        <v>755</v>
      </c>
      <c r="D46" s="53" t="s">
        <v>737</v>
      </c>
      <c r="E46" s="53" t="s">
        <v>831</v>
      </c>
      <c r="F46" s="57">
        <v>45028</v>
      </c>
      <c r="G46" s="57">
        <v>45098</v>
      </c>
      <c r="H46" s="53" t="s">
        <v>734</v>
      </c>
      <c r="I46" s="53" t="s">
        <v>754</v>
      </c>
      <c r="J46" s="78">
        <v>4</v>
      </c>
      <c r="K46" s="78">
        <v>2</v>
      </c>
      <c r="L46" s="53" t="s">
        <v>18</v>
      </c>
    </row>
    <row r="47" spans="1:13" ht="15" customHeight="1" x14ac:dyDescent="0.15">
      <c r="A47" s="40" t="s">
        <v>18</v>
      </c>
      <c r="B47" s="53" t="s">
        <v>260</v>
      </c>
      <c r="C47" s="53" t="s">
        <v>759</v>
      </c>
      <c r="D47" s="53" t="s">
        <v>760</v>
      </c>
      <c r="E47" s="53" t="s">
        <v>836</v>
      </c>
      <c r="F47" s="57">
        <v>45076</v>
      </c>
      <c r="G47" s="57">
        <v>45076</v>
      </c>
      <c r="H47" s="53" t="s">
        <v>734</v>
      </c>
      <c r="I47" s="53" t="s">
        <v>758</v>
      </c>
      <c r="J47" s="78" t="s">
        <v>18</v>
      </c>
      <c r="K47" s="78" t="s">
        <v>18</v>
      </c>
      <c r="L47" s="53" t="s">
        <v>18</v>
      </c>
    </row>
    <row r="48" spans="1:13" ht="15" customHeight="1" x14ac:dyDescent="0.15">
      <c r="A48" s="40" t="s">
        <v>18</v>
      </c>
      <c r="B48" s="53" t="s">
        <v>837</v>
      </c>
      <c r="C48" s="53" t="s">
        <v>763</v>
      </c>
      <c r="D48" s="53" t="s">
        <v>762</v>
      </c>
      <c r="E48" s="53" t="s">
        <v>277</v>
      </c>
      <c r="F48" s="57">
        <v>45076</v>
      </c>
      <c r="G48" s="57">
        <v>45076</v>
      </c>
      <c r="H48" s="53" t="s">
        <v>734</v>
      </c>
      <c r="I48" s="53" t="s">
        <v>761</v>
      </c>
      <c r="J48" s="78" t="s">
        <v>18</v>
      </c>
      <c r="K48" s="78" t="s">
        <v>18</v>
      </c>
      <c r="L48" s="53" t="s">
        <v>18</v>
      </c>
    </row>
    <row r="49" spans="1:13" ht="15" customHeight="1" x14ac:dyDescent="0.15">
      <c r="A49" s="40" t="s">
        <v>18</v>
      </c>
      <c r="B49" s="53" t="s">
        <v>891</v>
      </c>
      <c r="C49" s="53" t="s">
        <v>757</v>
      </c>
      <c r="D49" s="53" t="s">
        <v>861</v>
      </c>
      <c r="E49" s="53" t="s">
        <v>892</v>
      </c>
      <c r="F49" s="57">
        <v>45043</v>
      </c>
      <c r="G49" s="57">
        <v>45098</v>
      </c>
      <c r="H49" s="53" t="s">
        <v>734</v>
      </c>
      <c r="I49" s="53" t="s">
        <v>756</v>
      </c>
      <c r="J49" s="78" t="s">
        <v>18</v>
      </c>
      <c r="K49" s="78" t="s">
        <v>18</v>
      </c>
      <c r="L49" s="53" t="s">
        <v>18</v>
      </c>
      <c r="M49" s="87"/>
    </row>
    <row r="50" spans="1:13" ht="15" customHeight="1" x14ac:dyDescent="0.15">
      <c r="A50" s="54" t="s">
        <v>62</v>
      </c>
      <c r="B50" s="53" t="s">
        <v>18</v>
      </c>
      <c r="C50" s="53" t="s">
        <v>18</v>
      </c>
      <c r="D50" s="53" t="s">
        <v>18</v>
      </c>
      <c r="E50" s="53" t="s">
        <v>18</v>
      </c>
      <c r="F50" s="40" t="s">
        <v>18</v>
      </c>
      <c r="G50" s="40" t="s">
        <v>18</v>
      </c>
      <c r="H50" s="53" t="s">
        <v>18</v>
      </c>
      <c r="I50" s="53" t="s">
        <v>18</v>
      </c>
      <c r="J50" s="78" t="s">
        <v>18</v>
      </c>
      <c r="K50" s="78" t="s">
        <v>18</v>
      </c>
      <c r="L50" s="53" t="s">
        <v>730</v>
      </c>
      <c r="M50" s="86" t="s">
        <v>18</v>
      </c>
    </row>
    <row r="51" spans="1:13" ht="15" customHeight="1" x14ac:dyDescent="0.15">
      <c r="A51" s="41" t="s">
        <v>2</v>
      </c>
      <c r="B51" s="63"/>
      <c r="C51" s="63"/>
      <c r="D51" s="63"/>
      <c r="E51" s="63"/>
      <c r="F51" s="59"/>
      <c r="G51" s="59"/>
      <c r="H51" s="63"/>
      <c r="I51" s="63"/>
      <c r="J51" s="98"/>
      <c r="K51" s="98"/>
      <c r="L51" s="63"/>
    </row>
    <row r="52" spans="1:13" ht="15" customHeight="1" x14ac:dyDescent="0.15">
      <c r="A52" s="54" t="s">
        <v>63</v>
      </c>
      <c r="B52" s="53" t="s">
        <v>18</v>
      </c>
      <c r="C52" s="53" t="s">
        <v>18</v>
      </c>
      <c r="D52" s="53" t="s">
        <v>18</v>
      </c>
      <c r="E52" s="53" t="s">
        <v>18</v>
      </c>
      <c r="F52" s="40" t="s">
        <v>18</v>
      </c>
      <c r="G52" s="40" t="s">
        <v>18</v>
      </c>
      <c r="H52" s="53" t="s">
        <v>18</v>
      </c>
      <c r="I52" s="53" t="s">
        <v>18</v>
      </c>
      <c r="J52" s="78" t="s">
        <v>18</v>
      </c>
      <c r="K52" s="78" t="s">
        <v>18</v>
      </c>
      <c r="L52" s="53" t="s">
        <v>730</v>
      </c>
      <c r="M52" s="86" t="s">
        <v>18</v>
      </c>
    </row>
    <row r="53" spans="1:13" ht="15" customHeight="1" x14ac:dyDescent="0.15">
      <c r="A53" s="54" t="s">
        <v>64</v>
      </c>
      <c r="B53" s="53" t="s">
        <v>18</v>
      </c>
      <c r="C53" s="53" t="s">
        <v>18</v>
      </c>
      <c r="D53" s="53" t="s">
        <v>18</v>
      </c>
      <c r="E53" s="53" t="s">
        <v>18</v>
      </c>
      <c r="F53" s="40" t="s">
        <v>18</v>
      </c>
      <c r="G53" s="40" t="s">
        <v>18</v>
      </c>
      <c r="H53" s="53" t="s">
        <v>18</v>
      </c>
      <c r="I53" s="53" t="s">
        <v>18</v>
      </c>
      <c r="J53" s="78" t="s">
        <v>18</v>
      </c>
      <c r="K53" s="78" t="s">
        <v>18</v>
      </c>
      <c r="L53" s="53" t="s">
        <v>730</v>
      </c>
      <c r="M53" s="86" t="s">
        <v>18</v>
      </c>
    </row>
    <row r="54" spans="1:13" ht="15" customHeight="1" x14ac:dyDescent="0.15">
      <c r="A54" s="54" t="s">
        <v>65</v>
      </c>
      <c r="B54" s="53" t="s">
        <v>18</v>
      </c>
      <c r="C54" s="53" t="s">
        <v>18</v>
      </c>
      <c r="D54" s="53" t="s">
        <v>18</v>
      </c>
      <c r="E54" s="53" t="s">
        <v>18</v>
      </c>
      <c r="F54" s="40" t="s">
        <v>18</v>
      </c>
      <c r="G54" s="40" t="s">
        <v>18</v>
      </c>
      <c r="H54" s="53" t="s">
        <v>18</v>
      </c>
      <c r="I54" s="53" t="s">
        <v>18</v>
      </c>
      <c r="J54" s="78" t="s">
        <v>18</v>
      </c>
      <c r="K54" s="78" t="s">
        <v>18</v>
      </c>
      <c r="L54" s="53" t="s">
        <v>854</v>
      </c>
      <c r="M54" s="86" t="s">
        <v>18</v>
      </c>
    </row>
    <row r="55" spans="1:13" ht="15" customHeight="1" x14ac:dyDescent="0.15">
      <c r="A55" s="54" t="s">
        <v>66</v>
      </c>
      <c r="B55" s="53" t="s">
        <v>260</v>
      </c>
      <c r="C55" s="53" t="s">
        <v>642</v>
      </c>
      <c r="D55" s="53" t="s">
        <v>409</v>
      </c>
      <c r="E55" s="53" t="s">
        <v>277</v>
      </c>
      <c r="F55" s="57">
        <v>45021</v>
      </c>
      <c r="G55" s="57" t="s">
        <v>285</v>
      </c>
      <c r="H55" s="53" t="s">
        <v>386</v>
      </c>
      <c r="I55" s="53" t="s">
        <v>641</v>
      </c>
      <c r="J55" s="78">
        <v>4</v>
      </c>
      <c r="K55" s="78">
        <v>1</v>
      </c>
      <c r="L55" s="53" t="s">
        <v>18</v>
      </c>
    </row>
    <row r="56" spans="1:13" ht="15" customHeight="1" x14ac:dyDescent="0.15">
      <c r="A56" s="40" t="s">
        <v>18</v>
      </c>
      <c r="B56" s="53" t="s">
        <v>837</v>
      </c>
      <c r="C56" s="53" t="s">
        <v>644</v>
      </c>
      <c r="D56" s="53" t="s">
        <v>649</v>
      </c>
      <c r="E56" s="53" t="s">
        <v>831</v>
      </c>
      <c r="F56" s="57">
        <v>45034</v>
      </c>
      <c r="G56" s="57" t="s">
        <v>285</v>
      </c>
      <c r="H56" s="53" t="s">
        <v>398</v>
      </c>
      <c r="I56" s="53" t="s">
        <v>643</v>
      </c>
      <c r="J56" s="78" t="s">
        <v>18</v>
      </c>
      <c r="K56" s="78" t="s">
        <v>18</v>
      </c>
      <c r="L56" s="53" t="s">
        <v>18</v>
      </c>
    </row>
    <row r="57" spans="1:13" ht="15" customHeight="1" x14ac:dyDescent="0.15">
      <c r="A57" s="40" t="s">
        <v>18</v>
      </c>
      <c r="B57" s="53" t="s">
        <v>260</v>
      </c>
      <c r="C57" s="53" t="s">
        <v>646</v>
      </c>
      <c r="D57" s="53" t="s">
        <v>647</v>
      </c>
      <c r="E57" s="53" t="s">
        <v>831</v>
      </c>
      <c r="F57" s="57">
        <v>45037</v>
      </c>
      <c r="G57" s="57" t="s">
        <v>285</v>
      </c>
      <c r="H57" s="53" t="s">
        <v>398</v>
      </c>
      <c r="I57" s="53" t="s">
        <v>645</v>
      </c>
      <c r="J57" s="78" t="s">
        <v>18</v>
      </c>
      <c r="K57" s="78" t="s">
        <v>18</v>
      </c>
      <c r="L57" s="53" t="s">
        <v>18</v>
      </c>
    </row>
    <row r="58" spans="1:13" ht="15" customHeight="1" x14ac:dyDescent="0.15">
      <c r="A58" s="40" t="s">
        <v>18</v>
      </c>
      <c r="B58" s="53" t="s">
        <v>260</v>
      </c>
      <c r="C58" s="53" t="s">
        <v>650</v>
      </c>
      <c r="D58" s="53" t="s">
        <v>649</v>
      </c>
      <c r="E58" s="53" t="s">
        <v>831</v>
      </c>
      <c r="F58" s="57">
        <v>45098</v>
      </c>
      <c r="G58" s="57" t="s">
        <v>285</v>
      </c>
      <c r="H58" s="53" t="s">
        <v>398</v>
      </c>
      <c r="I58" s="53" t="s">
        <v>648</v>
      </c>
      <c r="J58" s="78" t="s">
        <v>18</v>
      </c>
      <c r="K58" s="78" t="s">
        <v>18</v>
      </c>
      <c r="L58" s="53" t="s">
        <v>18</v>
      </c>
    </row>
    <row r="59" spans="1:13" ht="15" customHeight="1" x14ac:dyDescent="0.15">
      <c r="A59" s="54" t="s">
        <v>67</v>
      </c>
      <c r="B59" s="53" t="s">
        <v>18</v>
      </c>
      <c r="C59" s="53" t="s">
        <v>18</v>
      </c>
      <c r="D59" s="53" t="s">
        <v>18</v>
      </c>
      <c r="E59" s="53" t="s">
        <v>18</v>
      </c>
      <c r="F59" s="40" t="s">
        <v>18</v>
      </c>
      <c r="G59" s="40" t="s">
        <v>18</v>
      </c>
      <c r="H59" s="53" t="s">
        <v>18</v>
      </c>
      <c r="I59" s="53" t="s">
        <v>18</v>
      </c>
      <c r="J59" s="78" t="s">
        <v>18</v>
      </c>
      <c r="K59" s="78" t="s">
        <v>18</v>
      </c>
      <c r="L59" s="53" t="s">
        <v>730</v>
      </c>
      <c r="M59" s="86" t="s">
        <v>18</v>
      </c>
    </row>
    <row r="60" spans="1:13" ht="15" customHeight="1" x14ac:dyDescent="0.15">
      <c r="A60" s="54" t="s">
        <v>68</v>
      </c>
      <c r="B60" s="53" t="s">
        <v>18</v>
      </c>
      <c r="C60" s="53" t="s">
        <v>18</v>
      </c>
      <c r="D60" s="53" t="s">
        <v>18</v>
      </c>
      <c r="E60" s="53" t="s">
        <v>18</v>
      </c>
      <c r="F60" s="40" t="s">
        <v>18</v>
      </c>
      <c r="G60" s="40" t="s">
        <v>18</v>
      </c>
      <c r="H60" s="53" t="s">
        <v>18</v>
      </c>
      <c r="I60" s="53" t="s">
        <v>18</v>
      </c>
      <c r="J60" s="78" t="s">
        <v>18</v>
      </c>
      <c r="K60" s="78" t="s">
        <v>18</v>
      </c>
      <c r="L60" s="53" t="s">
        <v>970</v>
      </c>
      <c r="M60" s="86" t="s">
        <v>18</v>
      </c>
    </row>
    <row r="61" spans="1:13" ht="15" customHeight="1" x14ac:dyDescent="0.15">
      <c r="A61" s="54" t="s">
        <v>36</v>
      </c>
      <c r="B61" s="53" t="s">
        <v>260</v>
      </c>
      <c r="C61" s="53" t="s">
        <v>653</v>
      </c>
      <c r="D61" s="53" t="s">
        <v>654</v>
      </c>
      <c r="E61" s="53" t="s">
        <v>277</v>
      </c>
      <c r="F61" s="57">
        <v>45034</v>
      </c>
      <c r="G61" s="57" t="s">
        <v>285</v>
      </c>
      <c r="H61" s="53" t="s">
        <v>213</v>
      </c>
      <c r="I61" s="53" t="s">
        <v>652</v>
      </c>
      <c r="J61" s="78">
        <v>3</v>
      </c>
      <c r="K61" s="78">
        <v>3</v>
      </c>
      <c r="L61" s="53" t="s">
        <v>18</v>
      </c>
    </row>
    <row r="62" spans="1:13" ht="15" customHeight="1" x14ac:dyDescent="0.15">
      <c r="A62" s="40" t="s">
        <v>18</v>
      </c>
      <c r="B62" s="53" t="s">
        <v>260</v>
      </c>
      <c r="C62" s="53" t="s">
        <v>656</v>
      </c>
      <c r="D62" s="53" t="s">
        <v>654</v>
      </c>
      <c r="E62" s="53" t="s">
        <v>277</v>
      </c>
      <c r="F62" s="57">
        <v>45041</v>
      </c>
      <c r="G62" s="57" t="s">
        <v>285</v>
      </c>
      <c r="H62" s="53" t="s">
        <v>213</v>
      </c>
      <c r="I62" s="53" t="s">
        <v>655</v>
      </c>
      <c r="J62" s="78" t="s">
        <v>18</v>
      </c>
      <c r="K62" s="78" t="s">
        <v>18</v>
      </c>
      <c r="L62" s="53" t="s">
        <v>18</v>
      </c>
    </row>
    <row r="63" spans="1:13" ht="15" customHeight="1" x14ac:dyDescent="0.15">
      <c r="A63" s="40" t="s">
        <v>18</v>
      </c>
      <c r="B63" s="53" t="s">
        <v>260</v>
      </c>
      <c r="C63" s="53" t="s">
        <v>659</v>
      </c>
      <c r="D63" s="53" t="s">
        <v>658</v>
      </c>
      <c r="E63" s="53" t="s">
        <v>277</v>
      </c>
      <c r="F63" s="57">
        <v>45061</v>
      </c>
      <c r="G63" s="57" t="s">
        <v>285</v>
      </c>
      <c r="H63" s="53" t="s">
        <v>213</v>
      </c>
      <c r="I63" s="53" t="s">
        <v>657</v>
      </c>
      <c r="J63" s="78" t="s">
        <v>18</v>
      </c>
      <c r="K63" s="78" t="s">
        <v>18</v>
      </c>
      <c r="L63" s="53" t="s">
        <v>18</v>
      </c>
    </row>
    <row r="64" spans="1:13" ht="15" customHeight="1" x14ac:dyDescent="0.15">
      <c r="A64" s="54" t="s">
        <v>69</v>
      </c>
      <c r="B64" s="53" t="s">
        <v>18</v>
      </c>
      <c r="C64" s="53" t="s">
        <v>18</v>
      </c>
      <c r="D64" s="53" t="s">
        <v>18</v>
      </c>
      <c r="E64" s="53" t="s">
        <v>18</v>
      </c>
      <c r="F64" s="40" t="s">
        <v>18</v>
      </c>
      <c r="G64" s="40" t="s">
        <v>18</v>
      </c>
      <c r="H64" s="53" t="s">
        <v>18</v>
      </c>
      <c r="I64" s="53" t="s">
        <v>18</v>
      </c>
      <c r="J64" s="78" t="s">
        <v>18</v>
      </c>
      <c r="K64" s="78" t="s">
        <v>18</v>
      </c>
      <c r="L64" s="53" t="s">
        <v>730</v>
      </c>
      <c r="M64" s="86" t="s">
        <v>18</v>
      </c>
    </row>
    <row r="65" spans="1:13" ht="15" customHeight="1" x14ac:dyDescent="0.15">
      <c r="A65" s="41" t="s">
        <v>70</v>
      </c>
      <c r="B65" s="63"/>
      <c r="C65" s="63"/>
      <c r="D65" s="63"/>
      <c r="E65" s="63"/>
      <c r="F65" s="59"/>
      <c r="G65" s="59"/>
      <c r="H65" s="63"/>
      <c r="I65" s="63"/>
      <c r="J65" s="98"/>
      <c r="K65" s="98"/>
      <c r="L65" s="63"/>
    </row>
    <row r="66" spans="1:13" ht="15" customHeight="1" x14ac:dyDescent="0.15">
      <c r="A66" s="54" t="s">
        <v>71</v>
      </c>
      <c r="B66" s="53" t="s">
        <v>18</v>
      </c>
      <c r="C66" s="53" t="s">
        <v>18</v>
      </c>
      <c r="D66" s="53" t="s">
        <v>18</v>
      </c>
      <c r="E66" s="53" t="s">
        <v>18</v>
      </c>
      <c r="F66" s="40" t="s">
        <v>18</v>
      </c>
      <c r="G66" s="40" t="s">
        <v>18</v>
      </c>
      <c r="H66" s="53" t="s">
        <v>18</v>
      </c>
      <c r="I66" s="53" t="s">
        <v>18</v>
      </c>
      <c r="J66" s="78" t="s">
        <v>18</v>
      </c>
      <c r="K66" s="78" t="s">
        <v>18</v>
      </c>
      <c r="L66" s="53" t="s">
        <v>764</v>
      </c>
      <c r="M66" s="86" t="s">
        <v>18</v>
      </c>
    </row>
    <row r="67" spans="1:13" ht="15" customHeight="1" x14ac:dyDescent="0.15">
      <c r="A67" s="54" t="s">
        <v>72</v>
      </c>
      <c r="B67" s="53" t="s">
        <v>18</v>
      </c>
      <c r="C67" s="53" t="s">
        <v>18</v>
      </c>
      <c r="D67" s="53" t="s">
        <v>18</v>
      </c>
      <c r="E67" s="53" t="s">
        <v>18</v>
      </c>
      <c r="F67" s="40" t="s">
        <v>18</v>
      </c>
      <c r="G67" s="40" t="s">
        <v>18</v>
      </c>
      <c r="H67" s="53" t="s">
        <v>18</v>
      </c>
      <c r="I67" s="53" t="s">
        <v>18</v>
      </c>
      <c r="J67" s="78" t="s">
        <v>18</v>
      </c>
      <c r="K67" s="78" t="s">
        <v>18</v>
      </c>
      <c r="L67" s="53" t="s">
        <v>764</v>
      </c>
      <c r="M67" s="86" t="s">
        <v>18</v>
      </c>
    </row>
    <row r="68" spans="1:13" ht="15" customHeight="1" x14ac:dyDescent="0.15">
      <c r="A68" s="54" t="s">
        <v>73</v>
      </c>
      <c r="B68" s="53" t="s">
        <v>18</v>
      </c>
      <c r="C68" s="53" t="s">
        <v>18</v>
      </c>
      <c r="D68" s="53" t="s">
        <v>18</v>
      </c>
      <c r="E68" s="53" t="s">
        <v>18</v>
      </c>
      <c r="F68" s="40" t="s">
        <v>18</v>
      </c>
      <c r="G68" s="40" t="s">
        <v>18</v>
      </c>
      <c r="H68" s="53" t="s">
        <v>18</v>
      </c>
      <c r="I68" s="53" t="s">
        <v>18</v>
      </c>
      <c r="J68" s="78" t="s">
        <v>18</v>
      </c>
      <c r="K68" s="78" t="s">
        <v>18</v>
      </c>
      <c r="L68" s="53" t="s">
        <v>764</v>
      </c>
      <c r="M68" s="86" t="s">
        <v>18</v>
      </c>
    </row>
    <row r="69" spans="1:13" ht="15" customHeight="1" x14ac:dyDescent="0.15">
      <c r="A69" s="54" t="s">
        <v>74</v>
      </c>
      <c r="B69" s="53" t="s">
        <v>18</v>
      </c>
      <c r="C69" s="53" t="s">
        <v>18</v>
      </c>
      <c r="D69" s="53" t="s">
        <v>18</v>
      </c>
      <c r="E69" s="53" t="s">
        <v>18</v>
      </c>
      <c r="F69" s="40" t="s">
        <v>18</v>
      </c>
      <c r="G69" s="40" t="s">
        <v>18</v>
      </c>
      <c r="H69" s="53" t="s">
        <v>18</v>
      </c>
      <c r="I69" s="53" t="s">
        <v>18</v>
      </c>
      <c r="J69" s="78" t="s">
        <v>18</v>
      </c>
      <c r="K69" s="78" t="s">
        <v>18</v>
      </c>
      <c r="L69" s="53" t="s">
        <v>764</v>
      </c>
      <c r="M69" s="86" t="s">
        <v>18</v>
      </c>
    </row>
    <row r="70" spans="1:13" ht="15" customHeight="1" x14ac:dyDescent="0.15">
      <c r="A70" s="54" t="s">
        <v>266</v>
      </c>
      <c r="B70" s="53" t="s">
        <v>18</v>
      </c>
      <c r="C70" s="53" t="s">
        <v>18</v>
      </c>
      <c r="D70" s="53" t="s">
        <v>18</v>
      </c>
      <c r="E70" s="53" t="s">
        <v>18</v>
      </c>
      <c r="F70" s="40" t="s">
        <v>18</v>
      </c>
      <c r="G70" s="40" t="s">
        <v>18</v>
      </c>
      <c r="H70" s="53" t="s">
        <v>18</v>
      </c>
      <c r="I70" s="53" t="s">
        <v>18</v>
      </c>
      <c r="J70" s="78" t="s">
        <v>18</v>
      </c>
      <c r="K70" s="78" t="s">
        <v>18</v>
      </c>
      <c r="L70" s="53" t="s">
        <v>764</v>
      </c>
      <c r="M70" s="86" t="s">
        <v>18</v>
      </c>
    </row>
    <row r="71" spans="1:13" ht="15" customHeight="1" x14ac:dyDescent="0.15">
      <c r="A71" s="54" t="s">
        <v>75</v>
      </c>
      <c r="B71" s="53" t="s">
        <v>18</v>
      </c>
      <c r="C71" s="53" t="s">
        <v>18</v>
      </c>
      <c r="D71" s="53" t="s">
        <v>18</v>
      </c>
      <c r="E71" s="53" t="s">
        <v>18</v>
      </c>
      <c r="F71" s="40" t="s">
        <v>18</v>
      </c>
      <c r="G71" s="40" t="s">
        <v>18</v>
      </c>
      <c r="H71" s="53" t="s">
        <v>18</v>
      </c>
      <c r="I71" s="53" t="s">
        <v>18</v>
      </c>
      <c r="J71" s="78" t="s">
        <v>18</v>
      </c>
      <c r="K71" s="78" t="s">
        <v>18</v>
      </c>
      <c r="L71" s="53" t="s">
        <v>764</v>
      </c>
      <c r="M71" s="86" t="s">
        <v>18</v>
      </c>
    </row>
    <row r="72" spans="1:13" ht="15" customHeight="1" x14ac:dyDescent="0.15">
      <c r="A72" s="54" t="s">
        <v>76</v>
      </c>
      <c r="B72" s="53" t="s">
        <v>260</v>
      </c>
      <c r="C72" s="53" t="s">
        <v>663</v>
      </c>
      <c r="D72" s="53" t="s">
        <v>662</v>
      </c>
      <c r="E72" s="53" t="s">
        <v>277</v>
      </c>
      <c r="F72" s="57">
        <v>45061</v>
      </c>
      <c r="G72" s="57" t="s">
        <v>285</v>
      </c>
      <c r="H72" s="53" t="s">
        <v>660</v>
      </c>
      <c r="I72" s="53" t="s">
        <v>661</v>
      </c>
      <c r="J72" s="78">
        <v>2</v>
      </c>
      <c r="K72" s="78">
        <v>1</v>
      </c>
      <c r="L72" s="53" t="s">
        <v>18</v>
      </c>
    </row>
    <row r="73" spans="1:13" ht="15" customHeight="1" x14ac:dyDescent="0.15">
      <c r="A73" s="40" t="s">
        <v>18</v>
      </c>
      <c r="B73" s="53" t="s">
        <v>260</v>
      </c>
      <c r="C73" s="53" t="s">
        <v>838</v>
      </c>
      <c r="D73" s="53" t="s">
        <v>839</v>
      </c>
      <c r="E73" s="53" t="s">
        <v>831</v>
      </c>
      <c r="F73" s="57">
        <v>45063</v>
      </c>
      <c r="G73" s="40" t="s">
        <v>285</v>
      </c>
      <c r="H73" s="53" t="s">
        <v>660</v>
      </c>
      <c r="I73" s="53" t="s">
        <v>664</v>
      </c>
      <c r="J73" s="78" t="s">
        <v>18</v>
      </c>
      <c r="K73" s="78" t="s">
        <v>18</v>
      </c>
      <c r="L73" s="53" t="s">
        <v>18</v>
      </c>
    </row>
    <row r="74" spans="1:13" ht="15" customHeight="1" x14ac:dyDescent="0.15">
      <c r="A74" s="41" t="s">
        <v>3</v>
      </c>
      <c r="B74" s="63"/>
      <c r="C74" s="63"/>
      <c r="D74" s="63"/>
      <c r="E74" s="63"/>
      <c r="F74" s="59"/>
      <c r="G74" s="59"/>
      <c r="H74" s="63"/>
      <c r="I74" s="63"/>
      <c r="J74" s="98"/>
      <c r="K74" s="98"/>
      <c r="L74" s="63"/>
    </row>
    <row r="75" spans="1:13" ht="15" customHeight="1" x14ac:dyDescent="0.15">
      <c r="A75" s="54" t="s">
        <v>77</v>
      </c>
      <c r="B75" s="53" t="s">
        <v>18</v>
      </c>
      <c r="C75" s="53" t="s">
        <v>18</v>
      </c>
      <c r="D75" s="53" t="s">
        <v>18</v>
      </c>
      <c r="E75" s="53" t="s">
        <v>18</v>
      </c>
      <c r="F75" s="40" t="s">
        <v>18</v>
      </c>
      <c r="G75" s="40" t="s">
        <v>18</v>
      </c>
      <c r="H75" s="53" t="s">
        <v>237</v>
      </c>
      <c r="I75" s="53" t="s">
        <v>666</v>
      </c>
      <c r="J75" s="78" t="s">
        <v>18</v>
      </c>
      <c r="K75" s="78" t="s">
        <v>18</v>
      </c>
      <c r="L75" s="53" t="s">
        <v>292</v>
      </c>
      <c r="M75" s="86" t="s">
        <v>18</v>
      </c>
    </row>
    <row r="76" spans="1:13" ht="15" customHeight="1" x14ac:dyDescent="0.15">
      <c r="A76" s="54" t="s">
        <v>267</v>
      </c>
      <c r="B76" s="53" t="s">
        <v>18</v>
      </c>
      <c r="C76" s="53" t="s">
        <v>18</v>
      </c>
      <c r="D76" s="53" t="s">
        <v>18</v>
      </c>
      <c r="E76" s="53" t="s">
        <v>18</v>
      </c>
      <c r="F76" s="40" t="s">
        <v>18</v>
      </c>
      <c r="G76" s="40" t="s">
        <v>18</v>
      </c>
      <c r="H76" s="53" t="s">
        <v>18</v>
      </c>
      <c r="I76" s="53" t="s">
        <v>18</v>
      </c>
      <c r="J76" s="78" t="s">
        <v>18</v>
      </c>
      <c r="K76" s="78" t="s">
        <v>18</v>
      </c>
      <c r="L76" s="53" t="s">
        <v>730</v>
      </c>
      <c r="M76" s="86" t="s">
        <v>18</v>
      </c>
    </row>
    <row r="77" spans="1:13" ht="15" customHeight="1" x14ac:dyDescent="0.15">
      <c r="A77" s="54" t="s">
        <v>78</v>
      </c>
      <c r="B77" s="53" t="s">
        <v>18</v>
      </c>
      <c r="C77" s="53" t="s">
        <v>18</v>
      </c>
      <c r="D77" s="53" t="s">
        <v>18</v>
      </c>
      <c r="E77" s="53" t="s">
        <v>18</v>
      </c>
      <c r="F77" s="40" t="s">
        <v>18</v>
      </c>
      <c r="G77" s="40" t="s">
        <v>18</v>
      </c>
      <c r="H77" s="53" t="s">
        <v>18</v>
      </c>
      <c r="I77" s="53" t="s">
        <v>18</v>
      </c>
      <c r="J77" s="78" t="s">
        <v>18</v>
      </c>
      <c r="K77" s="78" t="s">
        <v>18</v>
      </c>
      <c r="L77" s="53" t="s">
        <v>730</v>
      </c>
      <c r="M77" s="86" t="s">
        <v>18</v>
      </c>
    </row>
    <row r="78" spans="1:13" ht="15" customHeight="1" x14ac:dyDescent="0.15">
      <c r="A78" s="54" t="s">
        <v>79</v>
      </c>
      <c r="B78" s="53" t="s">
        <v>18</v>
      </c>
      <c r="C78" s="53" t="s">
        <v>18</v>
      </c>
      <c r="D78" s="53" t="s">
        <v>18</v>
      </c>
      <c r="E78" s="53" t="s">
        <v>18</v>
      </c>
      <c r="F78" s="40" t="s">
        <v>18</v>
      </c>
      <c r="G78" s="40" t="s">
        <v>18</v>
      </c>
      <c r="H78" s="53" t="s">
        <v>18</v>
      </c>
      <c r="I78" s="53" t="s">
        <v>18</v>
      </c>
      <c r="J78" s="78" t="s">
        <v>18</v>
      </c>
      <c r="K78" s="78" t="s">
        <v>18</v>
      </c>
      <c r="L78" s="53" t="s">
        <v>730</v>
      </c>
      <c r="M78" s="86" t="s">
        <v>18</v>
      </c>
    </row>
    <row r="79" spans="1:13" ht="15" customHeight="1" x14ac:dyDescent="0.15">
      <c r="A79" s="54" t="s">
        <v>21</v>
      </c>
      <c r="B79" s="53" t="s">
        <v>837</v>
      </c>
      <c r="C79" s="53" t="s">
        <v>840</v>
      </c>
      <c r="D79" s="118" t="s">
        <v>841</v>
      </c>
      <c r="E79" s="53" t="s">
        <v>831</v>
      </c>
      <c r="F79" s="57">
        <v>45076</v>
      </c>
      <c r="G79" s="40" t="s">
        <v>285</v>
      </c>
      <c r="H79" s="53" t="s">
        <v>223</v>
      </c>
      <c r="I79" s="53" t="s">
        <v>668</v>
      </c>
      <c r="J79" s="78">
        <v>1</v>
      </c>
      <c r="K79" s="78">
        <v>0</v>
      </c>
      <c r="L79" s="53" t="s">
        <v>18</v>
      </c>
      <c r="M79" s="87"/>
    </row>
    <row r="80" spans="1:13" ht="15" customHeight="1" x14ac:dyDescent="0.15">
      <c r="A80" s="54" t="s">
        <v>268</v>
      </c>
      <c r="B80" s="53" t="s">
        <v>260</v>
      </c>
      <c r="C80" s="53" t="s">
        <v>842</v>
      </c>
      <c r="D80" s="53" t="s">
        <v>843</v>
      </c>
      <c r="E80" s="53" t="s">
        <v>277</v>
      </c>
      <c r="F80" s="40" t="s">
        <v>285</v>
      </c>
      <c r="G80" s="57">
        <v>45029</v>
      </c>
      <c r="H80" s="53" t="s">
        <v>239</v>
      </c>
      <c r="I80" s="53" t="s">
        <v>844</v>
      </c>
      <c r="J80" s="78">
        <v>5</v>
      </c>
      <c r="K80" s="78">
        <v>4</v>
      </c>
      <c r="L80" s="53" t="s">
        <v>865</v>
      </c>
      <c r="M80" s="86" t="s">
        <v>18</v>
      </c>
    </row>
    <row r="81" spans="1:13" ht="15" customHeight="1" x14ac:dyDescent="0.15">
      <c r="A81" s="40" t="s">
        <v>18</v>
      </c>
      <c r="B81" s="53" t="s">
        <v>260</v>
      </c>
      <c r="C81" s="53" t="s">
        <v>845</v>
      </c>
      <c r="D81" s="53" t="s">
        <v>843</v>
      </c>
      <c r="E81" s="53" t="s">
        <v>277</v>
      </c>
      <c r="F81" s="40" t="s">
        <v>285</v>
      </c>
      <c r="G81" s="57">
        <v>45056</v>
      </c>
      <c r="H81" s="53" t="s">
        <v>239</v>
      </c>
      <c r="I81" s="53" t="s">
        <v>671</v>
      </c>
      <c r="J81" s="78" t="s">
        <v>18</v>
      </c>
      <c r="K81" s="78" t="s">
        <v>18</v>
      </c>
      <c r="L81" s="53" t="s">
        <v>865</v>
      </c>
      <c r="M81" s="86" t="s">
        <v>18</v>
      </c>
    </row>
    <row r="82" spans="1:13" ht="15" customHeight="1" x14ac:dyDescent="0.15">
      <c r="A82" s="40" t="s">
        <v>18</v>
      </c>
      <c r="B82" s="53" t="s">
        <v>260</v>
      </c>
      <c r="C82" s="53" t="s">
        <v>846</v>
      </c>
      <c r="D82" s="53" t="s">
        <v>848</v>
      </c>
      <c r="E82" s="53" t="s">
        <v>831</v>
      </c>
      <c r="F82" s="40" t="s">
        <v>285</v>
      </c>
      <c r="G82" s="57">
        <v>45057</v>
      </c>
      <c r="H82" s="53" t="s">
        <v>239</v>
      </c>
      <c r="I82" s="53" t="s">
        <v>672</v>
      </c>
      <c r="J82" s="78" t="s">
        <v>18</v>
      </c>
      <c r="K82" s="78" t="s">
        <v>18</v>
      </c>
      <c r="L82" s="53" t="s">
        <v>865</v>
      </c>
      <c r="M82" s="86" t="s">
        <v>18</v>
      </c>
    </row>
    <row r="83" spans="1:13" ht="15" customHeight="1" x14ac:dyDescent="0.15">
      <c r="A83" s="40" t="s">
        <v>18</v>
      </c>
      <c r="B83" s="53" t="s">
        <v>260</v>
      </c>
      <c r="C83" s="53" t="s">
        <v>847</v>
      </c>
      <c r="D83" s="53" t="s">
        <v>843</v>
      </c>
      <c r="E83" s="53" t="s">
        <v>277</v>
      </c>
      <c r="F83" s="40" t="s">
        <v>285</v>
      </c>
      <c r="G83" s="57">
        <v>45063</v>
      </c>
      <c r="H83" s="53" t="s">
        <v>239</v>
      </c>
      <c r="I83" s="53" t="s">
        <v>673</v>
      </c>
      <c r="J83" s="78" t="s">
        <v>18</v>
      </c>
      <c r="K83" s="78" t="s">
        <v>18</v>
      </c>
      <c r="L83" s="53" t="s">
        <v>865</v>
      </c>
      <c r="M83" s="86" t="s">
        <v>18</v>
      </c>
    </row>
    <row r="84" spans="1:13" ht="15" customHeight="1" x14ac:dyDescent="0.15">
      <c r="A84" s="40" t="s">
        <v>18</v>
      </c>
      <c r="B84" s="53" t="s">
        <v>260</v>
      </c>
      <c r="C84" s="53" t="s">
        <v>849</v>
      </c>
      <c r="D84" s="53" t="s">
        <v>843</v>
      </c>
      <c r="E84" s="53" t="s">
        <v>277</v>
      </c>
      <c r="F84" s="40" t="s">
        <v>285</v>
      </c>
      <c r="G84" s="57">
        <v>45071</v>
      </c>
      <c r="H84" s="53" t="s">
        <v>239</v>
      </c>
      <c r="I84" s="53" t="s">
        <v>674</v>
      </c>
      <c r="J84" s="78" t="s">
        <v>18</v>
      </c>
      <c r="K84" s="78" t="s">
        <v>18</v>
      </c>
      <c r="L84" s="53" t="s">
        <v>865</v>
      </c>
      <c r="M84" s="86" t="s">
        <v>18</v>
      </c>
    </row>
    <row r="85" spans="1:13" ht="15" customHeight="1" x14ac:dyDescent="0.15">
      <c r="A85" s="54" t="s">
        <v>80</v>
      </c>
      <c r="B85" s="53" t="s">
        <v>18</v>
      </c>
      <c r="C85" s="53" t="s">
        <v>18</v>
      </c>
      <c r="D85" s="53" t="s">
        <v>18</v>
      </c>
      <c r="E85" s="53" t="s">
        <v>18</v>
      </c>
      <c r="F85" s="40" t="s">
        <v>18</v>
      </c>
      <c r="G85" s="40" t="s">
        <v>18</v>
      </c>
      <c r="H85" s="53" t="s">
        <v>18</v>
      </c>
      <c r="I85" s="53" t="s">
        <v>18</v>
      </c>
      <c r="J85" s="78" t="s">
        <v>18</v>
      </c>
      <c r="K85" s="78" t="s">
        <v>18</v>
      </c>
      <c r="L85" s="53" t="s">
        <v>730</v>
      </c>
      <c r="M85" s="86" t="s">
        <v>18</v>
      </c>
    </row>
    <row r="86" spans="1:13" ht="15" customHeight="1" x14ac:dyDescent="0.15">
      <c r="A86" s="54" t="s">
        <v>81</v>
      </c>
      <c r="B86" s="53" t="s">
        <v>18</v>
      </c>
      <c r="C86" s="53" t="s">
        <v>18</v>
      </c>
      <c r="D86" s="53" t="s">
        <v>18</v>
      </c>
      <c r="E86" s="53" t="s">
        <v>18</v>
      </c>
      <c r="F86" s="40" t="s">
        <v>18</v>
      </c>
      <c r="G86" s="40" t="s">
        <v>18</v>
      </c>
      <c r="H86" s="53" t="s">
        <v>18</v>
      </c>
      <c r="I86" s="53" t="s">
        <v>18</v>
      </c>
      <c r="J86" s="78" t="s">
        <v>18</v>
      </c>
      <c r="K86" s="78" t="s">
        <v>18</v>
      </c>
      <c r="L86" s="53" t="s">
        <v>730</v>
      </c>
      <c r="M86" s="86" t="s">
        <v>18</v>
      </c>
    </row>
    <row r="87" spans="1:13" ht="15" customHeight="1" x14ac:dyDescent="0.15">
      <c r="A87" s="54" t="s">
        <v>269</v>
      </c>
      <c r="B87" s="53" t="s">
        <v>18</v>
      </c>
      <c r="C87" s="53" t="s">
        <v>18</v>
      </c>
      <c r="D87" s="53" t="s">
        <v>18</v>
      </c>
      <c r="E87" s="53" t="s">
        <v>18</v>
      </c>
      <c r="F87" s="40" t="s">
        <v>18</v>
      </c>
      <c r="G87" s="40" t="s">
        <v>18</v>
      </c>
      <c r="H87" s="53" t="s">
        <v>18</v>
      </c>
      <c r="I87" s="53" t="s">
        <v>18</v>
      </c>
      <c r="J87" s="78" t="s">
        <v>18</v>
      </c>
      <c r="K87" s="78" t="s">
        <v>18</v>
      </c>
      <c r="L87" s="53" t="s">
        <v>730</v>
      </c>
      <c r="M87" s="86" t="s">
        <v>18</v>
      </c>
    </row>
    <row r="88" spans="1:13" ht="15" customHeight="1" x14ac:dyDescent="0.15">
      <c r="A88" s="54" t="s">
        <v>33</v>
      </c>
      <c r="B88" s="53" t="s">
        <v>18</v>
      </c>
      <c r="C88" s="53" t="s">
        <v>18</v>
      </c>
      <c r="D88" s="53" t="s">
        <v>18</v>
      </c>
      <c r="E88" s="53" t="s">
        <v>18</v>
      </c>
      <c r="F88" s="40" t="s">
        <v>18</v>
      </c>
      <c r="G88" s="40" t="s">
        <v>18</v>
      </c>
      <c r="H88" s="53"/>
      <c r="I88" s="53"/>
      <c r="J88" s="78" t="s">
        <v>18</v>
      </c>
      <c r="K88" s="78" t="s">
        <v>18</v>
      </c>
      <c r="L88" s="53" t="s">
        <v>862</v>
      </c>
      <c r="M88" s="86" t="s">
        <v>18</v>
      </c>
    </row>
    <row r="89" spans="1:13" ht="15" customHeight="1" x14ac:dyDescent="0.15">
      <c r="A89" s="54" t="s">
        <v>83</v>
      </c>
      <c r="B89" s="53" t="s">
        <v>18</v>
      </c>
      <c r="C89" s="53" t="s">
        <v>18</v>
      </c>
      <c r="D89" s="53" t="s">
        <v>18</v>
      </c>
      <c r="E89" s="53" t="s">
        <v>18</v>
      </c>
      <c r="F89" s="40" t="s">
        <v>18</v>
      </c>
      <c r="G89" s="40" t="s">
        <v>18</v>
      </c>
      <c r="H89" s="53" t="s">
        <v>18</v>
      </c>
      <c r="I89" s="53" t="s">
        <v>18</v>
      </c>
      <c r="J89" s="78" t="s">
        <v>18</v>
      </c>
      <c r="K89" s="78" t="s">
        <v>18</v>
      </c>
      <c r="L89" s="53" t="s">
        <v>730</v>
      </c>
      <c r="M89" s="86" t="s">
        <v>18</v>
      </c>
    </row>
    <row r="90" spans="1:13" ht="15" customHeight="1" x14ac:dyDescent="0.15">
      <c r="A90" s="54" t="s">
        <v>84</v>
      </c>
      <c r="B90" s="53" t="s">
        <v>18</v>
      </c>
      <c r="C90" s="53" t="s">
        <v>18</v>
      </c>
      <c r="D90" s="53" t="s">
        <v>18</v>
      </c>
      <c r="E90" s="53" t="s">
        <v>18</v>
      </c>
      <c r="F90" s="40" t="s">
        <v>18</v>
      </c>
      <c r="G90" s="40" t="s">
        <v>18</v>
      </c>
      <c r="H90" s="53" t="s">
        <v>18</v>
      </c>
      <c r="I90" s="53" t="s">
        <v>18</v>
      </c>
      <c r="J90" s="78" t="s">
        <v>18</v>
      </c>
      <c r="K90" s="78" t="s">
        <v>18</v>
      </c>
      <c r="L90" s="53" t="s">
        <v>730</v>
      </c>
      <c r="M90" s="86" t="s">
        <v>18</v>
      </c>
    </row>
    <row r="91" spans="1:13" ht="15" customHeight="1" x14ac:dyDescent="0.15">
      <c r="A91" s="54" t="s">
        <v>32</v>
      </c>
      <c r="B91" s="119" t="s">
        <v>260</v>
      </c>
      <c r="C91" s="53" t="s">
        <v>682</v>
      </c>
      <c r="D91" s="119" t="s">
        <v>493</v>
      </c>
      <c r="E91" s="53" t="s">
        <v>277</v>
      </c>
      <c r="F91" s="102" t="s">
        <v>285</v>
      </c>
      <c r="G91" s="57">
        <v>45097</v>
      </c>
      <c r="H91" s="53" t="s">
        <v>242</v>
      </c>
      <c r="I91" s="53" t="s">
        <v>683</v>
      </c>
      <c r="J91" s="78">
        <v>2</v>
      </c>
      <c r="K91" s="78">
        <v>1</v>
      </c>
      <c r="L91" s="119" t="s">
        <v>850</v>
      </c>
      <c r="M91" s="86" t="s">
        <v>18</v>
      </c>
    </row>
    <row r="92" spans="1:13" ht="15" customHeight="1" x14ac:dyDescent="0.15">
      <c r="A92" s="40" t="s">
        <v>18</v>
      </c>
      <c r="B92" s="119" t="s">
        <v>260</v>
      </c>
      <c r="C92" s="53" t="s">
        <v>686</v>
      </c>
      <c r="D92" s="119" t="s">
        <v>685</v>
      </c>
      <c r="E92" s="53" t="s">
        <v>831</v>
      </c>
      <c r="F92" s="102" t="s">
        <v>285</v>
      </c>
      <c r="G92" s="57">
        <v>45036</v>
      </c>
      <c r="H92" s="53" t="s">
        <v>242</v>
      </c>
      <c r="I92" s="53" t="s">
        <v>684</v>
      </c>
      <c r="J92" s="78" t="s">
        <v>18</v>
      </c>
      <c r="K92" s="78" t="s">
        <v>18</v>
      </c>
      <c r="L92" s="119" t="s">
        <v>851</v>
      </c>
      <c r="M92" s="86" t="s">
        <v>18</v>
      </c>
    </row>
    <row r="93" spans="1:13" ht="15" customHeight="1" x14ac:dyDescent="0.15">
      <c r="A93" s="54" t="s">
        <v>85</v>
      </c>
      <c r="B93" s="53" t="s">
        <v>18</v>
      </c>
      <c r="C93" s="53" t="s">
        <v>18</v>
      </c>
      <c r="D93" s="53" t="s">
        <v>18</v>
      </c>
      <c r="E93" s="53" t="s">
        <v>18</v>
      </c>
      <c r="F93" s="40" t="s">
        <v>18</v>
      </c>
      <c r="G93" s="40" t="s">
        <v>18</v>
      </c>
      <c r="H93" s="53" t="s">
        <v>18</v>
      </c>
      <c r="I93" s="53" t="s">
        <v>18</v>
      </c>
      <c r="J93" s="78" t="s">
        <v>18</v>
      </c>
      <c r="K93" s="78" t="s">
        <v>18</v>
      </c>
      <c r="L93" s="53" t="s">
        <v>730</v>
      </c>
      <c r="M93" s="86" t="s">
        <v>18</v>
      </c>
    </row>
    <row r="94" spans="1:13" ht="15" customHeight="1" x14ac:dyDescent="0.15">
      <c r="A94" s="41" t="s">
        <v>86</v>
      </c>
      <c r="B94" s="63"/>
      <c r="C94" s="63"/>
      <c r="D94" s="63"/>
      <c r="E94" s="63"/>
      <c r="F94" s="59"/>
      <c r="G94" s="59"/>
      <c r="H94" s="63"/>
      <c r="I94" s="63"/>
      <c r="J94" s="98"/>
      <c r="K94" s="98"/>
      <c r="L94" s="63"/>
    </row>
    <row r="95" spans="1:13" ht="15" customHeight="1" x14ac:dyDescent="0.15">
      <c r="A95" s="54" t="s">
        <v>87</v>
      </c>
      <c r="B95" s="53" t="s">
        <v>18</v>
      </c>
      <c r="C95" s="53" t="s">
        <v>18</v>
      </c>
      <c r="D95" s="53" t="s">
        <v>18</v>
      </c>
      <c r="E95" s="53" t="s">
        <v>18</v>
      </c>
      <c r="F95" s="40" t="s">
        <v>18</v>
      </c>
      <c r="G95" s="40" t="s">
        <v>18</v>
      </c>
      <c r="H95" s="53" t="s">
        <v>18</v>
      </c>
      <c r="I95" s="53" t="s">
        <v>18</v>
      </c>
      <c r="J95" s="78" t="s">
        <v>18</v>
      </c>
      <c r="K95" s="78" t="s">
        <v>18</v>
      </c>
      <c r="L95" s="53" t="s">
        <v>730</v>
      </c>
      <c r="M95" s="86" t="s">
        <v>18</v>
      </c>
    </row>
    <row r="96" spans="1:13" ht="15" customHeight="1" x14ac:dyDescent="0.15">
      <c r="A96" s="54" t="s">
        <v>88</v>
      </c>
      <c r="B96" s="53" t="s">
        <v>18</v>
      </c>
      <c r="C96" s="53" t="s">
        <v>18</v>
      </c>
      <c r="D96" s="53" t="s">
        <v>18</v>
      </c>
      <c r="E96" s="53" t="s">
        <v>18</v>
      </c>
      <c r="F96" s="40" t="s">
        <v>18</v>
      </c>
      <c r="G96" s="40" t="s">
        <v>18</v>
      </c>
      <c r="H96" s="53" t="s">
        <v>18</v>
      </c>
      <c r="I96" s="53" t="s">
        <v>18</v>
      </c>
      <c r="J96" s="78" t="s">
        <v>18</v>
      </c>
      <c r="K96" s="78" t="s">
        <v>18</v>
      </c>
      <c r="L96" s="53" t="s">
        <v>730</v>
      </c>
      <c r="M96" s="86" t="s">
        <v>18</v>
      </c>
    </row>
    <row r="97" spans="1:13" ht="15" customHeight="1" x14ac:dyDescent="0.15">
      <c r="A97" s="54" t="s">
        <v>89</v>
      </c>
      <c r="B97" s="53" t="s">
        <v>18</v>
      </c>
      <c r="C97" s="53" t="s">
        <v>18</v>
      </c>
      <c r="D97" s="53" t="s">
        <v>18</v>
      </c>
      <c r="E97" s="53" t="s">
        <v>18</v>
      </c>
      <c r="F97" s="40" t="s">
        <v>18</v>
      </c>
      <c r="G97" s="40" t="s">
        <v>18</v>
      </c>
      <c r="H97" s="53" t="s">
        <v>18</v>
      </c>
      <c r="I97" s="53" t="s">
        <v>18</v>
      </c>
      <c r="J97" s="78" t="s">
        <v>18</v>
      </c>
      <c r="K97" s="78" t="s">
        <v>18</v>
      </c>
      <c r="L97" s="53" t="s">
        <v>730</v>
      </c>
      <c r="M97" s="86" t="s">
        <v>18</v>
      </c>
    </row>
    <row r="98" spans="1:13" ht="15" customHeight="1" x14ac:dyDescent="0.15">
      <c r="A98" s="54" t="s">
        <v>90</v>
      </c>
      <c r="B98" s="53" t="s">
        <v>260</v>
      </c>
      <c r="C98" s="54" t="s">
        <v>677</v>
      </c>
      <c r="D98" s="53" t="s">
        <v>678</v>
      </c>
      <c r="E98" s="53" t="s">
        <v>277</v>
      </c>
      <c r="F98" s="57">
        <v>45061</v>
      </c>
      <c r="G98" s="57">
        <v>45061</v>
      </c>
      <c r="H98" s="53" t="s">
        <v>679</v>
      </c>
      <c r="I98" s="53" t="s">
        <v>676</v>
      </c>
      <c r="J98" s="78">
        <v>2</v>
      </c>
      <c r="K98" s="78">
        <v>2</v>
      </c>
      <c r="L98" s="53" t="s">
        <v>18</v>
      </c>
      <c r="M98" s="87"/>
    </row>
    <row r="99" spans="1:13" ht="15" customHeight="1" x14ac:dyDescent="0.15">
      <c r="A99" s="40" t="s">
        <v>18</v>
      </c>
      <c r="B99" s="53" t="s">
        <v>260</v>
      </c>
      <c r="C99" s="54" t="s">
        <v>681</v>
      </c>
      <c r="D99" s="53" t="s">
        <v>585</v>
      </c>
      <c r="E99" s="53" t="s">
        <v>277</v>
      </c>
      <c r="F99" s="57">
        <v>45071</v>
      </c>
      <c r="G99" s="57">
        <v>45071</v>
      </c>
      <c r="H99" s="53" t="s">
        <v>679</v>
      </c>
      <c r="I99" s="53" t="s">
        <v>680</v>
      </c>
      <c r="J99" s="78" t="s">
        <v>18</v>
      </c>
      <c r="K99" s="78" t="s">
        <v>18</v>
      </c>
      <c r="L99" s="53" t="s">
        <v>18</v>
      </c>
    </row>
    <row r="100" spans="1:13" ht="15" customHeight="1" x14ac:dyDescent="0.15">
      <c r="A100" s="101" t="s">
        <v>270</v>
      </c>
      <c r="B100" s="53" t="s">
        <v>18</v>
      </c>
      <c r="C100" s="53" t="s">
        <v>18</v>
      </c>
      <c r="D100" s="53" t="s">
        <v>18</v>
      </c>
      <c r="E100" s="53" t="s">
        <v>18</v>
      </c>
      <c r="F100" s="40" t="s">
        <v>18</v>
      </c>
      <c r="G100" s="40" t="s">
        <v>18</v>
      </c>
      <c r="H100" s="53" t="s">
        <v>522</v>
      </c>
      <c r="I100" s="53" t="s">
        <v>675</v>
      </c>
      <c r="J100" s="78" t="s">
        <v>18</v>
      </c>
      <c r="K100" s="78" t="s">
        <v>18</v>
      </c>
      <c r="L100" s="53" t="s">
        <v>292</v>
      </c>
      <c r="M100" s="86" t="s">
        <v>18</v>
      </c>
    </row>
    <row r="101" spans="1:13" ht="15" customHeight="1" x14ac:dyDescent="0.15">
      <c r="A101" s="54" t="s">
        <v>91</v>
      </c>
      <c r="B101" s="53" t="s">
        <v>18</v>
      </c>
      <c r="C101" s="53" t="s">
        <v>18</v>
      </c>
      <c r="D101" s="53" t="s">
        <v>18</v>
      </c>
      <c r="E101" s="53" t="s">
        <v>18</v>
      </c>
      <c r="F101" s="40" t="s">
        <v>18</v>
      </c>
      <c r="G101" s="40" t="s">
        <v>18</v>
      </c>
      <c r="H101" s="53" t="s">
        <v>18</v>
      </c>
      <c r="I101" s="53" t="s">
        <v>18</v>
      </c>
      <c r="J101" s="78" t="s">
        <v>18</v>
      </c>
      <c r="K101" s="78" t="s">
        <v>18</v>
      </c>
      <c r="L101" s="53" t="s">
        <v>730</v>
      </c>
      <c r="M101" s="86" t="s">
        <v>18</v>
      </c>
    </row>
    <row r="102" spans="1:13" ht="15" customHeight="1" x14ac:dyDescent="0.15">
      <c r="A102" s="41" t="s">
        <v>4</v>
      </c>
      <c r="B102" s="63"/>
      <c r="C102" s="63"/>
      <c r="D102" s="63"/>
      <c r="E102" s="63"/>
      <c r="F102" s="59"/>
      <c r="G102" s="59"/>
      <c r="H102" s="63"/>
      <c r="I102" s="63"/>
      <c r="J102" s="98"/>
      <c r="K102" s="98"/>
      <c r="L102" s="63"/>
    </row>
    <row r="103" spans="1:13" ht="15" customHeight="1" x14ac:dyDescent="0.15">
      <c r="A103" s="54" t="s">
        <v>24</v>
      </c>
      <c r="B103" s="53" t="s">
        <v>18</v>
      </c>
      <c r="C103" s="53" t="s">
        <v>18</v>
      </c>
      <c r="D103" s="53" t="s">
        <v>18</v>
      </c>
      <c r="E103" s="53" t="s">
        <v>18</v>
      </c>
      <c r="F103" s="40" t="s">
        <v>18</v>
      </c>
      <c r="G103" s="40" t="s">
        <v>18</v>
      </c>
      <c r="H103" s="53" t="s">
        <v>18</v>
      </c>
      <c r="I103" s="53" t="s">
        <v>18</v>
      </c>
      <c r="J103" s="78" t="s">
        <v>18</v>
      </c>
      <c r="K103" s="78" t="s">
        <v>18</v>
      </c>
      <c r="L103" s="53" t="s">
        <v>854</v>
      </c>
      <c r="M103" s="86" t="s">
        <v>18</v>
      </c>
    </row>
    <row r="104" spans="1:13" ht="15" customHeight="1" x14ac:dyDescent="0.15">
      <c r="A104" s="54" t="s">
        <v>92</v>
      </c>
      <c r="B104" s="53" t="s">
        <v>18</v>
      </c>
      <c r="C104" s="53" t="s">
        <v>18</v>
      </c>
      <c r="D104" s="53" t="s">
        <v>18</v>
      </c>
      <c r="E104" s="53" t="s">
        <v>18</v>
      </c>
      <c r="F104" s="40" t="s">
        <v>18</v>
      </c>
      <c r="G104" s="40" t="s">
        <v>18</v>
      </c>
      <c r="H104" s="53" t="s">
        <v>18</v>
      </c>
      <c r="I104" s="53" t="s">
        <v>18</v>
      </c>
      <c r="J104" s="78" t="s">
        <v>18</v>
      </c>
      <c r="K104" s="78" t="s">
        <v>18</v>
      </c>
      <c r="L104" s="53" t="s">
        <v>730</v>
      </c>
      <c r="M104" s="86" t="s">
        <v>18</v>
      </c>
    </row>
    <row r="105" spans="1:13" ht="15" customHeight="1" x14ac:dyDescent="0.15">
      <c r="A105" s="54" t="s">
        <v>26</v>
      </c>
      <c r="B105" s="53" t="s">
        <v>18</v>
      </c>
      <c r="C105" s="53" t="s">
        <v>18</v>
      </c>
      <c r="D105" s="53" t="s">
        <v>18</v>
      </c>
      <c r="E105" s="53" t="s">
        <v>18</v>
      </c>
      <c r="F105" s="40" t="s">
        <v>18</v>
      </c>
      <c r="G105" s="40" t="s">
        <v>18</v>
      </c>
      <c r="H105" s="53" t="s">
        <v>18</v>
      </c>
      <c r="I105" s="53" t="s">
        <v>18</v>
      </c>
      <c r="J105" s="78" t="s">
        <v>18</v>
      </c>
      <c r="K105" s="78" t="s">
        <v>18</v>
      </c>
      <c r="L105" s="53" t="s">
        <v>730</v>
      </c>
      <c r="M105" s="86" t="s">
        <v>18</v>
      </c>
    </row>
    <row r="106" spans="1:13" ht="15" customHeight="1" x14ac:dyDescent="0.15">
      <c r="A106" s="54" t="s">
        <v>37</v>
      </c>
      <c r="B106" s="53" t="s">
        <v>18</v>
      </c>
      <c r="C106" s="53" t="s">
        <v>18</v>
      </c>
      <c r="D106" s="53" t="s">
        <v>18</v>
      </c>
      <c r="E106" s="53" t="s">
        <v>18</v>
      </c>
      <c r="F106" s="40" t="s">
        <v>18</v>
      </c>
      <c r="G106" s="40" t="s">
        <v>18</v>
      </c>
      <c r="H106" s="53" t="s">
        <v>18</v>
      </c>
      <c r="I106" s="53" t="s">
        <v>18</v>
      </c>
      <c r="J106" s="78" t="s">
        <v>18</v>
      </c>
      <c r="K106" s="78" t="s">
        <v>18</v>
      </c>
      <c r="L106" s="53" t="s">
        <v>730</v>
      </c>
      <c r="M106" s="86" t="s">
        <v>18</v>
      </c>
    </row>
    <row r="107" spans="1:13" ht="15" customHeight="1" x14ac:dyDescent="0.15">
      <c r="A107" s="54" t="s">
        <v>19</v>
      </c>
      <c r="B107" s="53" t="s">
        <v>260</v>
      </c>
      <c r="C107" s="53" t="s">
        <v>688</v>
      </c>
      <c r="D107" s="53" t="s">
        <v>535</v>
      </c>
      <c r="E107" s="53" t="s">
        <v>831</v>
      </c>
      <c r="F107" s="57">
        <v>45065</v>
      </c>
      <c r="G107" s="57">
        <v>45065</v>
      </c>
      <c r="H107" s="53" t="s">
        <v>245</v>
      </c>
      <c r="I107" s="53" t="s">
        <v>687</v>
      </c>
      <c r="J107" s="78">
        <v>1</v>
      </c>
      <c r="K107" s="78" t="s">
        <v>18</v>
      </c>
      <c r="L107" s="53" t="s">
        <v>18</v>
      </c>
    </row>
    <row r="108" spans="1:13" ht="15" customHeight="1" x14ac:dyDescent="0.15">
      <c r="A108" s="54" t="s">
        <v>93</v>
      </c>
      <c r="B108" s="53" t="s">
        <v>18</v>
      </c>
      <c r="C108" s="53" t="s">
        <v>18</v>
      </c>
      <c r="D108" s="53" t="s">
        <v>18</v>
      </c>
      <c r="E108" s="53" t="s">
        <v>18</v>
      </c>
      <c r="F108" s="40" t="s">
        <v>18</v>
      </c>
      <c r="G108" s="40" t="s">
        <v>18</v>
      </c>
      <c r="H108" s="53" t="s">
        <v>18</v>
      </c>
      <c r="I108" s="53" t="s">
        <v>18</v>
      </c>
      <c r="J108" s="78" t="s">
        <v>18</v>
      </c>
      <c r="K108" s="78" t="s">
        <v>18</v>
      </c>
      <c r="L108" s="53" t="s">
        <v>730</v>
      </c>
      <c r="M108" s="86" t="s">
        <v>18</v>
      </c>
    </row>
    <row r="109" spans="1:13" ht="15" customHeight="1" x14ac:dyDescent="0.15">
      <c r="A109" s="54" t="s">
        <v>271</v>
      </c>
      <c r="B109" s="53" t="s">
        <v>18</v>
      </c>
      <c r="C109" s="53" t="s">
        <v>18</v>
      </c>
      <c r="D109" s="53" t="s">
        <v>18</v>
      </c>
      <c r="E109" s="53" t="s">
        <v>18</v>
      </c>
      <c r="F109" s="40" t="s">
        <v>18</v>
      </c>
      <c r="G109" s="40" t="s">
        <v>18</v>
      </c>
      <c r="H109" s="53" t="s">
        <v>18</v>
      </c>
      <c r="I109" s="53" t="s">
        <v>18</v>
      </c>
      <c r="J109" s="78" t="s">
        <v>18</v>
      </c>
      <c r="K109" s="78" t="s">
        <v>18</v>
      </c>
      <c r="L109" s="53" t="s">
        <v>730</v>
      </c>
      <c r="M109" s="86" t="s">
        <v>18</v>
      </c>
    </row>
    <row r="110" spans="1:13" ht="15" customHeight="1" x14ac:dyDescent="0.15">
      <c r="A110" s="54" t="s">
        <v>94</v>
      </c>
      <c r="B110" s="53" t="s">
        <v>18</v>
      </c>
      <c r="C110" s="53" t="s">
        <v>18</v>
      </c>
      <c r="D110" s="53" t="s">
        <v>18</v>
      </c>
      <c r="E110" s="53" t="s">
        <v>18</v>
      </c>
      <c r="F110" s="40" t="s">
        <v>18</v>
      </c>
      <c r="G110" s="40" t="s">
        <v>18</v>
      </c>
      <c r="H110" s="53" t="s">
        <v>18</v>
      </c>
      <c r="I110" s="53" t="s">
        <v>18</v>
      </c>
      <c r="J110" s="78" t="s">
        <v>18</v>
      </c>
      <c r="K110" s="78" t="s">
        <v>18</v>
      </c>
      <c r="L110" s="53" t="s">
        <v>730</v>
      </c>
      <c r="M110" s="86" t="s">
        <v>18</v>
      </c>
    </row>
    <row r="111" spans="1:13" ht="15" customHeight="1" x14ac:dyDescent="0.15">
      <c r="A111" s="54" t="s">
        <v>272</v>
      </c>
      <c r="B111" s="53" t="s">
        <v>18</v>
      </c>
      <c r="C111" s="53" t="s">
        <v>18</v>
      </c>
      <c r="D111" s="53" t="s">
        <v>18</v>
      </c>
      <c r="E111" s="53" t="s">
        <v>18</v>
      </c>
      <c r="F111" s="40" t="s">
        <v>18</v>
      </c>
      <c r="G111" s="40" t="s">
        <v>18</v>
      </c>
      <c r="H111" s="53" t="s">
        <v>18</v>
      </c>
      <c r="I111" s="53" t="s">
        <v>18</v>
      </c>
      <c r="J111" s="78" t="s">
        <v>18</v>
      </c>
      <c r="K111" s="78" t="s">
        <v>18</v>
      </c>
      <c r="L111" s="53" t="s">
        <v>854</v>
      </c>
      <c r="M111" s="86" t="s">
        <v>18</v>
      </c>
    </row>
    <row r="112" spans="1:13" ht="15" customHeight="1" x14ac:dyDescent="0.15">
      <c r="A112" s="54" t="s">
        <v>95</v>
      </c>
      <c r="B112" s="53" t="s">
        <v>18</v>
      </c>
      <c r="C112" s="53" t="s">
        <v>18</v>
      </c>
      <c r="D112" s="53" t="s">
        <v>18</v>
      </c>
      <c r="E112" s="53" t="s">
        <v>18</v>
      </c>
      <c r="F112" s="40" t="s">
        <v>18</v>
      </c>
      <c r="G112" s="40" t="s">
        <v>18</v>
      </c>
      <c r="H112" s="53" t="s">
        <v>18</v>
      </c>
      <c r="I112" s="53" t="s">
        <v>18</v>
      </c>
      <c r="J112" s="78" t="s">
        <v>18</v>
      </c>
      <c r="K112" s="78" t="s">
        <v>18</v>
      </c>
      <c r="L112" s="53" t="s">
        <v>730</v>
      </c>
      <c r="M112" s="86" t="s">
        <v>18</v>
      </c>
    </row>
    <row r="113" spans="1:13" ht="15" customHeight="1" x14ac:dyDescent="0.15">
      <c r="A113" s="41" t="s">
        <v>5</v>
      </c>
      <c r="B113" s="63"/>
      <c r="C113" s="63"/>
      <c r="D113" s="63"/>
      <c r="E113" s="63"/>
      <c r="F113" s="59"/>
      <c r="G113" s="59"/>
      <c r="H113" s="63"/>
      <c r="I113" s="63"/>
      <c r="J113" s="98"/>
      <c r="K113" s="98"/>
      <c r="L113" s="63"/>
    </row>
    <row r="114" spans="1:13" ht="15" customHeight="1" x14ac:dyDescent="0.15">
      <c r="A114" s="54" t="s">
        <v>96</v>
      </c>
      <c r="B114" s="53" t="s">
        <v>18</v>
      </c>
      <c r="C114" s="53" t="s">
        <v>18</v>
      </c>
      <c r="D114" s="53" t="s">
        <v>18</v>
      </c>
      <c r="E114" s="53" t="s">
        <v>18</v>
      </c>
      <c r="F114" s="40" t="s">
        <v>18</v>
      </c>
      <c r="G114" s="40" t="s">
        <v>18</v>
      </c>
      <c r="H114" s="53" t="s">
        <v>18</v>
      </c>
      <c r="I114" s="53" t="s">
        <v>18</v>
      </c>
      <c r="J114" s="78" t="s">
        <v>18</v>
      </c>
      <c r="K114" s="78" t="s">
        <v>18</v>
      </c>
      <c r="L114" s="53" t="s">
        <v>855</v>
      </c>
      <c r="M114" s="86" t="s">
        <v>18</v>
      </c>
    </row>
    <row r="115" spans="1:13" ht="15" customHeight="1" x14ac:dyDescent="0.15">
      <c r="A115" s="54" t="s">
        <v>97</v>
      </c>
      <c r="B115" s="53" t="s">
        <v>18</v>
      </c>
      <c r="C115" s="53" t="s">
        <v>18</v>
      </c>
      <c r="D115" s="53" t="s">
        <v>18</v>
      </c>
      <c r="E115" s="53" t="s">
        <v>18</v>
      </c>
      <c r="F115" s="40" t="s">
        <v>18</v>
      </c>
      <c r="G115" s="40" t="s">
        <v>18</v>
      </c>
      <c r="H115" s="53" t="s">
        <v>18</v>
      </c>
      <c r="I115" s="53" t="s">
        <v>18</v>
      </c>
      <c r="J115" s="78" t="s">
        <v>18</v>
      </c>
      <c r="K115" s="78" t="s">
        <v>18</v>
      </c>
      <c r="L115" s="53" t="s">
        <v>730</v>
      </c>
      <c r="M115" s="86" t="s">
        <v>18</v>
      </c>
    </row>
    <row r="116" spans="1:13" ht="15" customHeight="1" x14ac:dyDescent="0.15">
      <c r="A116" s="54" t="s">
        <v>31</v>
      </c>
      <c r="B116" s="53" t="s">
        <v>18</v>
      </c>
      <c r="C116" s="53" t="s">
        <v>18</v>
      </c>
      <c r="D116" s="53" t="s">
        <v>18</v>
      </c>
      <c r="E116" s="53" t="s">
        <v>18</v>
      </c>
      <c r="F116" s="40" t="s">
        <v>18</v>
      </c>
      <c r="G116" s="40" t="s">
        <v>18</v>
      </c>
      <c r="H116" s="53" t="s">
        <v>18</v>
      </c>
      <c r="I116" s="53" t="s">
        <v>18</v>
      </c>
      <c r="J116" s="78" t="s">
        <v>18</v>
      </c>
      <c r="K116" s="78" t="s">
        <v>18</v>
      </c>
      <c r="L116" s="53" t="s">
        <v>862</v>
      </c>
      <c r="M116" s="86" t="s">
        <v>18</v>
      </c>
    </row>
    <row r="117" spans="1:13" ht="15" customHeight="1" x14ac:dyDescent="0.15">
      <c r="A117" s="54" t="s">
        <v>98</v>
      </c>
      <c r="B117" s="53" t="s">
        <v>18</v>
      </c>
      <c r="C117" s="53" t="s">
        <v>18</v>
      </c>
      <c r="D117" s="53" t="s">
        <v>18</v>
      </c>
      <c r="E117" s="53" t="s">
        <v>18</v>
      </c>
      <c r="F117" s="40" t="s">
        <v>18</v>
      </c>
      <c r="G117" s="40" t="s">
        <v>18</v>
      </c>
      <c r="H117" s="53" t="s">
        <v>18</v>
      </c>
      <c r="I117" s="53" t="s">
        <v>18</v>
      </c>
      <c r="J117" s="78" t="s">
        <v>18</v>
      </c>
      <c r="K117" s="78" t="s">
        <v>18</v>
      </c>
      <c r="L117" s="53" t="s">
        <v>728</v>
      </c>
      <c r="M117" s="86" t="s">
        <v>18</v>
      </c>
    </row>
    <row r="118" spans="1:13" ht="15" customHeight="1" x14ac:dyDescent="0.15">
      <c r="A118" s="54" t="s">
        <v>34</v>
      </c>
      <c r="B118" s="53" t="s">
        <v>260</v>
      </c>
      <c r="C118" s="53" t="s">
        <v>714</v>
      </c>
      <c r="D118" s="53" t="s">
        <v>706</v>
      </c>
      <c r="E118" s="107" t="s">
        <v>832</v>
      </c>
      <c r="F118" s="57">
        <v>45066</v>
      </c>
      <c r="G118" s="57">
        <v>45066</v>
      </c>
      <c r="H118" s="53" t="s">
        <v>707</v>
      </c>
      <c r="I118" s="53" t="s">
        <v>715</v>
      </c>
      <c r="J118" s="78">
        <v>2</v>
      </c>
      <c r="K118" s="78" t="s">
        <v>18</v>
      </c>
      <c r="L118" s="53" t="s">
        <v>18</v>
      </c>
    </row>
    <row r="119" spans="1:13" ht="15" customHeight="1" x14ac:dyDescent="0.15">
      <c r="A119" s="40" t="s">
        <v>18</v>
      </c>
      <c r="B119" s="53" t="s">
        <v>260</v>
      </c>
      <c r="C119" s="53" t="s">
        <v>717</v>
      </c>
      <c r="D119" s="53" t="s">
        <v>706</v>
      </c>
      <c r="E119" s="53" t="s">
        <v>831</v>
      </c>
      <c r="F119" s="57">
        <v>45105</v>
      </c>
      <c r="G119" s="57">
        <v>45105</v>
      </c>
      <c r="H119" s="53" t="s">
        <v>707</v>
      </c>
      <c r="I119" s="53" t="s">
        <v>716</v>
      </c>
      <c r="J119" s="78" t="s">
        <v>18</v>
      </c>
      <c r="K119" s="78" t="s">
        <v>18</v>
      </c>
      <c r="L119" s="53" t="s">
        <v>18</v>
      </c>
    </row>
    <row r="120" spans="1:13" ht="15" customHeight="1" x14ac:dyDescent="0.15">
      <c r="A120" s="54" t="s">
        <v>30</v>
      </c>
      <c r="B120" s="53" t="s">
        <v>260</v>
      </c>
      <c r="C120" s="53" t="s">
        <v>569</v>
      </c>
      <c r="D120" s="53" t="s">
        <v>834</v>
      </c>
      <c r="E120" s="53" t="s">
        <v>277</v>
      </c>
      <c r="F120" s="57">
        <v>45016</v>
      </c>
      <c r="G120" s="57">
        <v>45020</v>
      </c>
      <c r="H120" s="53" t="s">
        <v>863</v>
      </c>
      <c r="I120" s="53" t="s">
        <v>568</v>
      </c>
      <c r="J120" s="78">
        <v>2</v>
      </c>
      <c r="K120" s="78">
        <v>2</v>
      </c>
      <c r="L120" s="53" t="s">
        <v>18</v>
      </c>
      <c r="M120" s="86" t="s">
        <v>18</v>
      </c>
    </row>
    <row r="121" spans="1:13" ht="15" customHeight="1" x14ac:dyDescent="0.15">
      <c r="A121" s="54" t="s">
        <v>18</v>
      </c>
      <c r="B121" s="53" t="s">
        <v>260</v>
      </c>
      <c r="C121" s="53" t="s">
        <v>690</v>
      </c>
      <c r="D121" s="53" t="s">
        <v>572</v>
      </c>
      <c r="E121" s="53" t="s">
        <v>277</v>
      </c>
      <c r="F121" s="57">
        <v>45077</v>
      </c>
      <c r="G121" s="57">
        <v>45077</v>
      </c>
      <c r="H121" s="53" t="s">
        <v>864</v>
      </c>
      <c r="I121" s="53" t="s">
        <v>689</v>
      </c>
      <c r="J121" s="78" t="s">
        <v>18</v>
      </c>
      <c r="K121" s="78" t="s">
        <v>18</v>
      </c>
      <c r="L121" s="53" t="s">
        <v>18</v>
      </c>
    </row>
    <row r="122" spans="1:13" ht="15" customHeight="1" x14ac:dyDescent="0.15">
      <c r="A122" s="54" t="s">
        <v>23</v>
      </c>
      <c r="B122" s="53" t="s">
        <v>18</v>
      </c>
      <c r="C122" s="53" t="s">
        <v>18</v>
      </c>
      <c r="D122" s="53" t="s">
        <v>18</v>
      </c>
      <c r="E122" s="53" t="s">
        <v>18</v>
      </c>
      <c r="F122" s="57" t="s">
        <v>18</v>
      </c>
      <c r="G122" s="57" t="s">
        <v>18</v>
      </c>
      <c r="H122" s="53" t="s">
        <v>18</v>
      </c>
      <c r="I122" s="53" t="s">
        <v>18</v>
      </c>
      <c r="J122" s="78" t="s">
        <v>18</v>
      </c>
      <c r="K122" s="78" t="s">
        <v>18</v>
      </c>
      <c r="L122" s="53" t="s">
        <v>855</v>
      </c>
      <c r="M122" s="86" t="s">
        <v>18</v>
      </c>
    </row>
    <row r="123" spans="1:13" ht="15" customHeight="1" x14ac:dyDescent="0.15">
      <c r="A123" s="54" t="s">
        <v>99</v>
      </c>
      <c r="B123" s="53" t="s">
        <v>18</v>
      </c>
      <c r="C123" s="53" t="s">
        <v>18</v>
      </c>
      <c r="D123" s="53" t="s">
        <v>18</v>
      </c>
      <c r="E123" s="53" t="s">
        <v>18</v>
      </c>
      <c r="F123" s="57" t="s">
        <v>18</v>
      </c>
      <c r="G123" s="57" t="s">
        <v>18</v>
      </c>
      <c r="H123" s="53" t="s">
        <v>18</v>
      </c>
      <c r="I123" s="53" t="s">
        <v>18</v>
      </c>
      <c r="J123" s="78" t="s">
        <v>18</v>
      </c>
      <c r="K123" s="78" t="s">
        <v>18</v>
      </c>
      <c r="L123" s="53" t="s">
        <v>855</v>
      </c>
      <c r="M123" s="86" t="s">
        <v>18</v>
      </c>
    </row>
    <row r="124" spans="1:13" ht="15" customHeight="1" x14ac:dyDescent="0.15">
      <c r="A124" s="54" t="s">
        <v>41</v>
      </c>
      <c r="B124" s="53" t="s">
        <v>18</v>
      </c>
      <c r="C124" s="53" t="s">
        <v>18</v>
      </c>
      <c r="D124" s="53" t="s">
        <v>18</v>
      </c>
      <c r="E124" s="53" t="s">
        <v>18</v>
      </c>
      <c r="F124" s="57" t="s">
        <v>18</v>
      </c>
      <c r="G124" s="57" t="s">
        <v>18</v>
      </c>
      <c r="H124" s="53" t="s">
        <v>18</v>
      </c>
      <c r="I124" s="53" t="s">
        <v>18</v>
      </c>
      <c r="J124" s="78" t="s">
        <v>18</v>
      </c>
      <c r="K124" s="78" t="s">
        <v>18</v>
      </c>
      <c r="L124" s="53" t="s">
        <v>728</v>
      </c>
      <c r="M124" s="86" t="s">
        <v>18</v>
      </c>
    </row>
    <row r="125" spans="1:13" ht="15" customHeight="1" x14ac:dyDescent="0.15">
      <c r="A125" s="54" t="s">
        <v>100</v>
      </c>
      <c r="B125" s="53" t="s">
        <v>18</v>
      </c>
      <c r="C125" s="53" t="s">
        <v>18</v>
      </c>
      <c r="D125" s="53" t="s">
        <v>18</v>
      </c>
      <c r="E125" s="53" t="s">
        <v>18</v>
      </c>
      <c r="F125" s="57" t="s">
        <v>18</v>
      </c>
      <c r="G125" s="57" t="s">
        <v>18</v>
      </c>
      <c r="H125" s="53" t="s">
        <v>18</v>
      </c>
      <c r="I125" s="53" t="s">
        <v>18</v>
      </c>
      <c r="J125" s="78" t="s">
        <v>18</v>
      </c>
      <c r="K125" s="78" t="s">
        <v>18</v>
      </c>
      <c r="L125" s="53" t="s">
        <v>728</v>
      </c>
      <c r="M125" s="86" t="s">
        <v>18</v>
      </c>
    </row>
    <row r="126" spans="1:13" ht="15" customHeight="1" x14ac:dyDescent="0.15">
      <c r="A126" s="54" t="s">
        <v>101</v>
      </c>
      <c r="B126" s="53" t="s">
        <v>18</v>
      </c>
      <c r="C126" s="53" t="s">
        <v>18</v>
      </c>
      <c r="D126" s="53" t="s">
        <v>18</v>
      </c>
      <c r="E126" s="53" t="s">
        <v>18</v>
      </c>
      <c r="F126" s="57" t="s">
        <v>18</v>
      </c>
      <c r="G126" s="57" t="s">
        <v>18</v>
      </c>
      <c r="H126" s="53" t="s">
        <v>18</v>
      </c>
      <c r="I126" s="53" t="s">
        <v>18</v>
      </c>
      <c r="J126" s="78" t="s">
        <v>18</v>
      </c>
      <c r="K126" s="78" t="s">
        <v>18</v>
      </c>
      <c r="L126" s="53" t="s">
        <v>728</v>
      </c>
      <c r="M126" s="86" t="s">
        <v>18</v>
      </c>
    </row>
    <row r="127" spans="1:13" x14ac:dyDescent="0.15">
      <c r="A127" s="20"/>
    </row>
    <row r="128" spans="1:13" x14ac:dyDescent="0.15">
      <c r="A128" s="20"/>
    </row>
    <row r="132" spans="1:13" x14ac:dyDescent="0.15">
      <c r="A132" s="24"/>
      <c r="B132" s="17"/>
      <c r="C132" s="17"/>
      <c r="D132" s="17"/>
      <c r="E132" s="17"/>
      <c r="H132" s="17"/>
      <c r="I132" s="17"/>
    </row>
    <row r="133" spans="1:13" x14ac:dyDescent="0.15">
      <c r="B133" s="17"/>
      <c r="C133" s="17"/>
      <c r="D133" s="17"/>
      <c r="E133" s="17"/>
      <c r="H133" s="17"/>
      <c r="I133" s="17"/>
    </row>
    <row r="134" spans="1:13" x14ac:dyDescent="0.15">
      <c r="B134" s="17"/>
      <c r="C134" s="17"/>
      <c r="D134" s="17"/>
      <c r="E134" s="17"/>
      <c r="H134" s="17"/>
      <c r="I134" s="17"/>
    </row>
    <row r="135" spans="1:13" x14ac:dyDescent="0.15">
      <c r="B135" s="17"/>
      <c r="C135" s="17"/>
      <c r="D135" s="17"/>
      <c r="E135" s="17"/>
      <c r="H135" s="17"/>
      <c r="I135" s="17"/>
    </row>
    <row r="136" spans="1:13" x14ac:dyDescent="0.15">
      <c r="A136" s="24"/>
      <c r="B136" s="17"/>
      <c r="C136" s="17"/>
      <c r="D136" s="17"/>
      <c r="E136" s="17"/>
      <c r="H136" s="17"/>
      <c r="I136" s="17"/>
    </row>
    <row r="137" spans="1:13" s="23" customFormat="1" x14ac:dyDescent="0.15">
      <c r="A137" s="17"/>
      <c r="B137" s="17"/>
      <c r="C137" s="17"/>
      <c r="D137" s="17"/>
      <c r="E137" s="17"/>
      <c r="F137" s="60"/>
      <c r="G137" s="60"/>
      <c r="H137" s="17"/>
      <c r="I137" s="17"/>
      <c r="M137" s="88"/>
    </row>
    <row r="138" spans="1:13" s="23" customFormat="1" x14ac:dyDescent="0.15">
      <c r="A138" s="17"/>
      <c r="B138" s="17"/>
      <c r="C138" s="17"/>
      <c r="D138" s="17"/>
      <c r="E138" s="17"/>
      <c r="F138" s="60"/>
      <c r="G138" s="60"/>
      <c r="H138" s="17"/>
      <c r="I138" s="17"/>
      <c r="M138" s="88"/>
    </row>
    <row r="139" spans="1:13" s="23" customFormat="1" x14ac:dyDescent="0.15">
      <c r="A139" s="24"/>
      <c r="B139" s="17"/>
      <c r="C139" s="17"/>
      <c r="D139" s="17"/>
      <c r="E139" s="17"/>
      <c r="F139" s="60"/>
      <c r="G139" s="60"/>
      <c r="H139" s="17"/>
      <c r="I139" s="17"/>
      <c r="M139" s="88"/>
    </row>
    <row r="140" spans="1:13" s="23" customFormat="1" x14ac:dyDescent="0.15">
      <c r="A140" s="17"/>
      <c r="B140" s="17"/>
      <c r="C140" s="17"/>
      <c r="D140" s="17"/>
      <c r="E140" s="17"/>
      <c r="F140" s="60"/>
      <c r="G140" s="60"/>
      <c r="H140" s="17"/>
      <c r="I140" s="17"/>
      <c r="M140" s="88"/>
    </row>
    <row r="141" spans="1:13" s="23" customFormat="1" x14ac:dyDescent="0.15">
      <c r="A141" s="17"/>
      <c r="B141" s="17"/>
      <c r="C141" s="17"/>
      <c r="D141" s="17"/>
      <c r="E141" s="17"/>
      <c r="F141" s="60"/>
      <c r="G141" s="60"/>
      <c r="H141" s="17"/>
      <c r="I141" s="17"/>
      <c r="M141" s="88"/>
    </row>
    <row r="142" spans="1:13" s="23" customFormat="1" x14ac:dyDescent="0.15">
      <c r="A142" s="17"/>
      <c r="B142" s="17"/>
      <c r="C142" s="17"/>
      <c r="D142" s="17"/>
      <c r="E142" s="17"/>
      <c r="F142" s="60"/>
      <c r="G142" s="60"/>
      <c r="H142" s="17"/>
      <c r="I142" s="17"/>
      <c r="M142" s="88"/>
    </row>
    <row r="143" spans="1:13" s="23" customFormat="1" x14ac:dyDescent="0.15">
      <c r="A143" s="24"/>
      <c r="B143" s="17"/>
      <c r="C143" s="17"/>
      <c r="D143" s="17"/>
      <c r="E143" s="17"/>
      <c r="F143" s="60"/>
      <c r="G143" s="60"/>
      <c r="H143" s="17"/>
      <c r="I143" s="17"/>
      <c r="M143" s="88"/>
    </row>
    <row r="144" spans="1:13" s="23" customFormat="1" x14ac:dyDescent="0.15">
      <c r="A144" s="17"/>
      <c r="B144" s="17"/>
      <c r="C144" s="17"/>
      <c r="D144" s="17"/>
      <c r="E144" s="17"/>
      <c r="F144" s="60"/>
      <c r="G144" s="60"/>
      <c r="H144" s="17"/>
      <c r="I144" s="17"/>
      <c r="M144" s="88"/>
    </row>
    <row r="145" spans="1:13" s="23" customFormat="1" x14ac:dyDescent="0.15">
      <c r="A145" s="17"/>
      <c r="B145" s="17"/>
      <c r="C145" s="17"/>
      <c r="D145" s="17"/>
      <c r="E145" s="17"/>
      <c r="F145" s="60"/>
      <c r="G145" s="60"/>
      <c r="H145" s="17"/>
      <c r="I145" s="17"/>
      <c r="M145" s="88"/>
    </row>
    <row r="146" spans="1:13" s="23" customFormat="1" x14ac:dyDescent="0.15">
      <c r="A146" s="24"/>
      <c r="B146" s="17"/>
      <c r="C146" s="17"/>
      <c r="D146" s="17"/>
      <c r="E146" s="17"/>
      <c r="F146" s="60"/>
      <c r="G146" s="60"/>
      <c r="H146" s="17"/>
      <c r="I146" s="17"/>
      <c r="M146" s="88"/>
    </row>
    <row r="147" spans="1:13" s="23" customFormat="1" x14ac:dyDescent="0.15">
      <c r="A147" s="17"/>
      <c r="B147" s="17"/>
      <c r="C147" s="17"/>
      <c r="D147" s="17"/>
      <c r="E147" s="17"/>
      <c r="F147" s="60"/>
      <c r="G147" s="60"/>
      <c r="H147" s="17"/>
      <c r="I147" s="17"/>
      <c r="M147" s="88"/>
    </row>
    <row r="148" spans="1:13" s="23" customFormat="1" x14ac:dyDescent="0.15">
      <c r="A148" s="17"/>
      <c r="B148" s="17"/>
      <c r="C148" s="17"/>
      <c r="D148" s="17"/>
      <c r="E148" s="17"/>
      <c r="F148" s="60"/>
      <c r="G148" s="60"/>
      <c r="H148" s="17"/>
      <c r="I148" s="17"/>
      <c r="M148" s="88"/>
    </row>
    <row r="149" spans="1:13" s="23" customFormat="1" x14ac:dyDescent="0.15">
      <c r="A149" s="17"/>
      <c r="B149" s="17"/>
      <c r="C149" s="17"/>
      <c r="D149" s="17"/>
      <c r="E149" s="17"/>
      <c r="F149" s="60"/>
      <c r="G149" s="60"/>
      <c r="H149" s="17"/>
      <c r="I149" s="17"/>
      <c r="M149" s="88"/>
    </row>
    <row r="150" spans="1:13" s="23" customFormat="1" x14ac:dyDescent="0.15">
      <c r="A150" s="24"/>
      <c r="B150" s="17"/>
      <c r="C150" s="17"/>
      <c r="D150" s="17"/>
      <c r="E150" s="17"/>
      <c r="F150" s="60"/>
      <c r="G150" s="60"/>
      <c r="H150" s="17"/>
      <c r="I150" s="17"/>
      <c r="M150" s="88"/>
    </row>
    <row r="151" spans="1:13" s="23" customFormat="1" x14ac:dyDescent="0.15">
      <c r="A151" s="17"/>
      <c r="B151" s="17"/>
      <c r="C151" s="17"/>
      <c r="D151" s="17"/>
      <c r="E151" s="17"/>
      <c r="F151" s="60"/>
      <c r="G151" s="60"/>
      <c r="H151" s="17"/>
      <c r="I151" s="17"/>
      <c r="M151" s="88"/>
    </row>
    <row r="152" spans="1:13" s="23" customFormat="1" x14ac:dyDescent="0.15">
      <c r="A152" s="17"/>
      <c r="B152" s="17"/>
      <c r="C152" s="17"/>
      <c r="D152" s="17"/>
      <c r="E152" s="17"/>
      <c r="F152" s="60"/>
      <c r="G152" s="60"/>
      <c r="H152" s="17"/>
      <c r="I152" s="17"/>
      <c r="M152" s="88"/>
    </row>
    <row r="153" spans="1:13" s="23" customFormat="1" x14ac:dyDescent="0.15">
      <c r="A153" s="17"/>
      <c r="B153" s="17"/>
      <c r="C153" s="17"/>
      <c r="D153" s="17"/>
      <c r="E153" s="17"/>
      <c r="F153" s="60"/>
      <c r="G153" s="60"/>
      <c r="H153" s="17"/>
      <c r="I153" s="17"/>
      <c r="M153" s="88"/>
    </row>
    <row r="154" spans="1:13" s="23" customFormat="1" x14ac:dyDescent="0.15">
      <c r="A154" s="17"/>
      <c r="B154" s="17"/>
      <c r="C154" s="17"/>
      <c r="D154" s="17"/>
      <c r="E154" s="17"/>
      <c r="F154" s="60"/>
      <c r="G154" s="60"/>
      <c r="H154" s="17"/>
      <c r="I154" s="17"/>
      <c r="M154" s="88"/>
    </row>
    <row r="155" spans="1:13" s="23" customFormat="1" x14ac:dyDescent="0.15">
      <c r="A155" s="17"/>
      <c r="B155" s="17"/>
      <c r="C155" s="17"/>
      <c r="D155" s="17"/>
      <c r="E155" s="17"/>
      <c r="F155" s="60"/>
      <c r="G155" s="60"/>
      <c r="H155" s="17"/>
      <c r="I155" s="17"/>
      <c r="M155" s="88"/>
    </row>
    <row r="156" spans="1:13" s="23" customFormat="1" x14ac:dyDescent="0.15">
      <c r="A156" s="17"/>
      <c r="B156" s="17"/>
      <c r="C156" s="17"/>
      <c r="D156" s="17"/>
      <c r="E156" s="17"/>
      <c r="F156" s="60"/>
      <c r="G156" s="60"/>
      <c r="H156" s="17"/>
      <c r="I156" s="17"/>
      <c r="M156" s="88"/>
    </row>
    <row r="157" spans="1:13" s="23" customFormat="1" x14ac:dyDescent="0.15">
      <c r="A157" s="17"/>
      <c r="B157" s="17"/>
      <c r="C157" s="17"/>
      <c r="D157" s="17"/>
      <c r="E157" s="17"/>
      <c r="F157" s="60"/>
      <c r="G157" s="60"/>
      <c r="H157" s="17"/>
      <c r="I157" s="17"/>
      <c r="M157" s="88"/>
    </row>
    <row r="158" spans="1:13" s="23" customFormat="1" x14ac:dyDescent="0.15">
      <c r="A158" s="17"/>
      <c r="B158" s="17"/>
      <c r="C158" s="17"/>
      <c r="D158" s="17"/>
      <c r="E158" s="17"/>
      <c r="F158" s="60"/>
      <c r="G158" s="60"/>
      <c r="H158" s="17"/>
      <c r="I158" s="17"/>
      <c r="M158" s="88"/>
    </row>
    <row r="159" spans="1:13" s="23" customFormat="1" x14ac:dyDescent="0.15">
      <c r="A159" s="17"/>
      <c r="B159" s="17"/>
      <c r="C159" s="17"/>
      <c r="D159" s="17"/>
      <c r="E159" s="17"/>
      <c r="F159" s="60"/>
      <c r="G159" s="60"/>
      <c r="H159" s="17"/>
      <c r="I159" s="17"/>
      <c r="M159" s="88"/>
    </row>
    <row r="160" spans="1:13" s="23" customFormat="1" x14ac:dyDescent="0.15">
      <c r="A160" s="17"/>
      <c r="B160" s="17"/>
      <c r="C160" s="17"/>
      <c r="D160" s="17"/>
      <c r="E160" s="17"/>
      <c r="F160" s="60"/>
      <c r="G160" s="60"/>
      <c r="H160" s="17"/>
      <c r="I160" s="17"/>
      <c r="M160" s="88"/>
    </row>
    <row r="161" spans="1:13" s="23" customFormat="1" x14ac:dyDescent="0.15">
      <c r="A161" s="17"/>
      <c r="B161" s="17"/>
      <c r="C161" s="17"/>
      <c r="D161" s="17"/>
      <c r="E161" s="17"/>
      <c r="F161" s="60"/>
      <c r="G161" s="60"/>
      <c r="H161" s="17"/>
      <c r="I161" s="17"/>
      <c r="M161" s="88"/>
    </row>
    <row r="162" spans="1:13" s="23" customFormat="1" x14ac:dyDescent="0.15">
      <c r="A162" s="17"/>
      <c r="B162" s="17"/>
      <c r="C162" s="17"/>
      <c r="D162" s="17"/>
      <c r="E162" s="17"/>
      <c r="F162" s="60"/>
      <c r="G162" s="60"/>
      <c r="H162" s="17"/>
      <c r="I162" s="17"/>
      <c r="M162" s="88"/>
    </row>
    <row r="163" spans="1:13" s="23" customFormat="1" x14ac:dyDescent="0.15">
      <c r="A163" s="17"/>
      <c r="B163" s="17"/>
      <c r="C163" s="17"/>
      <c r="D163" s="17"/>
      <c r="E163" s="17"/>
      <c r="F163" s="60"/>
      <c r="G163" s="60"/>
      <c r="H163" s="17"/>
      <c r="I163" s="17"/>
      <c r="M163" s="88"/>
    </row>
    <row r="164" spans="1:13" s="23" customFormat="1" x14ac:dyDescent="0.15">
      <c r="A164" s="17"/>
      <c r="B164" s="17"/>
      <c r="C164" s="17"/>
      <c r="D164" s="17"/>
      <c r="E164" s="17"/>
      <c r="F164" s="60"/>
      <c r="G164" s="60"/>
      <c r="H164" s="17"/>
      <c r="I164" s="17"/>
      <c r="M164" s="88"/>
    </row>
    <row r="165" spans="1:13" s="23" customFormat="1" x14ac:dyDescent="0.15">
      <c r="A165" s="17"/>
      <c r="B165" s="17"/>
      <c r="C165" s="17"/>
      <c r="D165" s="17"/>
      <c r="E165" s="17"/>
      <c r="F165" s="60"/>
      <c r="G165" s="60"/>
      <c r="H165" s="17"/>
      <c r="I165" s="17"/>
      <c r="M165" s="88"/>
    </row>
    <row r="166" spans="1:13" s="23" customFormat="1" x14ac:dyDescent="0.15">
      <c r="A166" s="17"/>
      <c r="B166" s="17"/>
      <c r="C166" s="17"/>
      <c r="D166" s="17"/>
      <c r="E166" s="17"/>
      <c r="F166" s="60"/>
      <c r="G166" s="60"/>
      <c r="H166" s="17"/>
      <c r="I166" s="17"/>
      <c r="M166" s="88"/>
    </row>
    <row r="167" spans="1:13" s="23" customFormat="1" x14ac:dyDescent="0.15">
      <c r="A167" s="17"/>
      <c r="B167" s="17"/>
      <c r="C167" s="17"/>
      <c r="D167" s="17"/>
      <c r="E167" s="17"/>
      <c r="F167" s="60"/>
      <c r="G167" s="60"/>
      <c r="H167" s="17"/>
      <c r="I167" s="17"/>
      <c r="M167" s="88"/>
    </row>
    <row r="168" spans="1:13" s="23" customFormat="1" x14ac:dyDescent="0.15">
      <c r="A168" s="17"/>
      <c r="B168" s="17"/>
      <c r="C168" s="17"/>
      <c r="D168" s="17"/>
      <c r="E168" s="17"/>
      <c r="F168" s="60"/>
      <c r="G168" s="60"/>
      <c r="H168" s="17"/>
      <c r="I168" s="17"/>
      <c r="M168" s="88"/>
    </row>
    <row r="169" spans="1:13" s="23" customFormat="1" x14ac:dyDescent="0.15">
      <c r="A169" s="17"/>
      <c r="B169" s="17"/>
      <c r="C169" s="17"/>
      <c r="D169" s="17"/>
      <c r="E169" s="17"/>
      <c r="F169" s="60"/>
      <c r="G169" s="60"/>
      <c r="H169" s="17"/>
      <c r="I169" s="17"/>
      <c r="M169" s="88"/>
    </row>
    <row r="170" spans="1:13" s="23" customFormat="1" x14ac:dyDescent="0.15">
      <c r="A170" s="17"/>
      <c r="B170" s="17"/>
      <c r="C170" s="17"/>
      <c r="D170" s="17"/>
      <c r="E170" s="17"/>
      <c r="F170" s="60"/>
      <c r="G170" s="60"/>
      <c r="H170" s="17"/>
      <c r="I170" s="17"/>
      <c r="M170" s="88"/>
    </row>
    <row r="171" spans="1:13" s="23" customFormat="1" x14ac:dyDescent="0.15">
      <c r="A171" s="17"/>
      <c r="B171" s="17"/>
      <c r="C171" s="17"/>
      <c r="D171" s="17"/>
      <c r="E171" s="17"/>
      <c r="F171" s="60"/>
      <c r="G171" s="60"/>
      <c r="H171" s="17"/>
      <c r="I171" s="17"/>
      <c r="M171" s="88"/>
    </row>
    <row r="172" spans="1:13" s="23" customFormat="1" x14ac:dyDescent="0.15">
      <c r="A172" s="17"/>
      <c r="B172" s="17"/>
      <c r="C172" s="17"/>
      <c r="D172" s="17"/>
      <c r="E172" s="17"/>
      <c r="F172" s="60"/>
      <c r="G172" s="60"/>
      <c r="H172" s="17"/>
      <c r="I172" s="17"/>
      <c r="M172" s="88"/>
    </row>
    <row r="173" spans="1:13" s="23" customFormat="1" x14ac:dyDescent="0.15">
      <c r="A173" s="17"/>
      <c r="B173" s="17"/>
      <c r="C173" s="17"/>
      <c r="D173" s="17"/>
      <c r="E173" s="17"/>
      <c r="F173" s="60"/>
      <c r="G173" s="60"/>
      <c r="H173" s="17"/>
      <c r="I173" s="17"/>
      <c r="M173" s="88"/>
    </row>
    <row r="174" spans="1:13" s="23" customFormat="1" x14ac:dyDescent="0.15">
      <c r="A174" s="17"/>
      <c r="B174" s="17"/>
      <c r="C174" s="17"/>
      <c r="D174" s="17"/>
      <c r="E174" s="17"/>
      <c r="F174" s="60"/>
      <c r="G174" s="60"/>
      <c r="H174" s="17"/>
      <c r="I174" s="17"/>
      <c r="M174" s="88"/>
    </row>
    <row r="175" spans="1:13" s="23" customFormat="1" x14ac:dyDescent="0.15">
      <c r="A175" s="17"/>
      <c r="B175" s="17"/>
      <c r="C175" s="17"/>
      <c r="D175" s="17"/>
      <c r="E175" s="17"/>
      <c r="F175" s="60"/>
      <c r="G175" s="60"/>
      <c r="H175" s="17"/>
      <c r="I175" s="17"/>
      <c r="M175" s="88"/>
    </row>
    <row r="176" spans="1:13" s="23" customFormat="1" x14ac:dyDescent="0.15">
      <c r="A176" s="17"/>
      <c r="B176" s="17"/>
      <c r="C176" s="17"/>
      <c r="D176" s="17"/>
      <c r="E176" s="17"/>
      <c r="F176" s="60"/>
      <c r="G176" s="60"/>
      <c r="H176" s="17"/>
      <c r="I176" s="17"/>
      <c r="M176" s="88"/>
    </row>
    <row r="177" spans="1:13" s="23" customFormat="1" x14ac:dyDescent="0.15">
      <c r="A177" s="17"/>
      <c r="B177" s="17"/>
      <c r="C177" s="17"/>
      <c r="D177" s="17"/>
      <c r="E177" s="17"/>
      <c r="F177" s="60"/>
      <c r="G177" s="60"/>
      <c r="H177" s="17"/>
      <c r="I177" s="17"/>
      <c r="M177" s="88"/>
    </row>
    <row r="178" spans="1:13" s="23" customFormat="1" x14ac:dyDescent="0.15">
      <c r="A178" s="17"/>
      <c r="B178" s="17"/>
      <c r="C178" s="17"/>
      <c r="D178" s="17"/>
      <c r="E178" s="17"/>
      <c r="F178" s="60"/>
      <c r="G178" s="60"/>
      <c r="H178" s="17"/>
      <c r="I178" s="17"/>
      <c r="M178" s="88"/>
    </row>
    <row r="179" spans="1:13" s="23" customFormat="1" x14ac:dyDescent="0.15">
      <c r="A179" s="17"/>
      <c r="B179" s="17"/>
      <c r="C179" s="17"/>
      <c r="D179" s="17"/>
      <c r="E179" s="17"/>
      <c r="F179" s="60"/>
      <c r="G179" s="60"/>
      <c r="H179" s="17"/>
      <c r="I179" s="17"/>
      <c r="M179" s="88"/>
    </row>
    <row r="180" spans="1:13" s="23" customFormat="1" x14ac:dyDescent="0.15">
      <c r="A180" s="17"/>
      <c r="B180" s="17"/>
      <c r="C180" s="17"/>
      <c r="D180" s="17"/>
      <c r="E180" s="17"/>
      <c r="F180" s="60"/>
      <c r="G180" s="60"/>
      <c r="H180" s="17"/>
      <c r="I180" s="17"/>
      <c r="M180" s="88"/>
    </row>
    <row r="181" spans="1:13" s="23" customFormat="1" x14ac:dyDescent="0.15">
      <c r="A181" s="17"/>
      <c r="B181" s="17"/>
      <c r="C181" s="17"/>
      <c r="D181" s="17"/>
      <c r="E181" s="17"/>
      <c r="F181" s="60"/>
      <c r="G181" s="60"/>
      <c r="H181" s="17"/>
      <c r="I181" s="17"/>
      <c r="M181" s="88"/>
    </row>
    <row r="182" spans="1:13" s="23" customFormat="1" x14ac:dyDescent="0.15">
      <c r="A182" s="17"/>
      <c r="B182" s="17"/>
      <c r="C182" s="17"/>
      <c r="D182" s="17"/>
      <c r="E182" s="17"/>
      <c r="F182" s="60"/>
      <c r="G182" s="60"/>
      <c r="H182" s="17"/>
      <c r="I182" s="17"/>
      <c r="M182" s="88"/>
    </row>
    <row r="183" spans="1:13" s="23" customFormat="1" x14ac:dyDescent="0.15">
      <c r="A183" s="17"/>
      <c r="B183" s="17"/>
      <c r="C183" s="17"/>
      <c r="D183" s="17"/>
      <c r="E183" s="17"/>
      <c r="F183" s="60"/>
      <c r="G183" s="60"/>
      <c r="H183" s="17"/>
      <c r="I183" s="17"/>
      <c r="M183" s="88"/>
    </row>
    <row r="184" spans="1:13" s="23" customFormat="1" x14ac:dyDescent="0.15">
      <c r="A184" s="17"/>
      <c r="B184" s="17"/>
      <c r="C184" s="17"/>
      <c r="D184" s="17"/>
      <c r="E184" s="17"/>
      <c r="F184" s="60"/>
      <c r="G184" s="60"/>
      <c r="H184" s="17"/>
      <c r="I184" s="17"/>
      <c r="M184" s="88"/>
    </row>
    <row r="185" spans="1:13" s="23" customFormat="1" x14ac:dyDescent="0.15">
      <c r="A185" s="17"/>
      <c r="B185" s="17"/>
      <c r="C185" s="17"/>
      <c r="D185" s="17"/>
      <c r="E185" s="17"/>
      <c r="F185" s="60"/>
      <c r="G185" s="60"/>
      <c r="H185" s="17"/>
      <c r="I185" s="17"/>
      <c r="M185" s="88"/>
    </row>
    <row r="186" spans="1:13" s="23" customFormat="1" x14ac:dyDescent="0.15">
      <c r="A186" s="17"/>
      <c r="B186" s="17"/>
      <c r="C186" s="17"/>
      <c r="D186" s="17"/>
      <c r="E186" s="17"/>
      <c r="F186" s="60"/>
      <c r="G186" s="60"/>
      <c r="H186" s="17"/>
      <c r="I186" s="17"/>
      <c r="M186" s="88"/>
    </row>
    <row r="187" spans="1:13" s="23" customFormat="1" x14ac:dyDescent="0.15">
      <c r="A187" s="17"/>
      <c r="B187" s="17"/>
      <c r="C187" s="17"/>
      <c r="D187" s="17"/>
      <c r="E187" s="17"/>
      <c r="F187" s="60"/>
      <c r="G187" s="60"/>
      <c r="H187" s="17"/>
      <c r="I187" s="17"/>
      <c r="M187" s="88"/>
    </row>
    <row r="188" spans="1:13" s="23" customFormat="1" x14ac:dyDescent="0.15">
      <c r="A188" s="17"/>
      <c r="B188" s="17"/>
      <c r="C188" s="17"/>
      <c r="D188" s="17"/>
      <c r="E188" s="17"/>
      <c r="F188" s="60"/>
      <c r="G188" s="60"/>
      <c r="H188" s="17"/>
      <c r="I188" s="17"/>
      <c r="M188" s="88"/>
    </row>
    <row r="189" spans="1:13" s="23" customFormat="1" x14ac:dyDescent="0.15">
      <c r="A189" s="17"/>
      <c r="B189" s="17"/>
      <c r="C189" s="17"/>
      <c r="D189" s="17"/>
      <c r="E189" s="17"/>
      <c r="F189" s="60"/>
      <c r="G189" s="60"/>
      <c r="H189" s="17"/>
      <c r="I189" s="17"/>
      <c r="M189" s="88"/>
    </row>
    <row r="190" spans="1:13" s="23" customFormat="1" x14ac:dyDescent="0.15">
      <c r="A190" s="17"/>
      <c r="B190" s="17"/>
      <c r="C190" s="17"/>
      <c r="D190" s="17"/>
      <c r="E190" s="17"/>
      <c r="F190" s="60"/>
      <c r="G190" s="60"/>
      <c r="H190" s="17"/>
      <c r="I190" s="17"/>
      <c r="M190" s="88"/>
    </row>
    <row r="191" spans="1:13" s="23" customFormat="1" x14ac:dyDescent="0.15">
      <c r="A191" s="17"/>
      <c r="B191" s="17"/>
      <c r="C191" s="17"/>
      <c r="D191" s="17"/>
      <c r="E191" s="17"/>
      <c r="F191" s="60"/>
      <c r="G191" s="60"/>
      <c r="H191" s="17"/>
      <c r="I191" s="17"/>
      <c r="M191" s="88"/>
    </row>
    <row r="192" spans="1:13" s="23" customFormat="1" x14ac:dyDescent="0.15">
      <c r="A192" s="17"/>
      <c r="B192" s="17"/>
      <c r="C192" s="17"/>
      <c r="D192" s="17"/>
      <c r="E192" s="17"/>
      <c r="F192" s="60"/>
      <c r="G192" s="60"/>
      <c r="H192" s="17"/>
      <c r="I192" s="17"/>
      <c r="M192" s="88"/>
    </row>
    <row r="193" spans="1:13" s="23" customFormat="1" x14ac:dyDescent="0.15">
      <c r="A193" s="17"/>
      <c r="B193" s="17"/>
      <c r="C193" s="17"/>
      <c r="D193" s="17"/>
      <c r="E193" s="17"/>
      <c r="F193" s="60"/>
      <c r="G193" s="60"/>
      <c r="H193" s="17"/>
      <c r="I193" s="17"/>
      <c r="M193" s="88"/>
    </row>
    <row r="194" spans="1:13" s="23" customFormat="1" x14ac:dyDescent="0.15">
      <c r="A194" s="17"/>
      <c r="B194" s="17"/>
      <c r="C194" s="17"/>
      <c r="D194" s="17"/>
      <c r="E194" s="17"/>
      <c r="F194" s="60"/>
      <c r="G194" s="60"/>
      <c r="H194" s="17"/>
      <c r="I194" s="17"/>
      <c r="M194" s="88"/>
    </row>
    <row r="195" spans="1:13" s="23" customFormat="1" x14ac:dyDescent="0.15">
      <c r="A195" s="17"/>
      <c r="B195" s="17"/>
      <c r="C195" s="17"/>
      <c r="D195" s="17"/>
      <c r="E195" s="17"/>
      <c r="F195" s="60"/>
      <c r="G195" s="60"/>
      <c r="H195" s="17"/>
      <c r="I195" s="17"/>
      <c r="M195" s="88"/>
    </row>
    <row r="196" spans="1:13" s="23" customFormat="1" x14ac:dyDescent="0.15">
      <c r="A196" s="17"/>
      <c r="B196" s="17"/>
      <c r="C196" s="17"/>
      <c r="D196" s="17"/>
      <c r="E196" s="17"/>
      <c r="F196" s="60"/>
      <c r="G196" s="60"/>
      <c r="H196" s="17"/>
      <c r="I196" s="17"/>
      <c r="M196" s="88"/>
    </row>
    <row r="197" spans="1:13" s="23" customFormat="1" x14ac:dyDescent="0.15">
      <c r="A197" s="17"/>
      <c r="B197" s="17"/>
      <c r="C197" s="17"/>
      <c r="D197" s="17"/>
      <c r="E197" s="17"/>
      <c r="F197" s="60"/>
      <c r="G197" s="60"/>
      <c r="H197" s="17"/>
      <c r="I197" s="17"/>
      <c r="M197" s="88"/>
    </row>
    <row r="198" spans="1:13" s="23" customFormat="1" x14ac:dyDescent="0.15">
      <c r="A198" s="17"/>
      <c r="B198" s="17"/>
      <c r="C198" s="17"/>
      <c r="D198" s="17"/>
      <c r="E198" s="17"/>
      <c r="F198" s="60"/>
      <c r="G198" s="60"/>
      <c r="H198" s="17"/>
      <c r="I198" s="17"/>
      <c r="M198" s="88"/>
    </row>
  </sheetData>
  <hyperlinks>
    <hyperlink ref="H37:H40" r:id="rId1" display="https://df.gov35.ru/otkrytyy-byudzhet/otkrytost-byudzhetnyh-dannyh/smi-o-byudzhete/" xr:uid="{00000000-0004-0000-0600-000000000000}"/>
    <hyperlink ref="H61" r:id="rId2" xr:uid="{00000000-0004-0000-0600-000001000000}"/>
    <hyperlink ref="H91" r:id="rId3" xr:uid="{00000000-0004-0000-0600-000002000000}"/>
    <hyperlink ref="H36" r:id="rId4" xr:uid="{00000000-0004-0000-0600-000003000000}"/>
    <hyperlink ref="I55" r:id="rId5" xr:uid="{00000000-0004-0000-0600-000004000000}"/>
    <hyperlink ref="H57" r:id="rId6" xr:uid="{00000000-0004-0000-0600-000005000000}"/>
    <hyperlink ref="H98" r:id="rId7" xr:uid="{00000000-0004-0000-0600-000006000000}"/>
    <hyperlink ref="H92" r:id="rId8" xr:uid="{00000000-0004-0000-0600-000007000000}"/>
    <hyperlink ref="I14" r:id="rId9" xr:uid="{00000000-0004-0000-0600-000008000000}"/>
    <hyperlink ref="H72" r:id="rId10" xr:uid="{00000000-0004-0000-0600-000009000000}"/>
    <hyperlink ref="I73" r:id="rId11" xr:uid="{00000000-0004-0000-0600-00000A000000}"/>
    <hyperlink ref="I100" r:id="rId12" xr:uid="{00000000-0004-0000-0600-00000B000000}"/>
    <hyperlink ref="H80" r:id="rId13" xr:uid="{00000000-0004-0000-0600-00000C000000}"/>
    <hyperlink ref="I12" r:id="rId14" xr:uid="{00000000-0004-0000-0600-00000D000000}"/>
  </hyperlinks>
  <pageMargins left="0.7" right="0.7" top="0.75" bottom="0.75" header="0.3" footer="0.3"/>
  <pageSetup paperSize="9" scale="85" fitToHeight="0" orientation="landscape"/>
  <headerFooter>
    <oddFooter>&amp;C&amp;"Calibri,обычный"&amp;K000000&amp;A&amp;R&amp;"Calibri,обычный"&amp;K000000&amp;P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9"/>
  <sheetViews>
    <sheetView workbookViewId="0">
      <pane ySplit="3" topLeftCell="A4" activePane="bottomLeft" state="frozen"/>
      <selection pane="bottomLeft"/>
    </sheetView>
  </sheetViews>
  <sheetFormatPr baseColWidth="10" defaultColWidth="9.1640625" defaultRowHeight="12" x14ac:dyDescent="0.15"/>
  <cols>
    <col min="1" max="1" width="24.83203125" style="17" customWidth="1"/>
    <col min="2" max="2" width="12.83203125" style="28" customWidth="1"/>
    <col min="3" max="3" width="15.83203125" style="28" customWidth="1"/>
    <col min="4" max="4" width="13.5" style="28" customWidth="1"/>
    <col min="5" max="5" width="12.83203125" style="28" customWidth="1"/>
    <col min="6" max="6" width="12.83203125" style="60" customWidth="1"/>
    <col min="7" max="7" width="16" style="60" customWidth="1"/>
    <col min="8" max="9" width="14.83203125" style="28" customWidth="1"/>
    <col min="10" max="10" width="15.33203125" style="23" customWidth="1"/>
    <col min="11" max="11" width="12.83203125" style="23" customWidth="1"/>
    <col min="12" max="12" width="40" style="23" customWidth="1"/>
    <col min="13" max="13" width="9.1640625" style="84"/>
    <col min="14" max="16384" width="9.1640625" style="17"/>
  </cols>
  <sheetData>
    <row r="1" spans="1:13" ht="25" customHeight="1" x14ac:dyDescent="0.15">
      <c r="A1" s="94" t="s">
        <v>856</v>
      </c>
      <c r="B1" s="95"/>
      <c r="C1" s="95"/>
      <c r="D1" s="95"/>
      <c r="E1" s="95"/>
      <c r="F1" s="96"/>
      <c r="G1" s="96"/>
      <c r="H1" s="95"/>
      <c r="I1" s="95"/>
      <c r="J1" s="95"/>
      <c r="K1" s="95"/>
      <c r="L1" s="95"/>
    </row>
    <row r="2" spans="1:13" ht="16" customHeight="1" x14ac:dyDescent="0.15">
      <c r="A2" s="30" t="s">
        <v>993</v>
      </c>
      <c r="B2" s="97"/>
      <c r="C2" s="97"/>
      <c r="D2" s="97"/>
      <c r="E2" s="97"/>
      <c r="F2" s="96"/>
      <c r="G2" s="96"/>
      <c r="H2" s="97"/>
      <c r="I2" s="97"/>
      <c r="J2" s="95"/>
      <c r="K2" s="95"/>
      <c r="L2" s="95"/>
    </row>
    <row r="3" spans="1:13" ht="80" customHeight="1" x14ac:dyDescent="0.15">
      <c r="A3" s="80" t="s">
        <v>983</v>
      </c>
      <c r="B3" s="82" t="s">
        <v>201</v>
      </c>
      <c r="C3" s="82" t="s">
        <v>199</v>
      </c>
      <c r="D3" s="82" t="s">
        <v>200</v>
      </c>
      <c r="E3" s="81" t="s">
        <v>829</v>
      </c>
      <c r="F3" s="83" t="s">
        <v>203</v>
      </c>
      <c r="G3" s="83" t="s">
        <v>207</v>
      </c>
      <c r="H3" s="81" t="s">
        <v>202</v>
      </c>
      <c r="I3" s="81" t="s">
        <v>250</v>
      </c>
      <c r="J3" s="81" t="s">
        <v>992</v>
      </c>
      <c r="K3" s="81" t="s">
        <v>982</v>
      </c>
      <c r="L3" s="81" t="s">
        <v>112</v>
      </c>
    </row>
    <row r="4" spans="1:13" ht="15" customHeight="1" x14ac:dyDescent="0.15">
      <c r="A4" s="41" t="s">
        <v>0</v>
      </c>
      <c r="B4" s="39"/>
      <c r="C4" s="39"/>
      <c r="D4" s="39"/>
      <c r="E4" s="39"/>
      <c r="F4" s="58"/>
      <c r="G4" s="58"/>
      <c r="H4" s="39"/>
      <c r="I4" s="39"/>
      <c r="J4" s="62"/>
      <c r="K4" s="62"/>
      <c r="L4" s="62"/>
    </row>
    <row r="5" spans="1:13" ht="15" customHeight="1" x14ac:dyDescent="0.15">
      <c r="A5" s="54" t="s">
        <v>20</v>
      </c>
      <c r="B5" s="53" t="s">
        <v>18</v>
      </c>
      <c r="C5" s="53" t="s">
        <v>18</v>
      </c>
      <c r="D5" s="53" t="s">
        <v>18</v>
      </c>
      <c r="E5" s="53" t="s">
        <v>18</v>
      </c>
      <c r="F5" s="40" t="s">
        <v>18</v>
      </c>
      <c r="G5" s="40" t="s">
        <v>18</v>
      </c>
      <c r="H5" s="53" t="s">
        <v>18</v>
      </c>
      <c r="I5" s="53" t="s">
        <v>18</v>
      </c>
      <c r="J5" s="78" t="s">
        <v>18</v>
      </c>
      <c r="K5" s="78" t="s">
        <v>18</v>
      </c>
      <c r="L5" s="53" t="s">
        <v>852</v>
      </c>
      <c r="M5" s="84" t="s">
        <v>18</v>
      </c>
    </row>
    <row r="6" spans="1:13" ht="15" customHeight="1" x14ac:dyDescent="0.15">
      <c r="A6" s="54" t="s">
        <v>42</v>
      </c>
      <c r="B6" s="53" t="s">
        <v>18</v>
      </c>
      <c r="C6" s="53" t="s">
        <v>18</v>
      </c>
      <c r="D6" s="53" t="s">
        <v>18</v>
      </c>
      <c r="E6" s="53" t="s">
        <v>18</v>
      </c>
      <c r="F6" s="40" t="s">
        <v>18</v>
      </c>
      <c r="G6" s="40" t="s">
        <v>18</v>
      </c>
      <c r="H6" s="53" t="s">
        <v>18</v>
      </c>
      <c r="I6" s="53" t="s">
        <v>18</v>
      </c>
      <c r="J6" s="78" t="s">
        <v>18</v>
      </c>
      <c r="K6" s="78" t="s">
        <v>18</v>
      </c>
      <c r="L6" s="53" t="s">
        <v>965</v>
      </c>
      <c r="M6" s="84" t="s">
        <v>18</v>
      </c>
    </row>
    <row r="7" spans="1:13" ht="15" customHeight="1" x14ac:dyDescent="0.15">
      <c r="A7" s="54" t="s">
        <v>43</v>
      </c>
      <c r="B7" s="53" t="s">
        <v>18</v>
      </c>
      <c r="C7" s="53" t="s">
        <v>18</v>
      </c>
      <c r="D7" s="53" t="s">
        <v>18</v>
      </c>
      <c r="E7" s="53" t="s">
        <v>18</v>
      </c>
      <c r="F7" s="40" t="s">
        <v>18</v>
      </c>
      <c r="G7" s="40" t="s">
        <v>18</v>
      </c>
      <c r="H7" s="53" t="s">
        <v>18</v>
      </c>
      <c r="I7" s="53" t="s">
        <v>18</v>
      </c>
      <c r="J7" s="78" t="s">
        <v>18</v>
      </c>
      <c r="K7" s="78" t="s">
        <v>18</v>
      </c>
      <c r="L7" s="53" t="s">
        <v>691</v>
      </c>
      <c r="M7" s="84" t="s">
        <v>18</v>
      </c>
    </row>
    <row r="8" spans="1:13" ht="15" customHeight="1" x14ac:dyDescent="0.15">
      <c r="A8" s="54" t="s">
        <v>44</v>
      </c>
      <c r="B8" s="53" t="s">
        <v>18</v>
      </c>
      <c r="C8" s="53" t="s">
        <v>18</v>
      </c>
      <c r="D8" s="53" t="s">
        <v>18</v>
      </c>
      <c r="E8" s="53" t="s">
        <v>18</v>
      </c>
      <c r="F8" s="40" t="s">
        <v>18</v>
      </c>
      <c r="G8" s="40" t="s">
        <v>18</v>
      </c>
      <c r="H8" s="53" t="s">
        <v>18</v>
      </c>
      <c r="I8" s="53" t="s">
        <v>18</v>
      </c>
      <c r="J8" s="78" t="s">
        <v>18</v>
      </c>
      <c r="K8" s="78" t="s">
        <v>18</v>
      </c>
      <c r="L8" s="53" t="s">
        <v>691</v>
      </c>
      <c r="M8" s="84" t="s">
        <v>18</v>
      </c>
    </row>
    <row r="9" spans="1:13" ht="15" customHeight="1" x14ac:dyDescent="0.15">
      <c r="A9" s="54" t="s">
        <v>27</v>
      </c>
      <c r="B9" s="53" t="s">
        <v>18</v>
      </c>
      <c r="C9" s="53" t="s">
        <v>18</v>
      </c>
      <c r="D9" s="53" t="s">
        <v>18</v>
      </c>
      <c r="E9" s="53" t="s">
        <v>18</v>
      </c>
      <c r="F9" s="40" t="s">
        <v>18</v>
      </c>
      <c r="G9" s="40" t="s">
        <v>18</v>
      </c>
      <c r="H9" s="53" t="s">
        <v>18</v>
      </c>
      <c r="I9" s="53" t="s">
        <v>18</v>
      </c>
      <c r="J9" s="78" t="s">
        <v>18</v>
      </c>
      <c r="K9" s="78" t="s">
        <v>18</v>
      </c>
      <c r="L9" s="53" t="s">
        <v>852</v>
      </c>
      <c r="M9" s="84" t="s">
        <v>18</v>
      </c>
    </row>
    <row r="10" spans="1:13" ht="15" customHeight="1" x14ac:dyDescent="0.15">
      <c r="A10" s="54" t="s">
        <v>45</v>
      </c>
      <c r="B10" s="53" t="s">
        <v>18</v>
      </c>
      <c r="C10" s="53" t="s">
        <v>18</v>
      </c>
      <c r="D10" s="53" t="s">
        <v>18</v>
      </c>
      <c r="E10" s="53" t="s">
        <v>18</v>
      </c>
      <c r="F10" s="40" t="s">
        <v>18</v>
      </c>
      <c r="G10" s="40" t="s">
        <v>18</v>
      </c>
      <c r="H10" s="53" t="s">
        <v>18</v>
      </c>
      <c r="I10" s="53" t="s">
        <v>18</v>
      </c>
      <c r="J10" s="78" t="s">
        <v>18</v>
      </c>
      <c r="K10" s="78" t="s">
        <v>18</v>
      </c>
      <c r="L10" s="53" t="s">
        <v>853</v>
      </c>
      <c r="M10" s="84" t="s">
        <v>18</v>
      </c>
    </row>
    <row r="11" spans="1:13" ht="15" customHeight="1" x14ac:dyDescent="0.15">
      <c r="A11" s="54" t="s">
        <v>46</v>
      </c>
      <c r="B11" s="53" t="s">
        <v>18</v>
      </c>
      <c r="C11" s="53" t="s">
        <v>18</v>
      </c>
      <c r="D11" s="53" t="s">
        <v>18</v>
      </c>
      <c r="E11" s="53" t="s">
        <v>18</v>
      </c>
      <c r="F11" s="40" t="s">
        <v>18</v>
      </c>
      <c r="G11" s="40" t="s">
        <v>18</v>
      </c>
      <c r="H11" s="53" t="s">
        <v>18</v>
      </c>
      <c r="I11" s="53" t="s">
        <v>18</v>
      </c>
      <c r="J11" s="78" t="s">
        <v>18</v>
      </c>
      <c r="K11" s="78" t="s">
        <v>18</v>
      </c>
      <c r="L11" s="53" t="s">
        <v>692</v>
      </c>
      <c r="M11" s="84" t="s">
        <v>18</v>
      </c>
    </row>
    <row r="12" spans="1:13" ht="15" customHeight="1" x14ac:dyDescent="0.15">
      <c r="A12" s="54" t="s">
        <v>22</v>
      </c>
      <c r="B12" s="53" t="s">
        <v>18</v>
      </c>
      <c r="C12" s="53" t="s">
        <v>18</v>
      </c>
      <c r="D12" s="53" t="s">
        <v>18</v>
      </c>
      <c r="E12" s="53" t="s">
        <v>18</v>
      </c>
      <c r="F12" s="40" t="s">
        <v>18</v>
      </c>
      <c r="G12" s="40" t="s">
        <v>18</v>
      </c>
      <c r="H12" s="53" t="s">
        <v>18</v>
      </c>
      <c r="I12" s="53" t="s">
        <v>18</v>
      </c>
      <c r="J12" s="78" t="s">
        <v>18</v>
      </c>
      <c r="K12" s="78" t="s">
        <v>18</v>
      </c>
      <c r="L12" s="53" t="s">
        <v>942</v>
      </c>
      <c r="M12" s="84" t="s">
        <v>18</v>
      </c>
    </row>
    <row r="13" spans="1:13" ht="15" customHeight="1" x14ac:dyDescent="0.15">
      <c r="A13" s="54" t="s">
        <v>47</v>
      </c>
      <c r="B13" s="53" t="s">
        <v>18</v>
      </c>
      <c r="C13" s="53" t="s">
        <v>18</v>
      </c>
      <c r="D13" s="53" t="s">
        <v>18</v>
      </c>
      <c r="E13" s="53" t="s">
        <v>18</v>
      </c>
      <c r="F13" s="40" t="s">
        <v>18</v>
      </c>
      <c r="G13" s="40" t="s">
        <v>18</v>
      </c>
      <c r="H13" s="53" t="s">
        <v>18</v>
      </c>
      <c r="I13" s="53" t="s">
        <v>18</v>
      </c>
      <c r="J13" s="78" t="s">
        <v>18</v>
      </c>
      <c r="K13" s="78" t="s">
        <v>18</v>
      </c>
      <c r="L13" s="53" t="s">
        <v>692</v>
      </c>
      <c r="M13" s="84" t="s">
        <v>18</v>
      </c>
    </row>
    <row r="14" spans="1:13" ht="15" customHeight="1" x14ac:dyDescent="0.15">
      <c r="A14" s="54" t="s">
        <v>103</v>
      </c>
      <c r="B14" s="53" t="s">
        <v>18</v>
      </c>
      <c r="C14" s="53" t="s">
        <v>18</v>
      </c>
      <c r="D14" s="53" t="s">
        <v>18</v>
      </c>
      <c r="E14" s="53" t="s">
        <v>18</v>
      </c>
      <c r="F14" s="40" t="s">
        <v>18</v>
      </c>
      <c r="G14" s="40" t="s">
        <v>18</v>
      </c>
      <c r="H14" s="53" t="s">
        <v>18</v>
      </c>
      <c r="I14" s="53" t="s">
        <v>18</v>
      </c>
      <c r="J14" s="78" t="s">
        <v>18</v>
      </c>
      <c r="K14" s="78" t="s">
        <v>18</v>
      </c>
      <c r="L14" s="53" t="s">
        <v>946</v>
      </c>
      <c r="M14" s="84" t="s">
        <v>18</v>
      </c>
    </row>
    <row r="15" spans="1:13" ht="15" customHeight="1" x14ac:dyDescent="0.15">
      <c r="A15" s="54" t="s">
        <v>48</v>
      </c>
      <c r="B15" s="53" t="s">
        <v>18</v>
      </c>
      <c r="C15" s="53" t="s">
        <v>18</v>
      </c>
      <c r="D15" s="53" t="s">
        <v>18</v>
      </c>
      <c r="E15" s="53" t="s">
        <v>18</v>
      </c>
      <c r="F15" s="40" t="s">
        <v>18</v>
      </c>
      <c r="G15" s="40" t="s">
        <v>18</v>
      </c>
      <c r="H15" s="53" t="s">
        <v>18</v>
      </c>
      <c r="I15" s="53" t="s">
        <v>18</v>
      </c>
      <c r="J15" s="78" t="s">
        <v>18</v>
      </c>
      <c r="K15" s="78" t="s">
        <v>18</v>
      </c>
      <c r="L15" s="53" t="s">
        <v>692</v>
      </c>
      <c r="M15" s="84" t="s">
        <v>18</v>
      </c>
    </row>
    <row r="16" spans="1:13" ht="15" customHeight="1" x14ac:dyDescent="0.15">
      <c r="A16" s="54" t="s">
        <v>49</v>
      </c>
      <c r="B16" s="53" t="s">
        <v>18</v>
      </c>
      <c r="C16" s="53" t="s">
        <v>18</v>
      </c>
      <c r="D16" s="53" t="s">
        <v>18</v>
      </c>
      <c r="E16" s="53" t="s">
        <v>18</v>
      </c>
      <c r="F16" s="40" t="s">
        <v>18</v>
      </c>
      <c r="G16" s="40" t="s">
        <v>18</v>
      </c>
      <c r="H16" s="53" t="s">
        <v>18</v>
      </c>
      <c r="I16" s="53" t="s">
        <v>18</v>
      </c>
      <c r="J16" s="78" t="s">
        <v>18</v>
      </c>
      <c r="K16" s="78" t="s">
        <v>18</v>
      </c>
      <c r="L16" s="53" t="s">
        <v>692</v>
      </c>
      <c r="M16" s="84" t="s">
        <v>18</v>
      </c>
    </row>
    <row r="17" spans="1:13" ht="15" customHeight="1" x14ac:dyDescent="0.15">
      <c r="A17" s="54" t="s">
        <v>50</v>
      </c>
      <c r="B17" s="53" t="s">
        <v>18</v>
      </c>
      <c r="C17" s="53" t="s">
        <v>18</v>
      </c>
      <c r="D17" s="53" t="s">
        <v>18</v>
      </c>
      <c r="E17" s="53" t="s">
        <v>18</v>
      </c>
      <c r="F17" s="40" t="s">
        <v>18</v>
      </c>
      <c r="G17" s="40" t="s">
        <v>18</v>
      </c>
      <c r="H17" s="53" t="s">
        <v>18</v>
      </c>
      <c r="I17" s="53" t="s">
        <v>18</v>
      </c>
      <c r="J17" s="78" t="s">
        <v>18</v>
      </c>
      <c r="K17" s="78" t="s">
        <v>18</v>
      </c>
      <c r="L17" s="53" t="s">
        <v>764</v>
      </c>
      <c r="M17" s="84" t="s">
        <v>18</v>
      </c>
    </row>
    <row r="18" spans="1:13" ht="15" customHeight="1" x14ac:dyDescent="0.15">
      <c r="A18" s="54" t="s">
        <v>51</v>
      </c>
      <c r="B18" s="53" t="s">
        <v>18</v>
      </c>
      <c r="C18" s="53" t="s">
        <v>18</v>
      </c>
      <c r="D18" s="53" t="s">
        <v>18</v>
      </c>
      <c r="E18" s="53" t="s">
        <v>18</v>
      </c>
      <c r="F18" s="40" t="s">
        <v>18</v>
      </c>
      <c r="G18" s="40" t="s">
        <v>18</v>
      </c>
      <c r="H18" s="53" t="s">
        <v>18</v>
      </c>
      <c r="I18" s="53" t="s">
        <v>18</v>
      </c>
      <c r="J18" s="78" t="s">
        <v>18</v>
      </c>
      <c r="K18" s="78" t="s">
        <v>18</v>
      </c>
      <c r="L18" s="119" t="s">
        <v>764</v>
      </c>
      <c r="M18" s="84" t="s">
        <v>18</v>
      </c>
    </row>
    <row r="19" spans="1:13" ht="15" customHeight="1" x14ac:dyDescent="0.15">
      <c r="A19" s="54" t="s">
        <v>52</v>
      </c>
      <c r="B19" s="53" t="s">
        <v>18</v>
      </c>
      <c r="C19" s="53" t="s">
        <v>18</v>
      </c>
      <c r="D19" s="53" t="s">
        <v>18</v>
      </c>
      <c r="E19" s="53" t="s">
        <v>18</v>
      </c>
      <c r="F19" s="40" t="s">
        <v>18</v>
      </c>
      <c r="G19" s="40" t="s">
        <v>18</v>
      </c>
      <c r="H19" s="53" t="s">
        <v>18</v>
      </c>
      <c r="I19" s="53" t="s">
        <v>18</v>
      </c>
      <c r="J19" s="78" t="s">
        <v>18</v>
      </c>
      <c r="K19" s="78" t="s">
        <v>18</v>
      </c>
      <c r="L19" s="119" t="s">
        <v>764</v>
      </c>
      <c r="M19" s="84" t="s">
        <v>18</v>
      </c>
    </row>
    <row r="20" spans="1:13" ht="15" customHeight="1" x14ac:dyDescent="0.15">
      <c r="A20" s="54" t="s">
        <v>29</v>
      </c>
      <c r="B20" s="53" t="s">
        <v>18</v>
      </c>
      <c r="C20" s="53" t="s">
        <v>18</v>
      </c>
      <c r="D20" s="53" t="s">
        <v>18</v>
      </c>
      <c r="E20" s="53" t="s">
        <v>18</v>
      </c>
      <c r="F20" s="40" t="s">
        <v>18</v>
      </c>
      <c r="G20" s="40" t="s">
        <v>18</v>
      </c>
      <c r="H20" s="53" t="s">
        <v>18</v>
      </c>
      <c r="I20" s="53" t="s">
        <v>18</v>
      </c>
      <c r="J20" s="78" t="s">
        <v>18</v>
      </c>
      <c r="K20" s="78" t="s">
        <v>18</v>
      </c>
      <c r="L20" s="119" t="s">
        <v>764</v>
      </c>
      <c r="M20" s="84" t="s">
        <v>18</v>
      </c>
    </row>
    <row r="21" spans="1:13" ht="15" customHeight="1" x14ac:dyDescent="0.15">
      <c r="A21" s="54" t="s">
        <v>28</v>
      </c>
      <c r="B21" s="53" t="s">
        <v>18</v>
      </c>
      <c r="C21" s="53" t="s">
        <v>18</v>
      </c>
      <c r="D21" s="53" t="s">
        <v>18</v>
      </c>
      <c r="E21" s="53" t="s">
        <v>18</v>
      </c>
      <c r="F21" s="40" t="s">
        <v>18</v>
      </c>
      <c r="G21" s="40" t="s">
        <v>18</v>
      </c>
      <c r="H21" s="53" t="s">
        <v>18</v>
      </c>
      <c r="I21" s="53" t="s">
        <v>18</v>
      </c>
      <c r="J21" s="78" t="s">
        <v>18</v>
      </c>
      <c r="K21" s="78" t="s">
        <v>18</v>
      </c>
      <c r="L21" s="53" t="s">
        <v>853</v>
      </c>
      <c r="M21" s="84" t="s">
        <v>18</v>
      </c>
    </row>
    <row r="22" spans="1:13" ht="15" customHeight="1" x14ac:dyDescent="0.15">
      <c r="A22" s="54" t="s">
        <v>53</v>
      </c>
      <c r="B22" s="53" t="s">
        <v>18</v>
      </c>
      <c r="C22" s="53" t="s">
        <v>18</v>
      </c>
      <c r="D22" s="53" t="s">
        <v>18</v>
      </c>
      <c r="E22" s="53" t="s">
        <v>18</v>
      </c>
      <c r="F22" s="40" t="s">
        <v>18</v>
      </c>
      <c r="G22" s="40" t="s">
        <v>18</v>
      </c>
      <c r="H22" s="53" t="s">
        <v>18</v>
      </c>
      <c r="I22" s="53" t="s">
        <v>18</v>
      </c>
      <c r="J22" s="78" t="s">
        <v>18</v>
      </c>
      <c r="K22" s="78" t="s">
        <v>18</v>
      </c>
      <c r="L22" s="119" t="s">
        <v>764</v>
      </c>
      <c r="M22" s="84" t="s">
        <v>18</v>
      </c>
    </row>
    <row r="23" spans="1:13" ht="15" customHeight="1" x14ac:dyDescent="0.15">
      <c r="A23" s="41" t="s">
        <v>1</v>
      </c>
      <c r="B23" s="63"/>
      <c r="C23" s="63"/>
      <c r="D23" s="63"/>
      <c r="E23" s="63"/>
      <c r="F23" s="59"/>
      <c r="G23" s="59"/>
      <c r="H23" s="63"/>
      <c r="I23" s="63"/>
      <c r="J23" s="98"/>
      <c r="K23" s="98"/>
      <c r="L23" s="63"/>
    </row>
    <row r="24" spans="1:13" ht="15" customHeight="1" x14ac:dyDescent="0.15">
      <c r="A24" s="54" t="s">
        <v>54</v>
      </c>
      <c r="B24" s="53" t="s">
        <v>18</v>
      </c>
      <c r="C24" s="53" t="s">
        <v>18</v>
      </c>
      <c r="D24" s="53" t="s">
        <v>18</v>
      </c>
      <c r="E24" s="53" t="s">
        <v>18</v>
      </c>
      <c r="F24" s="40" t="s">
        <v>18</v>
      </c>
      <c r="G24" s="40" t="s">
        <v>18</v>
      </c>
      <c r="H24" s="53" t="s">
        <v>18</v>
      </c>
      <c r="I24" s="53" t="s">
        <v>18</v>
      </c>
      <c r="J24" s="78" t="s">
        <v>18</v>
      </c>
      <c r="K24" s="78" t="s">
        <v>18</v>
      </c>
      <c r="L24" s="53" t="s">
        <v>854</v>
      </c>
      <c r="M24" s="84" t="s">
        <v>18</v>
      </c>
    </row>
    <row r="25" spans="1:13" ht="15" customHeight="1" x14ac:dyDescent="0.15">
      <c r="A25" s="54" t="s">
        <v>35</v>
      </c>
      <c r="B25" s="53" t="s">
        <v>18</v>
      </c>
      <c r="C25" s="53" t="s">
        <v>18</v>
      </c>
      <c r="D25" s="53" t="s">
        <v>18</v>
      </c>
      <c r="E25" s="53" t="s">
        <v>18</v>
      </c>
      <c r="F25" s="40" t="s">
        <v>18</v>
      </c>
      <c r="G25" s="40" t="s">
        <v>18</v>
      </c>
      <c r="H25" s="53" t="s">
        <v>18</v>
      </c>
      <c r="I25" s="53" t="s">
        <v>18</v>
      </c>
      <c r="J25" s="78" t="s">
        <v>18</v>
      </c>
      <c r="K25" s="78" t="s">
        <v>18</v>
      </c>
      <c r="L25" s="53" t="s">
        <v>764</v>
      </c>
      <c r="M25" s="84" t="s">
        <v>18</v>
      </c>
    </row>
    <row r="26" spans="1:13" ht="15" customHeight="1" x14ac:dyDescent="0.15">
      <c r="A26" s="54" t="s">
        <v>55</v>
      </c>
      <c r="B26" s="53" t="s">
        <v>18</v>
      </c>
      <c r="C26" s="53" t="s">
        <v>18</v>
      </c>
      <c r="D26" s="53" t="s">
        <v>18</v>
      </c>
      <c r="E26" s="53" t="s">
        <v>18</v>
      </c>
      <c r="F26" s="40" t="s">
        <v>18</v>
      </c>
      <c r="G26" s="40" t="s">
        <v>18</v>
      </c>
      <c r="H26" s="53" t="s">
        <v>18</v>
      </c>
      <c r="I26" s="53" t="s">
        <v>18</v>
      </c>
      <c r="J26" s="78" t="s">
        <v>18</v>
      </c>
      <c r="K26" s="78" t="s">
        <v>18</v>
      </c>
      <c r="L26" s="53" t="s">
        <v>854</v>
      </c>
      <c r="M26" s="84" t="s">
        <v>18</v>
      </c>
    </row>
    <row r="27" spans="1:13" ht="15" customHeight="1" x14ac:dyDescent="0.15">
      <c r="A27" s="54" t="s">
        <v>56</v>
      </c>
      <c r="B27" s="53" t="s">
        <v>18</v>
      </c>
      <c r="C27" s="53" t="s">
        <v>18</v>
      </c>
      <c r="D27" s="53" t="s">
        <v>18</v>
      </c>
      <c r="E27" s="53" t="s">
        <v>18</v>
      </c>
      <c r="F27" s="40" t="s">
        <v>18</v>
      </c>
      <c r="G27" s="40" t="s">
        <v>18</v>
      </c>
      <c r="H27" s="53" t="s">
        <v>18</v>
      </c>
      <c r="I27" s="53" t="s">
        <v>18</v>
      </c>
      <c r="J27" s="78" t="s">
        <v>18</v>
      </c>
      <c r="K27" s="78" t="s">
        <v>18</v>
      </c>
      <c r="L27" s="53" t="s">
        <v>854</v>
      </c>
      <c r="M27" s="84" t="s">
        <v>18</v>
      </c>
    </row>
    <row r="28" spans="1:13" ht="15" customHeight="1" x14ac:dyDescent="0.15">
      <c r="A28" s="54" t="s">
        <v>25</v>
      </c>
      <c r="B28" s="53" t="s">
        <v>18</v>
      </c>
      <c r="C28" s="53" t="s">
        <v>18</v>
      </c>
      <c r="D28" s="53" t="s">
        <v>18</v>
      </c>
      <c r="E28" s="53" t="s">
        <v>18</v>
      </c>
      <c r="F28" s="40" t="s">
        <v>18</v>
      </c>
      <c r="G28" s="40" t="s">
        <v>18</v>
      </c>
      <c r="H28" s="53" t="s">
        <v>18</v>
      </c>
      <c r="I28" s="53" t="s">
        <v>18</v>
      </c>
      <c r="J28" s="78" t="s">
        <v>18</v>
      </c>
      <c r="K28" s="78" t="s">
        <v>18</v>
      </c>
      <c r="L28" s="53" t="s">
        <v>968</v>
      </c>
      <c r="M28" s="84" t="s">
        <v>18</v>
      </c>
    </row>
    <row r="29" spans="1:13" ht="15" customHeight="1" x14ac:dyDescent="0.15">
      <c r="A29" s="54" t="s">
        <v>57</v>
      </c>
      <c r="B29" s="53" t="s">
        <v>18</v>
      </c>
      <c r="C29" s="53" t="s">
        <v>18</v>
      </c>
      <c r="D29" s="53" t="s">
        <v>18</v>
      </c>
      <c r="E29" s="53" t="s">
        <v>18</v>
      </c>
      <c r="F29" s="40" t="s">
        <v>18</v>
      </c>
      <c r="G29" s="40" t="s">
        <v>18</v>
      </c>
      <c r="H29" s="53" t="s">
        <v>18</v>
      </c>
      <c r="I29" s="53" t="s">
        <v>18</v>
      </c>
      <c r="J29" s="78" t="s">
        <v>18</v>
      </c>
      <c r="K29" s="78" t="s">
        <v>18</v>
      </c>
      <c r="L29" s="53" t="s">
        <v>764</v>
      </c>
      <c r="M29" s="84" t="s">
        <v>18</v>
      </c>
    </row>
    <row r="30" spans="1:13" ht="15" customHeight="1" x14ac:dyDescent="0.15">
      <c r="A30" s="54" t="s">
        <v>58</v>
      </c>
      <c r="B30" s="53" t="s">
        <v>18</v>
      </c>
      <c r="C30" s="53" t="s">
        <v>18</v>
      </c>
      <c r="D30" s="53" t="s">
        <v>18</v>
      </c>
      <c r="E30" s="53" t="s">
        <v>18</v>
      </c>
      <c r="F30" s="40" t="s">
        <v>18</v>
      </c>
      <c r="G30" s="40" t="s">
        <v>18</v>
      </c>
      <c r="H30" s="53" t="s">
        <v>18</v>
      </c>
      <c r="I30" s="53" t="s">
        <v>18</v>
      </c>
      <c r="J30" s="78" t="s">
        <v>18</v>
      </c>
      <c r="K30" s="78" t="s">
        <v>18</v>
      </c>
      <c r="L30" s="53" t="s">
        <v>764</v>
      </c>
      <c r="M30" s="84" t="s">
        <v>18</v>
      </c>
    </row>
    <row r="31" spans="1:13" ht="15" customHeight="1" x14ac:dyDescent="0.15">
      <c r="A31" s="54" t="s">
        <v>59</v>
      </c>
      <c r="B31" s="53" t="s">
        <v>18</v>
      </c>
      <c r="C31" s="53" t="s">
        <v>18</v>
      </c>
      <c r="D31" s="53" t="s">
        <v>18</v>
      </c>
      <c r="E31" s="53" t="s">
        <v>18</v>
      </c>
      <c r="F31" s="40" t="s">
        <v>18</v>
      </c>
      <c r="G31" s="40" t="s">
        <v>18</v>
      </c>
      <c r="H31" s="53" t="s">
        <v>18</v>
      </c>
      <c r="I31" s="53" t="s">
        <v>18</v>
      </c>
      <c r="J31" s="78" t="s">
        <v>18</v>
      </c>
      <c r="K31" s="78" t="s">
        <v>18</v>
      </c>
      <c r="L31" s="53" t="s">
        <v>764</v>
      </c>
      <c r="M31" s="84" t="s">
        <v>18</v>
      </c>
    </row>
    <row r="32" spans="1:13" ht="15" customHeight="1" x14ac:dyDescent="0.15">
      <c r="A32" s="54" t="s">
        <v>60</v>
      </c>
      <c r="B32" s="53" t="s">
        <v>18</v>
      </c>
      <c r="C32" s="53" t="s">
        <v>18</v>
      </c>
      <c r="D32" s="53" t="s">
        <v>18</v>
      </c>
      <c r="E32" s="53" t="s">
        <v>18</v>
      </c>
      <c r="F32" s="40" t="s">
        <v>18</v>
      </c>
      <c r="G32" s="40" t="s">
        <v>18</v>
      </c>
      <c r="H32" s="53" t="s">
        <v>18</v>
      </c>
      <c r="I32" s="53" t="s">
        <v>18</v>
      </c>
      <c r="J32" s="78" t="s">
        <v>18</v>
      </c>
      <c r="K32" s="78" t="s">
        <v>18</v>
      </c>
      <c r="L32" s="53" t="s">
        <v>764</v>
      </c>
      <c r="M32" s="84" t="s">
        <v>18</v>
      </c>
    </row>
    <row r="33" spans="1:13" ht="15" customHeight="1" x14ac:dyDescent="0.15">
      <c r="A33" s="54" t="s">
        <v>265</v>
      </c>
      <c r="B33" s="53" t="s">
        <v>260</v>
      </c>
      <c r="C33" s="53" t="s">
        <v>751</v>
      </c>
      <c r="D33" s="53" t="s">
        <v>737</v>
      </c>
      <c r="E33" s="53" t="s">
        <v>277</v>
      </c>
      <c r="F33" s="57">
        <v>45177</v>
      </c>
      <c r="G33" s="57">
        <v>45197</v>
      </c>
      <c r="H33" s="53" t="s">
        <v>734</v>
      </c>
      <c r="I33" s="53" t="s">
        <v>750</v>
      </c>
      <c r="J33" s="78">
        <v>2</v>
      </c>
      <c r="K33" s="78">
        <v>1</v>
      </c>
      <c r="L33" s="53" t="s">
        <v>18</v>
      </c>
      <c r="M33" s="84" t="s">
        <v>18</v>
      </c>
    </row>
    <row r="34" spans="1:13" ht="15" customHeight="1" x14ac:dyDescent="0.15">
      <c r="A34" s="40" t="s">
        <v>18</v>
      </c>
      <c r="B34" s="53" t="s">
        <v>260</v>
      </c>
      <c r="C34" s="53" t="s">
        <v>753</v>
      </c>
      <c r="D34" s="53" t="s">
        <v>737</v>
      </c>
      <c r="E34" s="53" t="s">
        <v>831</v>
      </c>
      <c r="F34" s="57">
        <v>45189</v>
      </c>
      <c r="G34" s="57">
        <v>45197</v>
      </c>
      <c r="H34" s="53" t="s">
        <v>734</v>
      </c>
      <c r="I34" s="53" t="s">
        <v>752</v>
      </c>
      <c r="J34" s="78" t="s">
        <v>18</v>
      </c>
      <c r="K34" s="78" t="s">
        <v>18</v>
      </c>
      <c r="L34" s="53" t="s">
        <v>18</v>
      </c>
      <c r="M34" s="84" t="s">
        <v>18</v>
      </c>
    </row>
    <row r="35" spans="1:13" ht="15" customHeight="1" x14ac:dyDescent="0.15">
      <c r="A35" s="54" t="s">
        <v>62</v>
      </c>
      <c r="B35" s="53" t="s">
        <v>18</v>
      </c>
      <c r="C35" s="53" t="s">
        <v>18</v>
      </c>
      <c r="D35" s="53" t="s">
        <v>18</v>
      </c>
      <c r="E35" s="53" t="s">
        <v>18</v>
      </c>
      <c r="F35" s="40" t="s">
        <v>18</v>
      </c>
      <c r="G35" s="40" t="s">
        <v>18</v>
      </c>
      <c r="H35" s="53" t="s">
        <v>18</v>
      </c>
      <c r="I35" s="53" t="s">
        <v>18</v>
      </c>
      <c r="J35" s="78" t="s">
        <v>18</v>
      </c>
      <c r="K35" s="78" t="s">
        <v>18</v>
      </c>
      <c r="L35" s="53" t="s">
        <v>730</v>
      </c>
      <c r="M35" s="84" t="s">
        <v>18</v>
      </c>
    </row>
    <row r="36" spans="1:13" ht="15" customHeight="1" x14ac:dyDescent="0.15">
      <c r="A36" s="41" t="s">
        <v>2</v>
      </c>
      <c r="B36" s="63"/>
      <c r="C36" s="63"/>
      <c r="D36" s="63"/>
      <c r="E36" s="63"/>
      <c r="F36" s="59"/>
      <c r="G36" s="59"/>
      <c r="H36" s="63"/>
      <c r="I36" s="63"/>
      <c r="J36" s="98"/>
      <c r="K36" s="98"/>
      <c r="L36" s="63"/>
    </row>
    <row r="37" spans="1:13" ht="15" customHeight="1" x14ac:dyDescent="0.15">
      <c r="A37" s="54" t="s">
        <v>63</v>
      </c>
      <c r="B37" s="53" t="s">
        <v>18</v>
      </c>
      <c r="C37" s="53" t="s">
        <v>18</v>
      </c>
      <c r="D37" s="53" t="s">
        <v>18</v>
      </c>
      <c r="E37" s="53" t="s">
        <v>18</v>
      </c>
      <c r="F37" s="40" t="s">
        <v>18</v>
      </c>
      <c r="G37" s="40" t="s">
        <v>18</v>
      </c>
      <c r="H37" s="53" t="s">
        <v>18</v>
      </c>
      <c r="I37" s="53" t="s">
        <v>18</v>
      </c>
      <c r="J37" s="78" t="s">
        <v>18</v>
      </c>
      <c r="K37" s="78" t="s">
        <v>18</v>
      </c>
      <c r="L37" s="53" t="s">
        <v>730</v>
      </c>
      <c r="M37" s="84" t="s">
        <v>18</v>
      </c>
    </row>
    <row r="38" spans="1:13" ht="15" customHeight="1" x14ac:dyDescent="0.15">
      <c r="A38" s="54" t="s">
        <v>64</v>
      </c>
      <c r="B38" s="53" t="s">
        <v>18</v>
      </c>
      <c r="C38" s="53" t="s">
        <v>18</v>
      </c>
      <c r="D38" s="53" t="s">
        <v>18</v>
      </c>
      <c r="E38" s="53" t="s">
        <v>18</v>
      </c>
      <c r="F38" s="40" t="s">
        <v>18</v>
      </c>
      <c r="G38" s="40" t="s">
        <v>18</v>
      </c>
      <c r="H38" s="53" t="s">
        <v>18</v>
      </c>
      <c r="I38" s="53" t="s">
        <v>18</v>
      </c>
      <c r="J38" s="78" t="s">
        <v>18</v>
      </c>
      <c r="K38" s="78" t="s">
        <v>18</v>
      </c>
      <c r="L38" s="53" t="s">
        <v>730</v>
      </c>
      <c r="M38" s="84" t="s">
        <v>18</v>
      </c>
    </row>
    <row r="39" spans="1:13" ht="15" customHeight="1" x14ac:dyDescent="0.15">
      <c r="A39" s="54" t="s">
        <v>65</v>
      </c>
      <c r="B39" s="53" t="s">
        <v>310</v>
      </c>
      <c r="C39" s="53" t="s">
        <v>693</v>
      </c>
      <c r="D39" s="53" t="s">
        <v>388</v>
      </c>
      <c r="E39" s="53" t="s">
        <v>888</v>
      </c>
      <c r="F39" s="56" t="s">
        <v>694</v>
      </c>
      <c r="G39" s="57" t="s">
        <v>285</v>
      </c>
      <c r="H39" s="53" t="s">
        <v>386</v>
      </c>
      <c r="I39" s="53" t="s">
        <v>695</v>
      </c>
      <c r="J39" s="78">
        <v>2</v>
      </c>
      <c r="K39" s="78">
        <v>0</v>
      </c>
      <c r="L39" s="53" t="s">
        <v>18</v>
      </c>
    </row>
    <row r="40" spans="1:13" ht="15" customHeight="1" x14ac:dyDescent="0.15">
      <c r="A40" s="40" t="s">
        <v>18</v>
      </c>
      <c r="B40" s="53" t="s">
        <v>260</v>
      </c>
      <c r="C40" s="53" t="s">
        <v>696</v>
      </c>
      <c r="D40" s="53" t="s">
        <v>697</v>
      </c>
      <c r="E40" s="119" t="s">
        <v>893</v>
      </c>
      <c r="F40" s="56" t="s">
        <v>694</v>
      </c>
      <c r="G40" s="57" t="s">
        <v>285</v>
      </c>
      <c r="H40" s="53" t="s">
        <v>386</v>
      </c>
      <c r="I40" s="53" t="s">
        <v>698</v>
      </c>
      <c r="J40" s="78" t="s">
        <v>18</v>
      </c>
      <c r="K40" s="78" t="s">
        <v>18</v>
      </c>
      <c r="L40" s="53" t="s">
        <v>18</v>
      </c>
    </row>
    <row r="41" spans="1:13" ht="15" customHeight="1" x14ac:dyDescent="0.15">
      <c r="A41" s="54" t="s">
        <v>66</v>
      </c>
      <c r="B41" s="53" t="s">
        <v>18</v>
      </c>
      <c r="C41" s="53" t="s">
        <v>18</v>
      </c>
      <c r="D41" s="53" t="s">
        <v>18</v>
      </c>
      <c r="E41" s="53" t="s">
        <v>18</v>
      </c>
      <c r="F41" s="40" t="s">
        <v>18</v>
      </c>
      <c r="G41" s="40" t="s">
        <v>18</v>
      </c>
      <c r="H41" s="53" t="s">
        <v>18</v>
      </c>
      <c r="I41" s="53" t="s">
        <v>18</v>
      </c>
      <c r="J41" s="78" t="s">
        <v>18</v>
      </c>
      <c r="K41" s="78" t="s">
        <v>18</v>
      </c>
      <c r="L41" s="53" t="s">
        <v>854</v>
      </c>
      <c r="M41" s="84" t="s">
        <v>18</v>
      </c>
    </row>
    <row r="42" spans="1:13" ht="15" customHeight="1" x14ac:dyDescent="0.15">
      <c r="A42" s="54" t="s">
        <v>67</v>
      </c>
      <c r="B42" s="53" t="s">
        <v>18</v>
      </c>
      <c r="C42" s="53" t="s">
        <v>18</v>
      </c>
      <c r="D42" s="53" t="s">
        <v>18</v>
      </c>
      <c r="E42" s="53" t="s">
        <v>18</v>
      </c>
      <c r="F42" s="40" t="s">
        <v>18</v>
      </c>
      <c r="G42" s="40" t="s">
        <v>18</v>
      </c>
      <c r="H42" s="53" t="s">
        <v>18</v>
      </c>
      <c r="I42" s="53" t="s">
        <v>18</v>
      </c>
      <c r="J42" s="78" t="s">
        <v>18</v>
      </c>
      <c r="K42" s="78" t="s">
        <v>18</v>
      </c>
      <c r="L42" s="53" t="s">
        <v>730</v>
      </c>
      <c r="M42" s="84" t="s">
        <v>18</v>
      </c>
    </row>
    <row r="43" spans="1:13" ht="15" customHeight="1" x14ac:dyDescent="0.15">
      <c r="A43" s="54" t="s">
        <v>68</v>
      </c>
      <c r="B43" s="53" t="s">
        <v>18</v>
      </c>
      <c r="C43" s="53" t="s">
        <v>18</v>
      </c>
      <c r="D43" s="53" t="s">
        <v>18</v>
      </c>
      <c r="E43" s="53" t="s">
        <v>18</v>
      </c>
      <c r="F43" s="40" t="s">
        <v>18</v>
      </c>
      <c r="G43" s="40" t="s">
        <v>18</v>
      </c>
      <c r="H43" s="53" t="s">
        <v>18</v>
      </c>
      <c r="I43" s="53" t="s">
        <v>18</v>
      </c>
      <c r="J43" s="78" t="s">
        <v>18</v>
      </c>
      <c r="K43" s="78" t="s">
        <v>18</v>
      </c>
      <c r="L43" s="53" t="s">
        <v>970</v>
      </c>
      <c r="M43" s="84" t="s">
        <v>18</v>
      </c>
    </row>
    <row r="44" spans="1:13" ht="15" customHeight="1" x14ac:dyDescent="0.15">
      <c r="A44" s="54" t="s">
        <v>36</v>
      </c>
      <c r="B44" s="53" t="s">
        <v>18</v>
      </c>
      <c r="C44" s="53" t="s">
        <v>18</v>
      </c>
      <c r="D44" s="53" t="s">
        <v>18</v>
      </c>
      <c r="E44" s="53" t="s">
        <v>18</v>
      </c>
      <c r="F44" s="40" t="s">
        <v>18</v>
      </c>
      <c r="G44" s="40" t="s">
        <v>18</v>
      </c>
      <c r="H44" s="53" t="s">
        <v>18</v>
      </c>
      <c r="I44" s="53" t="s">
        <v>18</v>
      </c>
      <c r="J44" s="78" t="s">
        <v>18</v>
      </c>
      <c r="K44" s="78" t="s">
        <v>18</v>
      </c>
      <c r="L44" s="53" t="s">
        <v>854</v>
      </c>
      <c r="M44" s="84" t="s">
        <v>18</v>
      </c>
    </row>
    <row r="45" spans="1:13" ht="15" customHeight="1" x14ac:dyDescent="0.15">
      <c r="A45" s="54" t="s">
        <v>69</v>
      </c>
      <c r="B45" s="53" t="s">
        <v>18</v>
      </c>
      <c r="C45" s="53" t="s">
        <v>18</v>
      </c>
      <c r="D45" s="53" t="s">
        <v>18</v>
      </c>
      <c r="E45" s="53" t="s">
        <v>18</v>
      </c>
      <c r="F45" s="40" t="s">
        <v>18</v>
      </c>
      <c r="G45" s="40" t="s">
        <v>18</v>
      </c>
      <c r="H45" s="53" t="s">
        <v>18</v>
      </c>
      <c r="I45" s="53" t="s">
        <v>18</v>
      </c>
      <c r="J45" s="78" t="s">
        <v>18</v>
      </c>
      <c r="K45" s="78" t="s">
        <v>18</v>
      </c>
      <c r="L45" s="53" t="s">
        <v>730</v>
      </c>
      <c r="M45" s="84" t="s">
        <v>18</v>
      </c>
    </row>
    <row r="46" spans="1:13" ht="15" customHeight="1" x14ac:dyDescent="0.15">
      <c r="A46" s="41" t="s">
        <v>70</v>
      </c>
      <c r="B46" s="63"/>
      <c r="C46" s="63"/>
      <c r="D46" s="63"/>
      <c r="E46" s="63"/>
      <c r="F46" s="59"/>
      <c r="G46" s="59"/>
      <c r="H46" s="63"/>
      <c r="I46" s="63"/>
      <c r="J46" s="98"/>
      <c r="K46" s="98"/>
      <c r="L46" s="63"/>
    </row>
    <row r="47" spans="1:13" ht="15" customHeight="1" x14ac:dyDescent="0.15">
      <c r="A47" s="54" t="s">
        <v>71</v>
      </c>
      <c r="B47" s="53" t="s">
        <v>18</v>
      </c>
      <c r="C47" s="53" t="s">
        <v>18</v>
      </c>
      <c r="D47" s="53" t="s">
        <v>18</v>
      </c>
      <c r="E47" s="53" t="s">
        <v>18</v>
      </c>
      <c r="F47" s="40" t="s">
        <v>18</v>
      </c>
      <c r="G47" s="40" t="s">
        <v>18</v>
      </c>
      <c r="H47" s="53" t="s">
        <v>18</v>
      </c>
      <c r="I47" s="53" t="s">
        <v>18</v>
      </c>
      <c r="J47" s="78" t="s">
        <v>18</v>
      </c>
      <c r="K47" s="78" t="s">
        <v>18</v>
      </c>
      <c r="L47" s="53" t="s">
        <v>764</v>
      </c>
      <c r="M47" s="84" t="s">
        <v>18</v>
      </c>
    </row>
    <row r="48" spans="1:13" ht="15" customHeight="1" x14ac:dyDescent="0.15">
      <c r="A48" s="54" t="s">
        <v>72</v>
      </c>
      <c r="B48" s="53" t="s">
        <v>18</v>
      </c>
      <c r="C48" s="53" t="s">
        <v>18</v>
      </c>
      <c r="D48" s="53" t="s">
        <v>18</v>
      </c>
      <c r="E48" s="53" t="s">
        <v>18</v>
      </c>
      <c r="F48" s="40" t="s">
        <v>18</v>
      </c>
      <c r="G48" s="40" t="s">
        <v>18</v>
      </c>
      <c r="H48" s="53" t="s">
        <v>18</v>
      </c>
      <c r="I48" s="53" t="s">
        <v>18</v>
      </c>
      <c r="J48" s="78" t="s">
        <v>18</v>
      </c>
      <c r="K48" s="78" t="s">
        <v>18</v>
      </c>
      <c r="L48" s="53" t="s">
        <v>764</v>
      </c>
      <c r="M48" s="84" t="s">
        <v>18</v>
      </c>
    </row>
    <row r="49" spans="1:13" ht="15" customHeight="1" x14ac:dyDescent="0.15">
      <c r="A49" s="54" t="s">
        <v>73</v>
      </c>
      <c r="B49" s="53" t="s">
        <v>18</v>
      </c>
      <c r="C49" s="53" t="s">
        <v>18</v>
      </c>
      <c r="D49" s="53" t="s">
        <v>18</v>
      </c>
      <c r="E49" s="53" t="s">
        <v>18</v>
      </c>
      <c r="F49" s="40" t="s">
        <v>18</v>
      </c>
      <c r="G49" s="40" t="s">
        <v>18</v>
      </c>
      <c r="H49" s="53" t="s">
        <v>18</v>
      </c>
      <c r="I49" s="53" t="s">
        <v>18</v>
      </c>
      <c r="J49" s="78" t="s">
        <v>18</v>
      </c>
      <c r="K49" s="78" t="s">
        <v>18</v>
      </c>
      <c r="L49" s="53" t="s">
        <v>764</v>
      </c>
      <c r="M49" s="84" t="s">
        <v>18</v>
      </c>
    </row>
    <row r="50" spans="1:13" ht="15" customHeight="1" x14ac:dyDescent="0.15">
      <c r="A50" s="54" t="s">
        <v>74</v>
      </c>
      <c r="B50" s="53" t="s">
        <v>18</v>
      </c>
      <c r="C50" s="53" t="s">
        <v>18</v>
      </c>
      <c r="D50" s="53" t="s">
        <v>18</v>
      </c>
      <c r="E50" s="53" t="s">
        <v>18</v>
      </c>
      <c r="F50" s="40" t="s">
        <v>18</v>
      </c>
      <c r="G50" s="40" t="s">
        <v>18</v>
      </c>
      <c r="H50" s="53" t="s">
        <v>18</v>
      </c>
      <c r="I50" s="53" t="s">
        <v>18</v>
      </c>
      <c r="J50" s="78" t="s">
        <v>18</v>
      </c>
      <c r="K50" s="78" t="s">
        <v>18</v>
      </c>
      <c r="L50" s="53" t="s">
        <v>764</v>
      </c>
      <c r="M50" s="84" t="s">
        <v>18</v>
      </c>
    </row>
    <row r="51" spans="1:13" ht="15" customHeight="1" x14ac:dyDescent="0.15">
      <c r="A51" s="54" t="s">
        <v>266</v>
      </c>
      <c r="B51" s="53" t="s">
        <v>18</v>
      </c>
      <c r="C51" s="53" t="s">
        <v>18</v>
      </c>
      <c r="D51" s="53" t="s">
        <v>18</v>
      </c>
      <c r="E51" s="53" t="s">
        <v>18</v>
      </c>
      <c r="F51" s="40" t="s">
        <v>18</v>
      </c>
      <c r="G51" s="40" t="s">
        <v>18</v>
      </c>
      <c r="H51" s="53" t="s">
        <v>18</v>
      </c>
      <c r="I51" s="53" t="s">
        <v>18</v>
      </c>
      <c r="J51" s="78" t="s">
        <v>18</v>
      </c>
      <c r="K51" s="78" t="s">
        <v>18</v>
      </c>
      <c r="L51" s="53" t="s">
        <v>764</v>
      </c>
      <c r="M51" s="84" t="s">
        <v>18</v>
      </c>
    </row>
    <row r="52" spans="1:13" ht="15" customHeight="1" x14ac:dyDescent="0.15">
      <c r="A52" s="54" t="s">
        <v>75</v>
      </c>
      <c r="B52" s="53" t="s">
        <v>18</v>
      </c>
      <c r="C52" s="53" t="s">
        <v>18</v>
      </c>
      <c r="D52" s="53" t="s">
        <v>18</v>
      </c>
      <c r="E52" s="53" t="s">
        <v>18</v>
      </c>
      <c r="F52" s="40" t="s">
        <v>18</v>
      </c>
      <c r="G52" s="40" t="s">
        <v>18</v>
      </c>
      <c r="H52" s="53" t="s">
        <v>18</v>
      </c>
      <c r="I52" s="53" t="s">
        <v>18</v>
      </c>
      <c r="J52" s="78" t="s">
        <v>18</v>
      </c>
      <c r="K52" s="78" t="s">
        <v>18</v>
      </c>
      <c r="L52" s="53" t="s">
        <v>764</v>
      </c>
      <c r="M52" s="84" t="s">
        <v>18</v>
      </c>
    </row>
    <row r="53" spans="1:13" ht="15" customHeight="1" x14ac:dyDescent="0.15">
      <c r="A53" s="54" t="s">
        <v>76</v>
      </c>
      <c r="B53" s="53" t="s">
        <v>18</v>
      </c>
      <c r="C53" s="53" t="s">
        <v>18</v>
      </c>
      <c r="D53" s="53" t="s">
        <v>18</v>
      </c>
      <c r="E53" s="53" t="s">
        <v>18</v>
      </c>
      <c r="F53" s="40" t="s">
        <v>18</v>
      </c>
      <c r="G53" s="40" t="s">
        <v>18</v>
      </c>
      <c r="H53" s="53" t="s">
        <v>18</v>
      </c>
      <c r="I53" s="53" t="s">
        <v>18</v>
      </c>
      <c r="J53" s="78" t="s">
        <v>18</v>
      </c>
      <c r="K53" s="78" t="s">
        <v>18</v>
      </c>
      <c r="L53" s="53" t="s">
        <v>854</v>
      </c>
      <c r="M53" s="84" t="s">
        <v>18</v>
      </c>
    </row>
    <row r="54" spans="1:13" ht="15" customHeight="1" x14ac:dyDescent="0.15">
      <c r="A54" s="41" t="s">
        <v>3</v>
      </c>
      <c r="B54" s="63"/>
      <c r="C54" s="63"/>
      <c r="D54" s="63"/>
      <c r="E54" s="63"/>
      <c r="F54" s="59"/>
      <c r="G54" s="59"/>
      <c r="H54" s="63"/>
      <c r="I54" s="63"/>
      <c r="J54" s="98"/>
      <c r="K54" s="98"/>
      <c r="L54" s="63"/>
    </row>
    <row r="55" spans="1:13" ht="15" customHeight="1" x14ac:dyDescent="0.15">
      <c r="A55" s="54" t="s">
        <v>77</v>
      </c>
      <c r="B55" s="53" t="s">
        <v>18</v>
      </c>
      <c r="C55" s="53" t="s">
        <v>18</v>
      </c>
      <c r="D55" s="53" t="s">
        <v>18</v>
      </c>
      <c r="E55" s="53" t="s">
        <v>18</v>
      </c>
      <c r="F55" s="40" t="s">
        <v>18</v>
      </c>
      <c r="G55" s="40" t="s">
        <v>18</v>
      </c>
      <c r="H55" s="53" t="s">
        <v>18</v>
      </c>
      <c r="I55" s="53" t="s">
        <v>18</v>
      </c>
      <c r="J55" s="78" t="s">
        <v>18</v>
      </c>
      <c r="K55" s="78" t="s">
        <v>18</v>
      </c>
      <c r="L55" s="53" t="s">
        <v>854</v>
      </c>
      <c r="M55" s="84" t="s">
        <v>18</v>
      </c>
    </row>
    <row r="56" spans="1:13" ht="15" customHeight="1" x14ac:dyDescent="0.15">
      <c r="A56" s="54" t="s">
        <v>267</v>
      </c>
      <c r="B56" s="53" t="s">
        <v>18</v>
      </c>
      <c r="C56" s="53" t="s">
        <v>18</v>
      </c>
      <c r="D56" s="53" t="s">
        <v>18</v>
      </c>
      <c r="E56" s="53" t="s">
        <v>18</v>
      </c>
      <c r="F56" s="40" t="s">
        <v>18</v>
      </c>
      <c r="G56" s="40" t="s">
        <v>18</v>
      </c>
      <c r="H56" s="53" t="s">
        <v>18</v>
      </c>
      <c r="I56" s="53" t="s">
        <v>18</v>
      </c>
      <c r="J56" s="78" t="s">
        <v>18</v>
      </c>
      <c r="K56" s="78" t="s">
        <v>18</v>
      </c>
      <c r="L56" s="53" t="s">
        <v>730</v>
      </c>
      <c r="M56" s="84" t="s">
        <v>18</v>
      </c>
    </row>
    <row r="57" spans="1:13" ht="15" customHeight="1" x14ac:dyDescent="0.15">
      <c r="A57" s="54" t="s">
        <v>78</v>
      </c>
      <c r="B57" s="53" t="s">
        <v>18</v>
      </c>
      <c r="C57" s="53" t="s">
        <v>18</v>
      </c>
      <c r="D57" s="53" t="s">
        <v>18</v>
      </c>
      <c r="E57" s="53" t="s">
        <v>18</v>
      </c>
      <c r="F57" s="40" t="s">
        <v>18</v>
      </c>
      <c r="G57" s="40" t="s">
        <v>18</v>
      </c>
      <c r="H57" s="53" t="s">
        <v>18</v>
      </c>
      <c r="I57" s="53" t="s">
        <v>18</v>
      </c>
      <c r="J57" s="78" t="s">
        <v>18</v>
      </c>
      <c r="K57" s="78" t="s">
        <v>18</v>
      </c>
      <c r="L57" s="53" t="s">
        <v>730</v>
      </c>
      <c r="M57" s="84" t="s">
        <v>18</v>
      </c>
    </row>
    <row r="58" spans="1:13" ht="15" customHeight="1" x14ac:dyDescent="0.15">
      <c r="A58" s="54" t="s">
        <v>79</v>
      </c>
      <c r="B58" s="53" t="s">
        <v>18</v>
      </c>
      <c r="C58" s="53" t="s">
        <v>18</v>
      </c>
      <c r="D58" s="53" t="s">
        <v>18</v>
      </c>
      <c r="E58" s="53" t="s">
        <v>18</v>
      </c>
      <c r="F58" s="40" t="s">
        <v>18</v>
      </c>
      <c r="G58" s="40" t="s">
        <v>18</v>
      </c>
      <c r="H58" s="53" t="s">
        <v>18</v>
      </c>
      <c r="I58" s="53" t="s">
        <v>18</v>
      </c>
      <c r="J58" s="78" t="s">
        <v>18</v>
      </c>
      <c r="K58" s="78" t="s">
        <v>18</v>
      </c>
      <c r="L58" s="53" t="s">
        <v>730</v>
      </c>
      <c r="M58" s="84" t="s">
        <v>18</v>
      </c>
    </row>
    <row r="59" spans="1:13" ht="15" customHeight="1" x14ac:dyDescent="0.15">
      <c r="A59" s="54" t="s">
        <v>21</v>
      </c>
      <c r="B59" s="53" t="s">
        <v>310</v>
      </c>
      <c r="C59" s="53" t="s">
        <v>823</v>
      </c>
      <c r="D59" s="53" t="s">
        <v>824</v>
      </c>
      <c r="E59" s="53" t="s">
        <v>894</v>
      </c>
      <c r="F59" s="57">
        <v>45113</v>
      </c>
      <c r="G59" s="40" t="s">
        <v>285</v>
      </c>
      <c r="H59" s="53" t="s">
        <v>223</v>
      </c>
      <c r="I59" s="53" t="s">
        <v>667</v>
      </c>
      <c r="J59" s="78">
        <v>1</v>
      </c>
      <c r="K59" s="78">
        <v>0</v>
      </c>
      <c r="L59" s="53" t="s">
        <v>18</v>
      </c>
    </row>
    <row r="60" spans="1:13" ht="15" customHeight="1" x14ac:dyDescent="0.15">
      <c r="A60" s="54" t="s">
        <v>268</v>
      </c>
      <c r="B60" s="53" t="s">
        <v>18</v>
      </c>
      <c r="C60" s="53" t="s">
        <v>18</v>
      </c>
      <c r="D60" s="53" t="s">
        <v>18</v>
      </c>
      <c r="E60" s="53" t="s">
        <v>18</v>
      </c>
      <c r="F60" s="40" t="s">
        <v>18</v>
      </c>
      <c r="G60" s="40" t="s">
        <v>18</v>
      </c>
      <c r="H60" s="53" t="s">
        <v>18</v>
      </c>
      <c r="I60" s="53" t="s">
        <v>18</v>
      </c>
      <c r="J60" s="78" t="s">
        <v>18</v>
      </c>
      <c r="K60" s="78" t="s">
        <v>18</v>
      </c>
      <c r="L60" s="53" t="s">
        <v>971</v>
      </c>
      <c r="M60" s="84" t="s">
        <v>18</v>
      </c>
    </row>
    <row r="61" spans="1:13" ht="15" customHeight="1" x14ac:dyDescent="0.15">
      <c r="A61" s="54" t="s">
        <v>80</v>
      </c>
      <c r="B61" s="53" t="s">
        <v>18</v>
      </c>
      <c r="C61" s="53" t="s">
        <v>18</v>
      </c>
      <c r="D61" s="53" t="s">
        <v>18</v>
      </c>
      <c r="E61" s="53" t="s">
        <v>18</v>
      </c>
      <c r="F61" s="40" t="s">
        <v>18</v>
      </c>
      <c r="G61" s="40" t="s">
        <v>18</v>
      </c>
      <c r="H61" s="53" t="s">
        <v>18</v>
      </c>
      <c r="I61" s="53" t="s">
        <v>18</v>
      </c>
      <c r="J61" s="78" t="s">
        <v>18</v>
      </c>
      <c r="K61" s="78" t="s">
        <v>18</v>
      </c>
      <c r="L61" s="53" t="s">
        <v>730</v>
      </c>
      <c r="M61" s="84" t="s">
        <v>18</v>
      </c>
    </row>
    <row r="62" spans="1:13" ht="15" customHeight="1" x14ac:dyDescent="0.15">
      <c r="A62" s="54" t="s">
        <v>81</v>
      </c>
      <c r="B62" s="53" t="s">
        <v>18</v>
      </c>
      <c r="C62" s="53" t="s">
        <v>18</v>
      </c>
      <c r="D62" s="53" t="s">
        <v>18</v>
      </c>
      <c r="E62" s="53" t="s">
        <v>18</v>
      </c>
      <c r="F62" s="40" t="s">
        <v>18</v>
      </c>
      <c r="G62" s="40" t="s">
        <v>18</v>
      </c>
      <c r="H62" s="53" t="s">
        <v>18</v>
      </c>
      <c r="I62" s="53" t="s">
        <v>18</v>
      </c>
      <c r="J62" s="78" t="s">
        <v>18</v>
      </c>
      <c r="K62" s="78" t="s">
        <v>18</v>
      </c>
      <c r="L62" s="53" t="s">
        <v>730</v>
      </c>
      <c r="M62" s="84" t="s">
        <v>18</v>
      </c>
    </row>
    <row r="63" spans="1:13" ht="15" customHeight="1" x14ac:dyDescent="0.15">
      <c r="A63" s="54" t="s">
        <v>269</v>
      </c>
      <c r="B63" s="53" t="s">
        <v>18</v>
      </c>
      <c r="C63" s="53" t="s">
        <v>18</v>
      </c>
      <c r="D63" s="53" t="s">
        <v>18</v>
      </c>
      <c r="E63" s="53" t="s">
        <v>18</v>
      </c>
      <c r="F63" s="40" t="s">
        <v>18</v>
      </c>
      <c r="G63" s="40" t="s">
        <v>18</v>
      </c>
      <c r="H63" s="53" t="s">
        <v>18</v>
      </c>
      <c r="I63" s="53" t="s">
        <v>18</v>
      </c>
      <c r="J63" s="78" t="s">
        <v>18</v>
      </c>
      <c r="K63" s="78" t="s">
        <v>18</v>
      </c>
      <c r="L63" s="53" t="s">
        <v>730</v>
      </c>
      <c r="M63" s="84" t="s">
        <v>18</v>
      </c>
    </row>
    <row r="64" spans="1:13" ht="15" customHeight="1" x14ac:dyDescent="0.15">
      <c r="A64" s="54" t="s">
        <v>33</v>
      </c>
      <c r="B64" s="53" t="s">
        <v>18</v>
      </c>
      <c r="C64" s="53" t="s">
        <v>18</v>
      </c>
      <c r="D64" s="53" t="s">
        <v>18</v>
      </c>
      <c r="E64" s="53" t="s">
        <v>18</v>
      </c>
      <c r="F64" s="40" t="s">
        <v>18</v>
      </c>
      <c r="G64" s="40" t="s">
        <v>18</v>
      </c>
      <c r="H64" s="53" t="s">
        <v>18</v>
      </c>
      <c r="I64" s="53" t="s">
        <v>18</v>
      </c>
      <c r="J64" s="78" t="s">
        <v>18</v>
      </c>
      <c r="K64" s="78" t="s">
        <v>18</v>
      </c>
      <c r="L64" s="53" t="s">
        <v>854</v>
      </c>
      <c r="M64" s="84" t="s">
        <v>18</v>
      </c>
    </row>
    <row r="65" spans="1:13" ht="15" customHeight="1" x14ac:dyDescent="0.15">
      <c r="A65" s="54" t="s">
        <v>83</v>
      </c>
      <c r="B65" s="53" t="s">
        <v>18</v>
      </c>
      <c r="C65" s="53" t="s">
        <v>18</v>
      </c>
      <c r="D65" s="53" t="s">
        <v>18</v>
      </c>
      <c r="E65" s="53" t="s">
        <v>18</v>
      </c>
      <c r="F65" s="40" t="s">
        <v>18</v>
      </c>
      <c r="G65" s="40" t="s">
        <v>18</v>
      </c>
      <c r="H65" s="53" t="s">
        <v>18</v>
      </c>
      <c r="I65" s="53" t="s">
        <v>18</v>
      </c>
      <c r="J65" s="78" t="s">
        <v>18</v>
      </c>
      <c r="K65" s="78" t="s">
        <v>18</v>
      </c>
      <c r="L65" s="53" t="s">
        <v>730</v>
      </c>
      <c r="M65" s="84" t="s">
        <v>18</v>
      </c>
    </row>
    <row r="66" spans="1:13" ht="15" customHeight="1" x14ac:dyDescent="0.15">
      <c r="A66" s="54" t="s">
        <v>84</v>
      </c>
      <c r="B66" s="53" t="s">
        <v>18</v>
      </c>
      <c r="C66" s="53" t="s">
        <v>18</v>
      </c>
      <c r="D66" s="53" t="s">
        <v>18</v>
      </c>
      <c r="E66" s="53" t="s">
        <v>18</v>
      </c>
      <c r="F66" s="40" t="s">
        <v>18</v>
      </c>
      <c r="G66" s="40" t="s">
        <v>18</v>
      </c>
      <c r="H66" s="53" t="s">
        <v>18</v>
      </c>
      <c r="I66" s="53" t="s">
        <v>18</v>
      </c>
      <c r="J66" s="78" t="s">
        <v>18</v>
      </c>
      <c r="K66" s="78" t="s">
        <v>18</v>
      </c>
      <c r="L66" s="53" t="s">
        <v>730</v>
      </c>
      <c r="M66" s="84" t="s">
        <v>18</v>
      </c>
    </row>
    <row r="67" spans="1:13" ht="15" customHeight="1" x14ac:dyDescent="0.15">
      <c r="A67" s="54" t="s">
        <v>32</v>
      </c>
      <c r="B67" s="53" t="s">
        <v>260</v>
      </c>
      <c r="C67" s="53" t="s">
        <v>700</v>
      </c>
      <c r="D67" s="53" t="s">
        <v>493</v>
      </c>
      <c r="E67" s="53" t="s">
        <v>277</v>
      </c>
      <c r="F67" s="57">
        <v>45167</v>
      </c>
      <c r="G67" s="57">
        <v>45167</v>
      </c>
      <c r="H67" s="53" t="s">
        <v>242</v>
      </c>
      <c r="I67" s="53" t="s">
        <v>699</v>
      </c>
      <c r="J67" s="78">
        <v>1</v>
      </c>
      <c r="K67" s="78">
        <v>1</v>
      </c>
      <c r="L67" s="53" t="s">
        <v>18</v>
      </c>
    </row>
    <row r="68" spans="1:13" ht="15" customHeight="1" x14ac:dyDescent="0.15">
      <c r="A68" s="54" t="s">
        <v>85</v>
      </c>
      <c r="B68" s="53" t="s">
        <v>18</v>
      </c>
      <c r="C68" s="53" t="s">
        <v>18</v>
      </c>
      <c r="D68" s="53" t="s">
        <v>18</v>
      </c>
      <c r="E68" s="53" t="s">
        <v>18</v>
      </c>
      <c r="F68" s="40" t="s">
        <v>18</v>
      </c>
      <c r="G68" s="40" t="s">
        <v>18</v>
      </c>
      <c r="H68" s="53" t="s">
        <v>18</v>
      </c>
      <c r="I68" s="53" t="s">
        <v>18</v>
      </c>
      <c r="J68" s="78" t="s">
        <v>18</v>
      </c>
      <c r="K68" s="78" t="s">
        <v>18</v>
      </c>
      <c r="L68" s="53" t="s">
        <v>730</v>
      </c>
      <c r="M68" s="84" t="s">
        <v>18</v>
      </c>
    </row>
    <row r="69" spans="1:13" ht="15" customHeight="1" x14ac:dyDescent="0.15">
      <c r="A69" s="41" t="s">
        <v>86</v>
      </c>
      <c r="B69" s="63"/>
      <c r="C69" s="63"/>
      <c r="D69" s="63"/>
      <c r="E69" s="63"/>
      <c r="F69" s="59"/>
      <c r="G69" s="59"/>
      <c r="H69" s="63"/>
      <c r="I69" s="63"/>
      <c r="J69" s="98"/>
      <c r="K69" s="98"/>
      <c r="L69" s="63"/>
    </row>
    <row r="70" spans="1:13" ht="15" customHeight="1" x14ac:dyDescent="0.15">
      <c r="A70" s="54" t="s">
        <v>87</v>
      </c>
      <c r="B70" s="53" t="s">
        <v>18</v>
      </c>
      <c r="C70" s="53" t="s">
        <v>18</v>
      </c>
      <c r="D70" s="53" t="s">
        <v>18</v>
      </c>
      <c r="E70" s="53" t="s">
        <v>18</v>
      </c>
      <c r="F70" s="40" t="s">
        <v>18</v>
      </c>
      <c r="G70" s="40" t="s">
        <v>18</v>
      </c>
      <c r="H70" s="53" t="s">
        <v>18</v>
      </c>
      <c r="I70" s="53" t="s">
        <v>18</v>
      </c>
      <c r="J70" s="78" t="s">
        <v>18</v>
      </c>
      <c r="K70" s="78" t="s">
        <v>18</v>
      </c>
      <c r="L70" s="53" t="s">
        <v>730</v>
      </c>
      <c r="M70" s="84" t="s">
        <v>18</v>
      </c>
    </row>
    <row r="71" spans="1:13" ht="15" customHeight="1" x14ac:dyDescent="0.15">
      <c r="A71" s="54" t="s">
        <v>88</v>
      </c>
      <c r="B71" s="53" t="s">
        <v>18</v>
      </c>
      <c r="C71" s="53" t="s">
        <v>18</v>
      </c>
      <c r="D71" s="53" t="s">
        <v>18</v>
      </c>
      <c r="E71" s="53" t="s">
        <v>18</v>
      </c>
      <c r="F71" s="40" t="s">
        <v>18</v>
      </c>
      <c r="G71" s="40" t="s">
        <v>18</v>
      </c>
      <c r="H71" s="53" t="s">
        <v>18</v>
      </c>
      <c r="I71" s="53" t="s">
        <v>18</v>
      </c>
      <c r="J71" s="78" t="s">
        <v>18</v>
      </c>
      <c r="K71" s="78" t="s">
        <v>18</v>
      </c>
      <c r="L71" s="53" t="s">
        <v>730</v>
      </c>
      <c r="M71" s="84" t="s">
        <v>18</v>
      </c>
    </row>
    <row r="72" spans="1:13" ht="15" customHeight="1" x14ac:dyDescent="0.15">
      <c r="A72" s="54" t="s">
        <v>89</v>
      </c>
      <c r="B72" s="53" t="s">
        <v>18</v>
      </c>
      <c r="C72" s="53" t="s">
        <v>18</v>
      </c>
      <c r="D72" s="53" t="s">
        <v>18</v>
      </c>
      <c r="E72" s="53" t="s">
        <v>18</v>
      </c>
      <c r="F72" s="40" t="s">
        <v>18</v>
      </c>
      <c r="G72" s="40" t="s">
        <v>18</v>
      </c>
      <c r="H72" s="53" t="s">
        <v>18</v>
      </c>
      <c r="I72" s="53" t="s">
        <v>18</v>
      </c>
      <c r="J72" s="78" t="s">
        <v>18</v>
      </c>
      <c r="K72" s="78" t="s">
        <v>18</v>
      </c>
      <c r="L72" s="53" t="s">
        <v>730</v>
      </c>
      <c r="M72" s="84" t="s">
        <v>18</v>
      </c>
    </row>
    <row r="73" spans="1:13" ht="15" customHeight="1" x14ac:dyDescent="0.15">
      <c r="A73" s="54" t="s">
        <v>90</v>
      </c>
      <c r="B73" s="53" t="s">
        <v>260</v>
      </c>
      <c r="C73" s="53" t="s">
        <v>825</v>
      </c>
      <c r="D73" s="53" t="s">
        <v>826</v>
      </c>
      <c r="E73" s="53" t="s">
        <v>277</v>
      </c>
      <c r="F73" s="57">
        <v>45141</v>
      </c>
      <c r="G73" s="57">
        <v>45141</v>
      </c>
      <c r="H73" s="53" t="s">
        <v>827</v>
      </c>
      <c r="I73" s="53" t="s">
        <v>827</v>
      </c>
      <c r="J73" s="78">
        <v>1</v>
      </c>
      <c r="K73" s="78">
        <v>1</v>
      </c>
      <c r="L73" s="53" t="s">
        <v>18</v>
      </c>
      <c r="M73" s="84" t="s">
        <v>18</v>
      </c>
    </row>
    <row r="74" spans="1:13" ht="15" customHeight="1" x14ac:dyDescent="0.15">
      <c r="A74" s="54" t="s">
        <v>270</v>
      </c>
      <c r="B74" s="53" t="s">
        <v>18</v>
      </c>
      <c r="C74" s="53" t="s">
        <v>18</v>
      </c>
      <c r="D74" s="53" t="s">
        <v>18</v>
      </c>
      <c r="E74" s="53" t="s">
        <v>18</v>
      </c>
      <c r="F74" s="40" t="s">
        <v>18</v>
      </c>
      <c r="G74" s="40" t="s">
        <v>18</v>
      </c>
      <c r="H74" s="53" t="s">
        <v>18</v>
      </c>
      <c r="I74" s="53" t="s">
        <v>18</v>
      </c>
      <c r="J74" s="78" t="s">
        <v>18</v>
      </c>
      <c r="K74" s="78" t="s">
        <v>18</v>
      </c>
      <c r="L74" s="53" t="s">
        <v>854</v>
      </c>
      <c r="M74" s="84" t="s">
        <v>18</v>
      </c>
    </row>
    <row r="75" spans="1:13" ht="15" customHeight="1" x14ac:dyDescent="0.15">
      <c r="A75" s="54" t="s">
        <v>91</v>
      </c>
      <c r="B75" s="53" t="s">
        <v>18</v>
      </c>
      <c r="C75" s="53" t="s">
        <v>18</v>
      </c>
      <c r="D75" s="53" t="s">
        <v>18</v>
      </c>
      <c r="E75" s="53" t="s">
        <v>18</v>
      </c>
      <c r="F75" s="40" t="s">
        <v>18</v>
      </c>
      <c r="G75" s="40" t="s">
        <v>18</v>
      </c>
      <c r="H75" s="53" t="s">
        <v>18</v>
      </c>
      <c r="I75" s="53" t="s">
        <v>18</v>
      </c>
      <c r="J75" s="78" t="s">
        <v>18</v>
      </c>
      <c r="K75" s="78" t="s">
        <v>18</v>
      </c>
      <c r="L75" s="53" t="s">
        <v>730</v>
      </c>
      <c r="M75" s="84" t="s">
        <v>18</v>
      </c>
    </row>
    <row r="76" spans="1:13" ht="15" customHeight="1" x14ac:dyDescent="0.15">
      <c r="A76" s="41" t="s">
        <v>4</v>
      </c>
      <c r="B76" s="63"/>
      <c r="C76" s="63"/>
      <c r="D76" s="63"/>
      <c r="E76" s="63"/>
      <c r="F76" s="59"/>
      <c r="G76" s="59"/>
      <c r="H76" s="63"/>
      <c r="I76" s="63"/>
      <c r="J76" s="98"/>
      <c r="K76" s="98"/>
      <c r="L76" s="63"/>
    </row>
    <row r="77" spans="1:13" ht="15" customHeight="1" x14ac:dyDescent="0.15">
      <c r="A77" s="54" t="s">
        <v>24</v>
      </c>
      <c r="B77" s="53" t="s">
        <v>260</v>
      </c>
      <c r="C77" s="53" t="s">
        <v>702</v>
      </c>
      <c r="D77" s="53" t="s">
        <v>703</v>
      </c>
      <c r="E77" s="53" t="s">
        <v>277</v>
      </c>
      <c r="F77" s="57">
        <v>45141</v>
      </c>
      <c r="G77" s="57" t="s">
        <v>285</v>
      </c>
      <c r="H77" s="53" t="s">
        <v>524</v>
      </c>
      <c r="I77" s="53" t="s">
        <v>701</v>
      </c>
      <c r="J77" s="78">
        <v>1</v>
      </c>
      <c r="K77" s="78">
        <v>1</v>
      </c>
      <c r="L77" s="53" t="s">
        <v>18</v>
      </c>
    </row>
    <row r="78" spans="1:13" ht="15" customHeight="1" x14ac:dyDescent="0.15">
      <c r="A78" s="54" t="s">
        <v>92</v>
      </c>
      <c r="B78" s="53" t="s">
        <v>18</v>
      </c>
      <c r="C78" s="53" t="s">
        <v>18</v>
      </c>
      <c r="D78" s="53" t="s">
        <v>18</v>
      </c>
      <c r="E78" s="53" t="s">
        <v>18</v>
      </c>
      <c r="F78" s="40" t="s">
        <v>18</v>
      </c>
      <c r="G78" s="40" t="s">
        <v>18</v>
      </c>
      <c r="H78" s="53" t="s">
        <v>18</v>
      </c>
      <c r="I78" s="53" t="s">
        <v>18</v>
      </c>
      <c r="J78" s="78" t="s">
        <v>18</v>
      </c>
      <c r="K78" s="78" t="s">
        <v>18</v>
      </c>
      <c r="L78" s="53" t="s">
        <v>730</v>
      </c>
      <c r="M78" s="84" t="s">
        <v>18</v>
      </c>
    </row>
    <row r="79" spans="1:13" ht="15" customHeight="1" x14ac:dyDescent="0.15">
      <c r="A79" s="54" t="s">
        <v>26</v>
      </c>
      <c r="B79" s="53" t="s">
        <v>18</v>
      </c>
      <c r="C79" s="53" t="s">
        <v>18</v>
      </c>
      <c r="D79" s="53" t="s">
        <v>18</v>
      </c>
      <c r="E79" s="53" t="s">
        <v>18</v>
      </c>
      <c r="F79" s="40" t="s">
        <v>18</v>
      </c>
      <c r="G79" s="40" t="s">
        <v>18</v>
      </c>
      <c r="H79" s="53" t="s">
        <v>18</v>
      </c>
      <c r="I79" s="53" t="s">
        <v>18</v>
      </c>
      <c r="J79" s="78" t="s">
        <v>18</v>
      </c>
      <c r="K79" s="78" t="s">
        <v>18</v>
      </c>
      <c r="L79" s="53" t="s">
        <v>730</v>
      </c>
      <c r="M79" s="84" t="s">
        <v>18</v>
      </c>
    </row>
    <row r="80" spans="1:13" ht="15" customHeight="1" x14ac:dyDescent="0.15">
      <c r="A80" s="54" t="s">
        <v>37</v>
      </c>
      <c r="B80" s="53" t="s">
        <v>18</v>
      </c>
      <c r="C80" s="53" t="s">
        <v>18</v>
      </c>
      <c r="D80" s="53" t="s">
        <v>18</v>
      </c>
      <c r="E80" s="53" t="s">
        <v>18</v>
      </c>
      <c r="F80" s="40" t="s">
        <v>18</v>
      </c>
      <c r="G80" s="40" t="s">
        <v>18</v>
      </c>
      <c r="H80" s="53" t="s">
        <v>18</v>
      </c>
      <c r="I80" s="53" t="s">
        <v>18</v>
      </c>
      <c r="J80" s="78" t="s">
        <v>18</v>
      </c>
      <c r="K80" s="78" t="s">
        <v>18</v>
      </c>
      <c r="L80" s="53" t="s">
        <v>730</v>
      </c>
      <c r="M80" s="84" t="s">
        <v>18</v>
      </c>
    </row>
    <row r="81" spans="1:13" ht="15" customHeight="1" x14ac:dyDescent="0.15">
      <c r="A81" s="54" t="s">
        <v>19</v>
      </c>
      <c r="B81" s="53" t="s">
        <v>18</v>
      </c>
      <c r="C81" s="53" t="s">
        <v>18</v>
      </c>
      <c r="D81" s="53" t="s">
        <v>18</v>
      </c>
      <c r="E81" s="53" t="s">
        <v>18</v>
      </c>
      <c r="F81" s="40" t="s">
        <v>18</v>
      </c>
      <c r="G81" s="40" t="s">
        <v>18</v>
      </c>
      <c r="H81" s="53" t="s">
        <v>18</v>
      </c>
      <c r="I81" s="53" t="s">
        <v>18</v>
      </c>
      <c r="J81" s="78" t="s">
        <v>18</v>
      </c>
      <c r="K81" s="78" t="s">
        <v>18</v>
      </c>
      <c r="L81" s="53" t="s">
        <v>854</v>
      </c>
      <c r="M81" s="84" t="s">
        <v>18</v>
      </c>
    </row>
    <row r="82" spans="1:13" ht="15" customHeight="1" x14ac:dyDescent="0.15">
      <c r="A82" s="54" t="s">
        <v>93</v>
      </c>
      <c r="B82" s="53" t="s">
        <v>18</v>
      </c>
      <c r="C82" s="53" t="s">
        <v>18</v>
      </c>
      <c r="D82" s="53" t="s">
        <v>18</v>
      </c>
      <c r="E82" s="53" t="s">
        <v>18</v>
      </c>
      <c r="F82" s="40" t="s">
        <v>18</v>
      </c>
      <c r="G82" s="40" t="s">
        <v>18</v>
      </c>
      <c r="H82" s="53" t="s">
        <v>18</v>
      </c>
      <c r="I82" s="53" t="s">
        <v>18</v>
      </c>
      <c r="J82" s="78" t="s">
        <v>18</v>
      </c>
      <c r="K82" s="78" t="s">
        <v>18</v>
      </c>
      <c r="L82" s="53" t="s">
        <v>730</v>
      </c>
      <c r="M82" s="84" t="s">
        <v>18</v>
      </c>
    </row>
    <row r="83" spans="1:13" ht="15" customHeight="1" x14ac:dyDescent="0.15">
      <c r="A83" s="54" t="s">
        <v>271</v>
      </c>
      <c r="B83" s="53" t="s">
        <v>18</v>
      </c>
      <c r="C83" s="53" t="s">
        <v>18</v>
      </c>
      <c r="D83" s="53" t="s">
        <v>18</v>
      </c>
      <c r="E83" s="53" t="s">
        <v>18</v>
      </c>
      <c r="F83" s="40" t="s">
        <v>18</v>
      </c>
      <c r="G83" s="40" t="s">
        <v>18</v>
      </c>
      <c r="H83" s="53" t="s">
        <v>18</v>
      </c>
      <c r="I83" s="53" t="s">
        <v>18</v>
      </c>
      <c r="J83" s="78" t="s">
        <v>18</v>
      </c>
      <c r="K83" s="78" t="s">
        <v>18</v>
      </c>
      <c r="L83" s="53" t="s">
        <v>730</v>
      </c>
      <c r="M83" s="84" t="s">
        <v>18</v>
      </c>
    </row>
    <row r="84" spans="1:13" ht="15" customHeight="1" x14ac:dyDescent="0.15">
      <c r="A84" s="54" t="s">
        <v>94</v>
      </c>
      <c r="B84" s="53" t="s">
        <v>18</v>
      </c>
      <c r="C84" s="53" t="s">
        <v>18</v>
      </c>
      <c r="D84" s="53" t="s">
        <v>18</v>
      </c>
      <c r="E84" s="53" t="s">
        <v>18</v>
      </c>
      <c r="F84" s="40" t="s">
        <v>18</v>
      </c>
      <c r="G84" s="40" t="s">
        <v>18</v>
      </c>
      <c r="H84" s="53" t="s">
        <v>18</v>
      </c>
      <c r="I84" s="53" t="s">
        <v>18</v>
      </c>
      <c r="J84" s="78" t="s">
        <v>18</v>
      </c>
      <c r="K84" s="78" t="s">
        <v>18</v>
      </c>
      <c r="L84" s="53" t="s">
        <v>730</v>
      </c>
      <c r="M84" s="84" t="s">
        <v>18</v>
      </c>
    </row>
    <row r="85" spans="1:13" ht="15" customHeight="1" x14ac:dyDescent="0.15">
      <c r="A85" s="54" t="s">
        <v>272</v>
      </c>
      <c r="B85" s="53" t="s">
        <v>18</v>
      </c>
      <c r="C85" s="53" t="s">
        <v>18</v>
      </c>
      <c r="D85" s="53" t="s">
        <v>18</v>
      </c>
      <c r="E85" s="53" t="s">
        <v>18</v>
      </c>
      <c r="F85" s="40" t="s">
        <v>18</v>
      </c>
      <c r="G85" s="40" t="s">
        <v>18</v>
      </c>
      <c r="H85" s="53" t="s">
        <v>18</v>
      </c>
      <c r="I85" s="53" t="s">
        <v>18</v>
      </c>
      <c r="J85" s="78" t="s">
        <v>18</v>
      </c>
      <c r="K85" s="78" t="s">
        <v>18</v>
      </c>
      <c r="L85" s="53" t="s">
        <v>854</v>
      </c>
      <c r="M85" s="84" t="s">
        <v>18</v>
      </c>
    </row>
    <row r="86" spans="1:13" ht="15" customHeight="1" x14ac:dyDescent="0.15">
      <c r="A86" s="54" t="s">
        <v>95</v>
      </c>
      <c r="B86" s="53" t="s">
        <v>18</v>
      </c>
      <c r="C86" s="53" t="s">
        <v>18</v>
      </c>
      <c r="D86" s="53" t="s">
        <v>18</v>
      </c>
      <c r="E86" s="53" t="s">
        <v>18</v>
      </c>
      <c r="F86" s="40" t="s">
        <v>18</v>
      </c>
      <c r="G86" s="40" t="s">
        <v>18</v>
      </c>
      <c r="H86" s="53" t="s">
        <v>18</v>
      </c>
      <c r="I86" s="53" t="s">
        <v>18</v>
      </c>
      <c r="J86" s="78" t="s">
        <v>18</v>
      </c>
      <c r="K86" s="78" t="s">
        <v>18</v>
      </c>
      <c r="L86" s="53" t="s">
        <v>730</v>
      </c>
      <c r="M86" s="84" t="s">
        <v>18</v>
      </c>
    </row>
    <row r="87" spans="1:13" ht="15" customHeight="1" x14ac:dyDescent="0.15">
      <c r="A87" s="41" t="s">
        <v>5</v>
      </c>
      <c r="B87" s="63"/>
      <c r="C87" s="63"/>
      <c r="D87" s="63"/>
      <c r="E87" s="63"/>
      <c r="F87" s="59"/>
      <c r="G87" s="59"/>
      <c r="H87" s="63"/>
      <c r="I87" s="63"/>
      <c r="J87" s="98"/>
      <c r="K87" s="98"/>
      <c r="L87" s="63"/>
    </row>
    <row r="88" spans="1:13" ht="15" customHeight="1" x14ac:dyDescent="0.15">
      <c r="A88" s="54" t="s">
        <v>96</v>
      </c>
      <c r="B88" s="53" t="s">
        <v>18</v>
      </c>
      <c r="C88" s="53" t="s">
        <v>18</v>
      </c>
      <c r="D88" s="53" t="s">
        <v>18</v>
      </c>
      <c r="E88" s="53" t="s">
        <v>18</v>
      </c>
      <c r="F88" s="57" t="s">
        <v>18</v>
      </c>
      <c r="G88" s="40" t="s">
        <v>18</v>
      </c>
      <c r="H88" s="53" t="s">
        <v>18</v>
      </c>
      <c r="I88" s="53" t="s">
        <v>18</v>
      </c>
      <c r="J88" s="78" t="s">
        <v>18</v>
      </c>
      <c r="K88" s="78" t="s">
        <v>18</v>
      </c>
      <c r="L88" s="53" t="s">
        <v>971</v>
      </c>
      <c r="M88" s="84" t="s">
        <v>18</v>
      </c>
    </row>
    <row r="89" spans="1:13" ht="15" customHeight="1" x14ac:dyDescent="0.15">
      <c r="A89" s="54" t="s">
        <v>97</v>
      </c>
      <c r="B89" s="53" t="s">
        <v>18</v>
      </c>
      <c r="C89" s="53" t="s">
        <v>18</v>
      </c>
      <c r="D89" s="53" t="s">
        <v>18</v>
      </c>
      <c r="E89" s="53" t="s">
        <v>18</v>
      </c>
      <c r="F89" s="40" t="s">
        <v>18</v>
      </c>
      <c r="G89" s="40" t="s">
        <v>18</v>
      </c>
      <c r="H89" s="53" t="s">
        <v>18</v>
      </c>
      <c r="I89" s="53" t="s">
        <v>18</v>
      </c>
      <c r="J89" s="78" t="s">
        <v>18</v>
      </c>
      <c r="K89" s="78" t="s">
        <v>18</v>
      </c>
      <c r="L89" s="53" t="s">
        <v>730</v>
      </c>
      <c r="M89" s="84" t="s">
        <v>18</v>
      </c>
    </row>
    <row r="90" spans="1:13" ht="15" customHeight="1" x14ac:dyDescent="0.15">
      <c r="A90" s="54" t="s">
        <v>31</v>
      </c>
      <c r="B90" s="53" t="s">
        <v>18</v>
      </c>
      <c r="C90" s="53" t="s">
        <v>18</v>
      </c>
      <c r="D90" s="53" t="s">
        <v>18</v>
      </c>
      <c r="E90" s="53" t="s">
        <v>18</v>
      </c>
      <c r="F90" s="40" t="s">
        <v>18</v>
      </c>
      <c r="G90" s="40" t="s">
        <v>18</v>
      </c>
      <c r="H90" s="53" t="s">
        <v>18</v>
      </c>
      <c r="I90" s="53" t="s">
        <v>18</v>
      </c>
      <c r="J90" s="78" t="s">
        <v>18</v>
      </c>
      <c r="K90" s="78" t="s">
        <v>18</v>
      </c>
      <c r="L90" s="53" t="s">
        <v>854</v>
      </c>
      <c r="M90" s="84" t="s">
        <v>18</v>
      </c>
    </row>
    <row r="91" spans="1:13" ht="15" customHeight="1" x14ac:dyDescent="0.15">
      <c r="A91" s="54" t="s">
        <v>98</v>
      </c>
      <c r="B91" s="53" t="s">
        <v>18</v>
      </c>
      <c r="C91" s="53" t="s">
        <v>18</v>
      </c>
      <c r="D91" s="53" t="s">
        <v>18</v>
      </c>
      <c r="E91" s="53" t="s">
        <v>18</v>
      </c>
      <c r="F91" s="40" t="s">
        <v>18</v>
      </c>
      <c r="G91" s="40" t="s">
        <v>18</v>
      </c>
      <c r="H91" s="53" t="s">
        <v>18</v>
      </c>
      <c r="I91" s="53" t="s">
        <v>18</v>
      </c>
      <c r="J91" s="78" t="s">
        <v>18</v>
      </c>
      <c r="K91" s="78" t="s">
        <v>18</v>
      </c>
      <c r="L91" s="53" t="s">
        <v>728</v>
      </c>
      <c r="M91" s="84" t="s">
        <v>18</v>
      </c>
    </row>
    <row r="92" spans="1:13" ht="15" customHeight="1" x14ac:dyDescent="0.15">
      <c r="A92" s="54" t="s">
        <v>34</v>
      </c>
      <c r="B92" s="53" t="s">
        <v>822</v>
      </c>
      <c r="C92" s="53" t="s">
        <v>719</v>
      </c>
      <c r="D92" s="53" t="s">
        <v>720</v>
      </c>
      <c r="E92" s="53" t="s">
        <v>831</v>
      </c>
      <c r="F92" s="57">
        <v>45138</v>
      </c>
      <c r="G92" s="57">
        <v>45138</v>
      </c>
      <c r="H92" s="53" t="s">
        <v>707</v>
      </c>
      <c r="I92" s="53" t="s">
        <v>718</v>
      </c>
      <c r="J92" s="78">
        <v>3</v>
      </c>
      <c r="K92" s="78">
        <v>1</v>
      </c>
      <c r="L92" s="53" t="s">
        <v>18</v>
      </c>
    </row>
    <row r="93" spans="1:13" ht="15" customHeight="1" x14ac:dyDescent="0.15">
      <c r="A93" s="40" t="s">
        <v>18</v>
      </c>
      <c r="B93" s="53" t="s">
        <v>260</v>
      </c>
      <c r="C93" s="53" t="s">
        <v>722</v>
      </c>
      <c r="D93" s="53" t="s">
        <v>706</v>
      </c>
      <c r="E93" s="53" t="s">
        <v>277</v>
      </c>
      <c r="F93" s="57">
        <v>45139</v>
      </c>
      <c r="G93" s="57">
        <v>45139</v>
      </c>
      <c r="H93" s="53" t="s">
        <v>252</v>
      </c>
      <c r="I93" s="53" t="s">
        <v>721</v>
      </c>
      <c r="J93" s="78" t="s">
        <v>18</v>
      </c>
      <c r="K93" s="78" t="s">
        <v>18</v>
      </c>
      <c r="L93" s="53" t="s">
        <v>18</v>
      </c>
    </row>
    <row r="94" spans="1:13" ht="15" customHeight="1" x14ac:dyDescent="0.15">
      <c r="A94" s="40" t="s">
        <v>18</v>
      </c>
      <c r="B94" s="53" t="s">
        <v>260</v>
      </c>
      <c r="C94" s="53" t="s">
        <v>726</v>
      </c>
      <c r="D94" s="53" t="s">
        <v>723</v>
      </c>
      <c r="E94" s="119" t="s">
        <v>832</v>
      </c>
      <c r="F94" s="56" t="s">
        <v>694</v>
      </c>
      <c r="G94" s="56" t="s">
        <v>725</v>
      </c>
      <c r="H94" s="53" t="s">
        <v>252</v>
      </c>
      <c r="I94" s="53" t="s">
        <v>727</v>
      </c>
      <c r="J94" s="78" t="s">
        <v>18</v>
      </c>
      <c r="K94" s="78" t="s">
        <v>18</v>
      </c>
      <c r="L94" s="53" t="s">
        <v>724</v>
      </c>
      <c r="M94" s="84" t="s">
        <v>18</v>
      </c>
    </row>
    <row r="95" spans="1:13" ht="15" customHeight="1" x14ac:dyDescent="0.15">
      <c r="A95" s="54" t="s">
        <v>30</v>
      </c>
      <c r="B95" s="53" t="s">
        <v>18</v>
      </c>
      <c r="C95" s="53" t="s">
        <v>18</v>
      </c>
      <c r="D95" s="53" t="s">
        <v>18</v>
      </c>
      <c r="E95" s="53" t="s">
        <v>18</v>
      </c>
      <c r="F95" s="40" t="s">
        <v>18</v>
      </c>
      <c r="G95" s="40" t="s">
        <v>18</v>
      </c>
      <c r="H95" s="53" t="s">
        <v>18</v>
      </c>
      <c r="I95" s="53" t="s">
        <v>18</v>
      </c>
      <c r="J95" s="78" t="s">
        <v>18</v>
      </c>
      <c r="K95" s="78" t="s">
        <v>18</v>
      </c>
      <c r="L95" s="53" t="s">
        <v>946</v>
      </c>
      <c r="M95" s="84" t="s">
        <v>18</v>
      </c>
    </row>
    <row r="96" spans="1:13" ht="15" customHeight="1" x14ac:dyDescent="0.15">
      <c r="A96" s="54" t="s">
        <v>23</v>
      </c>
      <c r="B96" s="53" t="s">
        <v>18</v>
      </c>
      <c r="C96" s="53" t="s">
        <v>18</v>
      </c>
      <c r="D96" s="53" t="s">
        <v>18</v>
      </c>
      <c r="E96" s="53" t="s">
        <v>18</v>
      </c>
      <c r="F96" s="40" t="s">
        <v>18</v>
      </c>
      <c r="G96" s="40" t="s">
        <v>18</v>
      </c>
      <c r="H96" s="53" t="s">
        <v>18</v>
      </c>
      <c r="I96" s="53" t="s">
        <v>18</v>
      </c>
      <c r="J96" s="78" t="s">
        <v>18</v>
      </c>
      <c r="K96" s="78" t="s">
        <v>18</v>
      </c>
      <c r="L96" s="53" t="s">
        <v>855</v>
      </c>
      <c r="M96" s="84" t="s">
        <v>18</v>
      </c>
    </row>
    <row r="97" spans="1:13" ht="15" customHeight="1" x14ac:dyDescent="0.15">
      <c r="A97" s="54" t="s">
        <v>99</v>
      </c>
      <c r="B97" s="53" t="s">
        <v>18</v>
      </c>
      <c r="C97" s="53" t="s">
        <v>18</v>
      </c>
      <c r="D97" s="53" t="s">
        <v>18</v>
      </c>
      <c r="E97" s="53" t="s">
        <v>18</v>
      </c>
      <c r="F97" s="40" t="s">
        <v>18</v>
      </c>
      <c r="G97" s="40" t="s">
        <v>18</v>
      </c>
      <c r="H97" s="53" t="s">
        <v>18</v>
      </c>
      <c r="I97" s="53" t="s">
        <v>18</v>
      </c>
      <c r="J97" s="78" t="s">
        <v>18</v>
      </c>
      <c r="K97" s="78" t="s">
        <v>18</v>
      </c>
      <c r="L97" s="53" t="s">
        <v>855</v>
      </c>
      <c r="M97" s="84" t="s">
        <v>18</v>
      </c>
    </row>
    <row r="98" spans="1:13" ht="15" customHeight="1" x14ac:dyDescent="0.15">
      <c r="A98" s="54" t="s">
        <v>41</v>
      </c>
      <c r="B98" s="53" t="s">
        <v>18</v>
      </c>
      <c r="C98" s="53" t="s">
        <v>18</v>
      </c>
      <c r="D98" s="53" t="s">
        <v>18</v>
      </c>
      <c r="E98" s="53" t="s">
        <v>18</v>
      </c>
      <c r="F98" s="40" t="s">
        <v>18</v>
      </c>
      <c r="G98" s="40" t="s">
        <v>18</v>
      </c>
      <c r="H98" s="53" t="s">
        <v>18</v>
      </c>
      <c r="I98" s="53" t="s">
        <v>18</v>
      </c>
      <c r="J98" s="78" t="s">
        <v>18</v>
      </c>
      <c r="K98" s="78" t="s">
        <v>18</v>
      </c>
      <c r="L98" s="53" t="s">
        <v>728</v>
      </c>
      <c r="M98" s="84" t="s">
        <v>18</v>
      </c>
    </row>
    <row r="99" spans="1:13" ht="15" customHeight="1" x14ac:dyDescent="0.15">
      <c r="A99" s="54" t="s">
        <v>100</v>
      </c>
      <c r="B99" s="53" t="s">
        <v>18</v>
      </c>
      <c r="C99" s="53" t="s">
        <v>18</v>
      </c>
      <c r="D99" s="53" t="s">
        <v>18</v>
      </c>
      <c r="E99" s="53" t="s">
        <v>18</v>
      </c>
      <c r="F99" s="40" t="s">
        <v>18</v>
      </c>
      <c r="G99" s="40" t="s">
        <v>18</v>
      </c>
      <c r="H99" s="53" t="s">
        <v>18</v>
      </c>
      <c r="I99" s="53" t="s">
        <v>18</v>
      </c>
      <c r="J99" s="78" t="s">
        <v>18</v>
      </c>
      <c r="K99" s="78" t="s">
        <v>18</v>
      </c>
      <c r="L99" s="53" t="s">
        <v>728</v>
      </c>
      <c r="M99" s="84" t="s">
        <v>18</v>
      </c>
    </row>
    <row r="100" spans="1:13" ht="15" customHeight="1" x14ac:dyDescent="0.15">
      <c r="A100" s="54" t="s">
        <v>101</v>
      </c>
      <c r="B100" s="53" t="s">
        <v>18</v>
      </c>
      <c r="C100" s="53" t="s">
        <v>18</v>
      </c>
      <c r="D100" s="53" t="s">
        <v>18</v>
      </c>
      <c r="E100" s="53" t="s">
        <v>18</v>
      </c>
      <c r="F100" s="40" t="s">
        <v>18</v>
      </c>
      <c r="G100" s="40" t="s">
        <v>18</v>
      </c>
      <c r="H100" s="53" t="s">
        <v>18</v>
      </c>
      <c r="I100" s="53" t="s">
        <v>18</v>
      </c>
      <c r="J100" s="78" t="s">
        <v>18</v>
      </c>
      <c r="K100" s="78" t="s">
        <v>18</v>
      </c>
      <c r="L100" s="53" t="s">
        <v>728</v>
      </c>
      <c r="M100" s="84" t="s">
        <v>18</v>
      </c>
    </row>
    <row r="103" spans="1:13" x14ac:dyDescent="0.15">
      <c r="A103" s="24"/>
      <c r="B103" s="17"/>
      <c r="C103" s="17"/>
      <c r="D103" s="17"/>
      <c r="E103" s="17"/>
      <c r="H103" s="17"/>
      <c r="I103" s="17"/>
    </row>
    <row r="104" spans="1:13" x14ac:dyDescent="0.15">
      <c r="B104" s="17"/>
      <c r="C104" s="17"/>
      <c r="D104" s="17"/>
      <c r="E104" s="17"/>
      <c r="H104" s="17"/>
      <c r="I104" s="17"/>
    </row>
    <row r="105" spans="1:13" x14ac:dyDescent="0.15">
      <c r="B105" s="17"/>
      <c r="C105" s="17"/>
      <c r="D105" s="17"/>
      <c r="E105" s="17"/>
      <c r="H105" s="17"/>
      <c r="I105" s="17"/>
    </row>
    <row r="106" spans="1:13" x14ac:dyDescent="0.15">
      <c r="B106" s="17"/>
      <c r="C106" s="17"/>
      <c r="D106" s="17"/>
      <c r="E106" s="17"/>
      <c r="H106" s="17"/>
      <c r="I106" s="17"/>
    </row>
    <row r="107" spans="1:13" x14ac:dyDescent="0.15">
      <c r="A107" s="24"/>
      <c r="B107" s="17"/>
      <c r="C107" s="17"/>
      <c r="D107" s="17"/>
      <c r="E107" s="17"/>
      <c r="H107" s="17"/>
      <c r="I107" s="17"/>
    </row>
    <row r="108" spans="1:13" s="23" customFormat="1" x14ac:dyDescent="0.15">
      <c r="A108" s="17"/>
      <c r="B108" s="17"/>
      <c r="C108" s="17"/>
      <c r="D108" s="17"/>
      <c r="E108" s="17"/>
      <c r="F108" s="60"/>
      <c r="G108" s="60"/>
      <c r="H108" s="17"/>
      <c r="I108" s="17"/>
      <c r="M108" s="85"/>
    </row>
    <row r="109" spans="1:13" s="23" customFormat="1" x14ac:dyDescent="0.15">
      <c r="A109" s="17"/>
      <c r="B109" s="17"/>
      <c r="C109" s="17"/>
      <c r="D109" s="17"/>
      <c r="E109" s="17"/>
      <c r="F109" s="60"/>
      <c r="G109" s="60"/>
      <c r="H109" s="17"/>
      <c r="I109" s="17"/>
      <c r="M109" s="85"/>
    </row>
    <row r="110" spans="1:13" s="23" customFormat="1" x14ac:dyDescent="0.15">
      <c r="A110" s="24"/>
      <c r="B110" s="17"/>
      <c r="C110" s="17"/>
      <c r="D110" s="17"/>
      <c r="E110" s="17"/>
      <c r="F110" s="60"/>
      <c r="G110" s="60"/>
      <c r="H110" s="17"/>
      <c r="I110" s="17"/>
      <c r="M110" s="85"/>
    </row>
    <row r="111" spans="1:13" s="23" customFormat="1" x14ac:dyDescent="0.15">
      <c r="A111" s="17"/>
      <c r="B111" s="17"/>
      <c r="C111" s="17"/>
      <c r="D111" s="17"/>
      <c r="E111" s="17"/>
      <c r="F111" s="60"/>
      <c r="G111" s="60"/>
      <c r="H111" s="17"/>
      <c r="I111" s="17"/>
      <c r="M111" s="85"/>
    </row>
    <row r="112" spans="1:13" s="23" customFormat="1" x14ac:dyDescent="0.15">
      <c r="A112" s="17"/>
      <c r="B112" s="17"/>
      <c r="C112" s="17"/>
      <c r="D112" s="17"/>
      <c r="E112" s="17"/>
      <c r="F112" s="60"/>
      <c r="G112" s="60"/>
      <c r="H112" s="17"/>
      <c r="I112" s="17"/>
      <c r="M112" s="85"/>
    </row>
    <row r="113" spans="1:13" s="23" customFormat="1" x14ac:dyDescent="0.15">
      <c r="A113" s="17"/>
      <c r="B113" s="17"/>
      <c r="C113" s="17"/>
      <c r="D113" s="17"/>
      <c r="E113" s="17"/>
      <c r="F113" s="60"/>
      <c r="G113" s="60"/>
      <c r="H113" s="17"/>
      <c r="I113" s="17"/>
      <c r="M113" s="85"/>
    </row>
    <row r="114" spans="1:13" s="23" customFormat="1" x14ac:dyDescent="0.15">
      <c r="A114" s="24"/>
      <c r="B114" s="17"/>
      <c r="C114" s="17"/>
      <c r="D114" s="17"/>
      <c r="E114" s="17"/>
      <c r="F114" s="60"/>
      <c r="G114" s="60"/>
      <c r="H114" s="17"/>
      <c r="I114" s="17"/>
      <c r="M114" s="85"/>
    </row>
    <row r="115" spans="1:13" s="23" customFormat="1" x14ac:dyDescent="0.15">
      <c r="A115" s="17"/>
      <c r="B115" s="17"/>
      <c r="C115" s="17"/>
      <c r="D115" s="17"/>
      <c r="E115" s="17"/>
      <c r="F115" s="60"/>
      <c r="G115" s="60"/>
      <c r="H115" s="17"/>
      <c r="I115" s="17"/>
      <c r="M115" s="85"/>
    </row>
    <row r="116" spans="1:13" s="23" customFormat="1" x14ac:dyDescent="0.15">
      <c r="A116" s="17"/>
      <c r="B116" s="17"/>
      <c r="C116" s="17"/>
      <c r="D116" s="17"/>
      <c r="E116" s="17"/>
      <c r="F116" s="60"/>
      <c r="G116" s="60"/>
      <c r="H116" s="17"/>
      <c r="I116" s="17"/>
      <c r="M116" s="85"/>
    </row>
    <row r="117" spans="1:13" s="23" customFormat="1" x14ac:dyDescent="0.15">
      <c r="A117" s="24"/>
      <c r="B117" s="17"/>
      <c r="C117" s="17"/>
      <c r="D117" s="17"/>
      <c r="E117" s="17"/>
      <c r="F117" s="60"/>
      <c r="G117" s="60"/>
      <c r="H117" s="17"/>
      <c r="I117" s="17"/>
      <c r="M117" s="85"/>
    </row>
    <row r="118" spans="1:13" s="23" customFormat="1" x14ac:dyDescent="0.15">
      <c r="A118" s="17"/>
      <c r="B118" s="17"/>
      <c r="C118" s="17"/>
      <c r="D118" s="17"/>
      <c r="E118" s="17"/>
      <c r="F118" s="60"/>
      <c r="G118" s="60"/>
      <c r="H118" s="17"/>
      <c r="I118" s="17"/>
      <c r="M118" s="85"/>
    </row>
    <row r="119" spans="1:13" s="23" customFormat="1" x14ac:dyDescent="0.15">
      <c r="A119" s="17"/>
      <c r="B119" s="17"/>
      <c r="C119" s="17"/>
      <c r="D119" s="17"/>
      <c r="E119" s="17"/>
      <c r="F119" s="60"/>
      <c r="G119" s="60"/>
      <c r="H119" s="17"/>
      <c r="I119" s="17"/>
      <c r="M119" s="85"/>
    </row>
    <row r="120" spans="1:13" s="23" customFormat="1" x14ac:dyDescent="0.15">
      <c r="A120" s="17"/>
      <c r="B120" s="17"/>
      <c r="C120" s="17"/>
      <c r="D120" s="17"/>
      <c r="E120" s="17"/>
      <c r="F120" s="60"/>
      <c r="G120" s="60"/>
      <c r="H120" s="17"/>
      <c r="I120" s="17"/>
      <c r="M120" s="85"/>
    </row>
    <row r="121" spans="1:13" s="23" customFormat="1" x14ac:dyDescent="0.15">
      <c r="A121" s="24"/>
      <c r="B121" s="17"/>
      <c r="C121" s="17"/>
      <c r="D121" s="17"/>
      <c r="E121" s="17"/>
      <c r="F121" s="60"/>
      <c r="G121" s="60"/>
      <c r="H121" s="17"/>
      <c r="I121" s="17"/>
      <c r="M121" s="85"/>
    </row>
    <row r="122" spans="1:13" s="23" customFormat="1" x14ac:dyDescent="0.15">
      <c r="A122" s="17"/>
      <c r="B122" s="17"/>
      <c r="C122" s="17"/>
      <c r="D122" s="17"/>
      <c r="E122" s="17"/>
      <c r="F122" s="60"/>
      <c r="G122" s="60"/>
      <c r="H122" s="17"/>
      <c r="I122" s="17"/>
      <c r="M122" s="85"/>
    </row>
    <row r="123" spans="1:13" s="23" customFormat="1" x14ac:dyDescent="0.15">
      <c r="A123" s="17"/>
      <c r="B123" s="17"/>
      <c r="C123" s="17"/>
      <c r="D123" s="17"/>
      <c r="E123" s="17"/>
      <c r="F123" s="60"/>
      <c r="G123" s="60"/>
      <c r="H123" s="17"/>
      <c r="I123" s="17"/>
      <c r="M123" s="85"/>
    </row>
    <row r="124" spans="1:13" s="23" customFormat="1" x14ac:dyDescent="0.15">
      <c r="A124" s="17"/>
      <c r="B124" s="17"/>
      <c r="C124" s="17"/>
      <c r="D124" s="17"/>
      <c r="E124" s="17"/>
      <c r="F124" s="60"/>
      <c r="G124" s="60"/>
      <c r="H124" s="17"/>
      <c r="I124" s="17"/>
      <c r="M124" s="85"/>
    </row>
    <row r="125" spans="1:13" s="23" customFormat="1" x14ac:dyDescent="0.15">
      <c r="A125" s="17"/>
      <c r="B125" s="17"/>
      <c r="C125" s="17"/>
      <c r="D125" s="17"/>
      <c r="E125" s="17"/>
      <c r="F125" s="60"/>
      <c r="G125" s="60"/>
      <c r="H125" s="17"/>
      <c r="I125" s="17"/>
      <c r="M125" s="85"/>
    </row>
    <row r="126" spans="1:13" s="23" customFormat="1" x14ac:dyDescent="0.15">
      <c r="A126" s="17"/>
      <c r="B126" s="17"/>
      <c r="C126" s="17"/>
      <c r="D126" s="17"/>
      <c r="E126" s="17"/>
      <c r="F126" s="60"/>
      <c r="G126" s="60"/>
      <c r="H126" s="17"/>
      <c r="I126" s="17"/>
      <c r="M126" s="85"/>
    </row>
    <row r="127" spans="1:13" s="23" customFormat="1" x14ac:dyDescent="0.15">
      <c r="A127" s="17"/>
      <c r="B127" s="17"/>
      <c r="C127" s="17"/>
      <c r="D127" s="17"/>
      <c r="E127" s="17"/>
      <c r="F127" s="60"/>
      <c r="G127" s="60"/>
      <c r="H127" s="17"/>
      <c r="I127" s="17"/>
      <c r="M127" s="85"/>
    </row>
    <row r="128" spans="1:13" s="23" customFormat="1" x14ac:dyDescent="0.15">
      <c r="A128" s="17"/>
      <c r="B128" s="17"/>
      <c r="C128" s="17"/>
      <c r="D128" s="17"/>
      <c r="E128" s="17"/>
      <c r="F128" s="60"/>
      <c r="G128" s="60"/>
      <c r="H128" s="17"/>
      <c r="I128" s="17"/>
      <c r="M128" s="85"/>
    </row>
    <row r="129" spans="1:13" s="23" customFormat="1" x14ac:dyDescent="0.15">
      <c r="A129" s="17"/>
      <c r="B129" s="17"/>
      <c r="C129" s="17"/>
      <c r="D129" s="17"/>
      <c r="E129" s="17"/>
      <c r="F129" s="60"/>
      <c r="G129" s="60"/>
      <c r="H129" s="17"/>
      <c r="I129" s="17"/>
      <c r="M129" s="85"/>
    </row>
    <row r="130" spans="1:13" s="23" customFormat="1" x14ac:dyDescent="0.15">
      <c r="A130" s="17"/>
      <c r="B130" s="17"/>
      <c r="C130" s="17"/>
      <c r="D130" s="17"/>
      <c r="E130" s="17"/>
      <c r="F130" s="60"/>
      <c r="G130" s="60"/>
      <c r="H130" s="17"/>
      <c r="I130" s="17"/>
      <c r="M130" s="85"/>
    </row>
    <row r="131" spans="1:13" s="23" customFormat="1" x14ac:dyDescent="0.15">
      <c r="A131" s="17"/>
      <c r="B131" s="17"/>
      <c r="C131" s="17"/>
      <c r="D131" s="17"/>
      <c r="E131" s="17"/>
      <c r="F131" s="60"/>
      <c r="G131" s="60"/>
      <c r="H131" s="17"/>
      <c r="I131" s="17"/>
      <c r="M131" s="85"/>
    </row>
    <row r="132" spans="1:13" s="23" customFormat="1" x14ac:dyDescent="0.15">
      <c r="A132" s="17"/>
      <c r="B132" s="17"/>
      <c r="C132" s="17"/>
      <c r="D132" s="17"/>
      <c r="E132" s="17"/>
      <c r="F132" s="60"/>
      <c r="G132" s="60"/>
      <c r="H132" s="17"/>
      <c r="I132" s="17"/>
      <c r="M132" s="85"/>
    </row>
    <row r="133" spans="1:13" s="23" customFormat="1" x14ac:dyDescent="0.15">
      <c r="A133" s="17"/>
      <c r="B133" s="17"/>
      <c r="C133" s="17"/>
      <c r="D133" s="17"/>
      <c r="E133" s="17"/>
      <c r="F133" s="60"/>
      <c r="G133" s="60"/>
      <c r="H133" s="17"/>
      <c r="I133" s="17"/>
      <c r="M133" s="85"/>
    </row>
    <row r="134" spans="1:13" s="23" customFormat="1" x14ac:dyDescent="0.15">
      <c r="A134" s="17"/>
      <c r="B134" s="17"/>
      <c r="C134" s="17"/>
      <c r="D134" s="17"/>
      <c r="E134" s="17"/>
      <c r="F134" s="60"/>
      <c r="G134" s="60"/>
      <c r="H134" s="17"/>
      <c r="I134" s="17"/>
      <c r="M134" s="85"/>
    </row>
    <row r="135" spans="1:13" s="23" customFormat="1" x14ac:dyDescent="0.15">
      <c r="A135" s="17"/>
      <c r="B135" s="17"/>
      <c r="C135" s="17"/>
      <c r="D135" s="17"/>
      <c r="E135" s="17"/>
      <c r="F135" s="60"/>
      <c r="G135" s="60"/>
      <c r="H135" s="17"/>
      <c r="I135" s="17"/>
      <c r="M135" s="85"/>
    </row>
    <row r="136" spans="1:13" s="23" customFormat="1" x14ac:dyDescent="0.15">
      <c r="A136" s="17"/>
      <c r="B136" s="17"/>
      <c r="C136" s="17"/>
      <c r="D136" s="17"/>
      <c r="E136" s="17"/>
      <c r="F136" s="60"/>
      <c r="G136" s="60"/>
      <c r="H136" s="17"/>
      <c r="I136" s="17"/>
      <c r="M136" s="85"/>
    </row>
    <row r="137" spans="1:13" s="23" customFormat="1" x14ac:dyDescent="0.15">
      <c r="A137" s="17"/>
      <c r="B137" s="17"/>
      <c r="C137" s="17"/>
      <c r="D137" s="17"/>
      <c r="E137" s="17"/>
      <c r="F137" s="60"/>
      <c r="G137" s="60"/>
      <c r="H137" s="17"/>
      <c r="I137" s="17"/>
      <c r="M137" s="85"/>
    </row>
    <row r="138" spans="1:13" s="23" customFormat="1" x14ac:dyDescent="0.15">
      <c r="A138" s="17"/>
      <c r="B138" s="17"/>
      <c r="C138" s="17"/>
      <c r="D138" s="17"/>
      <c r="E138" s="17"/>
      <c r="F138" s="60"/>
      <c r="G138" s="60"/>
      <c r="H138" s="17"/>
      <c r="I138" s="17"/>
      <c r="M138" s="85"/>
    </row>
    <row r="139" spans="1:13" s="23" customFormat="1" x14ac:dyDescent="0.15">
      <c r="A139" s="17"/>
      <c r="B139" s="17"/>
      <c r="C139" s="17"/>
      <c r="D139" s="17"/>
      <c r="E139" s="17"/>
      <c r="F139" s="60"/>
      <c r="G139" s="60"/>
      <c r="H139" s="17"/>
      <c r="I139" s="17"/>
      <c r="M139" s="85"/>
    </row>
    <row r="140" spans="1:13" s="23" customFormat="1" x14ac:dyDescent="0.15">
      <c r="A140" s="17"/>
      <c r="B140" s="17"/>
      <c r="C140" s="17"/>
      <c r="D140" s="17"/>
      <c r="E140" s="17"/>
      <c r="F140" s="60"/>
      <c r="G140" s="60"/>
      <c r="H140" s="17"/>
      <c r="I140" s="17"/>
      <c r="M140" s="85"/>
    </row>
    <row r="141" spans="1:13" s="23" customFormat="1" x14ac:dyDescent="0.15">
      <c r="A141" s="17"/>
      <c r="B141" s="17"/>
      <c r="C141" s="17"/>
      <c r="D141" s="17"/>
      <c r="E141" s="17"/>
      <c r="F141" s="60"/>
      <c r="G141" s="60"/>
      <c r="H141" s="17"/>
      <c r="I141" s="17"/>
      <c r="M141" s="85"/>
    </row>
    <row r="142" spans="1:13" s="23" customFormat="1" x14ac:dyDescent="0.15">
      <c r="A142" s="17"/>
      <c r="B142" s="17"/>
      <c r="C142" s="17"/>
      <c r="D142" s="17"/>
      <c r="E142" s="17"/>
      <c r="F142" s="60"/>
      <c r="G142" s="60"/>
      <c r="H142" s="17"/>
      <c r="I142" s="17"/>
      <c r="M142" s="85"/>
    </row>
    <row r="143" spans="1:13" s="23" customFormat="1" x14ac:dyDescent="0.15">
      <c r="A143" s="17"/>
      <c r="B143" s="17"/>
      <c r="C143" s="17"/>
      <c r="D143" s="17"/>
      <c r="E143" s="17"/>
      <c r="F143" s="60"/>
      <c r="G143" s="60"/>
      <c r="H143" s="17"/>
      <c r="I143" s="17"/>
      <c r="M143" s="85"/>
    </row>
    <row r="144" spans="1:13" s="23" customFormat="1" x14ac:dyDescent="0.15">
      <c r="A144" s="17"/>
      <c r="B144" s="17"/>
      <c r="C144" s="17"/>
      <c r="D144" s="17"/>
      <c r="E144" s="17"/>
      <c r="F144" s="60"/>
      <c r="G144" s="60"/>
      <c r="H144" s="17"/>
      <c r="I144" s="17"/>
      <c r="M144" s="85"/>
    </row>
    <row r="145" spans="1:13" s="23" customFormat="1" x14ac:dyDescent="0.15">
      <c r="A145" s="17"/>
      <c r="B145" s="17"/>
      <c r="C145" s="17"/>
      <c r="D145" s="17"/>
      <c r="E145" s="17"/>
      <c r="F145" s="60"/>
      <c r="G145" s="60"/>
      <c r="H145" s="17"/>
      <c r="I145" s="17"/>
      <c r="M145" s="85"/>
    </row>
    <row r="146" spans="1:13" s="23" customFormat="1" x14ac:dyDescent="0.15">
      <c r="A146" s="17"/>
      <c r="B146" s="17"/>
      <c r="C146" s="17"/>
      <c r="D146" s="17"/>
      <c r="E146" s="17"/>
      <c r="F146" s="60"/>
      <c r="G146" s="60"/>
      <c r="H146" s="17"/>
      <c r="I146" s="17"/>
      <c r="M146" s="85"/>
    </row>
    <row r="147" spans="1:13" s="23" customFormat="1" x14ac:dyDescent="0.15">
      <c r="A147" s="17"/>
      <c r="B147" s="17"/>
      <c r="C147" s="17"/>
      <c r="D147" s="17"/>
      <c r="E147" s="17"/>
      <c r="F147" s="60"/>
      <c r="G147" s="60"/>
      <c r="H147" s="17"/>
      <c r="I147" s="17"/>
      <c r="M147" s="85"/>
    </row>
    <row r="148" spans="1:13" s="23" customFormat="1" x14ac:dyDescent="0.15">
      <c r="A148" s="17"/>
      <c r="B148" s="17"/>
      <c r="C148" s="17"/>
      <c r="D148" s="17"/>
      <c r="E148" s="17"/>
      <c r="F148" s="60"/>
      <c r="G148" s="60"/>
      <c r="H148" s="17"/>
      <c r="I148" s="17"/>
      <c r="M148" s="85"/>
    </row>
    <row r="149" spans="1:13" s="23" customFormat="1" x14ac:dyDescent="0.15">
      <c r="A149" s="17"/>
      <c r="B149" s="17"/>
      <c r="C149" s="17"/>
      <c r="D149" s="17"/>
      <c r="E149" s="17"/>
      <c r="F149" s="60"/>
      <c r="G149" s="60"/>
      <c r="H149" s="17"/>
      <c r="I149" s="17"/>
      <c r="M149" s="85"/>
    </row>
    <row r="150" spans="1:13" s="23" customFormat="1" x14ac:dyDescent="0.15">
      <c r="A150" s="17"/>
      <c r="B150" s="17"/>
      <c r="C150" s="17"/>
      <c r="D150" s="17"/>
      <c r="E150" s="17"/>
      <c r="F150" s="60"/>
      <c r="G150" s="60"/>
      <c r="H150" s="17"/>
      <c r="I150" s="17"/>
      <c r="M150" s="85"/>
    </row>
    <row r="151" spans="1:13" s="23" customFormat="1" x14ac:dyDescent="0.15">
      <c r="A151" s="17"/>
      <c r="B151" s="17"/>
      <c r="C151" s="17"/>
      <c r="D151" s="17"/>
      <c r="E151" s="17"/>
      <c r="F151" s="60"/>
      <c r="G151" s="60"/>
      <c r="H151" s="17"/>
      <c r="I151" s="17"/>
      <c r="M151" s="85"/>
    </row>
    <row r="152" spans="1:13" s="23" customFormat="1" x14ac:dyDescent="0.15">
      <c r="A152" s="17"/>
      <c r="B152" s="17"/>
      <c r="C152" s="17"/>
      <c r="D152" s="17"/>
      <c r="E152" s="17"/>
      <c r="F152" s="60"/>
      <c r="G152" s="60"/>
      <c r="H152" s="17"/>
      <c r="I152" s="17"/>
      <c r="M152" s="85"/>
    </row>
    <row r="153" spans="1:13" s="23" customFormat="1" x14ac:dyDescent="0.15">
      <c r="A153" s="17"/>
      <c r="B153" s="17"/>
      <c r="C153" s="17"/>
      <c r="D153" s="17"/>
      <c r="E153" s="17"/>
      <c r="F153" s="60"/>
      <c r="G153" s="60"/>
      <c r="H153" s="17"/>
      <c r="I153" s="17"/>
      <c r="M153" s="85"/>
    </row>
    <row r="154" spans="1:13" s="23" customFormat="1" x14ac:dyDescent="0.15">
      <c r="A154" s="17"/>
      <c r="B154" s="17"/>
      <c r="C154" s="17"/>
      <c r="D154" s="17"/>
      <c r="E154" s="17"/>
      <c r="F154" s="60"/>
      <c r="G154" s="60"/>
      <c r="H154" s="17"/>
      <c r="I154" s="17"/>
      <c r="M154" s="85"/>
    </row>
    <row r="155" spans="1:13" s="23" customFormat="1" x14ac:dyDescent="0.15">
      <c r="A155" s="17"/>
      <c r="B155" s="17"/>
      <c r="C155" s="17"/>
      <c r="D155" s="17"/>
      <c r="E155" s="17"/>
      <c r="F155" s="60"/>
      <c r="G155" s="60"/>
      <c r="H155" s="17"/>
      <c r="I155" s="17"/>
      <c r="M155" s="85"/>
    </row>
    <row r="156" spans="1:13" s="23" customFormat="1" x14ac:dyDescent="0.15">
      <c r="A156" s="17"/>
      <c r="B156" s="17"/>
      <c r="C156" s="17"/>
      <c r="D156" s="17"/>
      <c r="E156" s="17"/>
      <c r="F156" s="60"/>
      <c r="G156" s="60"/>
      <c r="H156" s="17"/>
      <c r="I156" s="17"/>
      <c r="M156" s="85"/>
    </row>
    <row r="157" spans="1:13" s="23" customFormat="1" x14ac:dyDescent="0.15">
      <c r="A157" s="17"/>
      <c r="B157" s="17"/>
      <c r="C157" s="17"/>
      <c r="D157" s="17"/>
      <c r="E157" s="17"/>
      <c r="F157" s="60"/>
      <c r="G157" s="60"/>
      <c r="H157" s="17"/>
      <c r="I157" s="17"/>
      <c r="M157" s="85"/>
    </row>
    <row r="158" spans="1:13" s="23" customFormat="1" x14ac:dyDescent="0.15">
      <c r="A158" s="17"/>
      <c r="B158" s="17"/>
      <c r="C158" s="17"/>
      <c r="D158" s="17"/>
      <c r="E158" s="17"/>
      <c r="F158" s="60"/>
      <c r="G158" s="60"/>
      <c r="H158" s="17"/>
      <c r="I158" s="17"/>
      <c r="M158" s="85"/>
    </row>
    <row r="159" spans="1:13" s="23" customFormat="1" x14ac:dyDescent="0.15">
      <c r="A159" s="17"/>
      <c r="B159" s="17"/>
      <c r="C159" s="17"/>
      <c r="D159" s="17"/>
      <c r="E159" s="17"/>
      <c r="F159" s="60"/>
      <c r="G159" s="60"/>
      <c r="H159" s="17"/>
      <c r="I159" s="17"/>
      <c r="M159" s="85"/>
    </row>
    <row r="160" spans="1:13" s="23" customFormat="1" x14ac:dyDescent="0.15">
      <c r="A160" s="17"/>
      <c r="B160" s="17"/>
      <c r="C160" s="17"/>
      <c r="D160" s="17"/>
      <c r="E160" s="17"/>
      <c r="F160" s="60"/>
      <c r="G160" s="60"/>
      <c r="H160" s="17"/>
      <c r="I160" s="17"/>
      <c r="M160" s="85"/>
    </row>
    <row r="161" spans="1:13" s="23" customFormat="1" x14ac:dyDescent="0.15">
      <c r="A161" s="17"/>
      <c r="B161" s="17"/>
      <c r="C161" s="17"/>
      <c r="D161" s="17"/>
      <c r="E161" s="17"/>
      <c r="F161" s="60"/>
      <c r="G161" s="60"/>
      <c r="H161" s="17"/>
      <c r="I161" s="17"/>
      <c r="M161" s="85"/>
    </row>
    <row r="162" spans="1:13" s="23" customFormat="1" x14ac:dyDescent="0.15">
      <c r="A162" s="17"/>
      <c r="B162" s="17"/>
      <c r="C162" s="17"/>
      <c r="D162" s="17"/>
      <c r="E162" s="17"/>
      <c r="F162" s="60"/>
      <c r="G162" s="60"/>
      <c r="H162" s="17"/>
      <c r="I162" s="17"/>
      <c r="M162" s="85"/>
    </row>
    <row r="163" spans="1:13" s="23" customFormat="1" x14ac:dyDescent="0.15">
      <c r="A163" s="17"/>
      <c r="B163" s="17"/>
      <c r="C163" s="17"/>
      <c r="D163" s="17"/>
      <c r="E163" s="17"/>
      <c r="F163" s="60"/>
      <c r="G163" s="60"/>
      <c r="H163" s="17"/>
      <c r="I163" s="17"/>
      <c r="M163" s="85"/>
    </row>
    <row r="164" spans="1:13" s="23" customFormat="1" x14ac:dyDescent="0.15">
      <c r="A164" s="17"/>
      <c r="B164" s="17"/>
      <c r="C164" s="17"/>
      <c r="D164" s="17"/>
      <c r="E164" s="17"/>
      <c r="F164" s="60"/>
      <c r="G164" s="60"/>
      <c r="H164" s="17"/>
      <c r="I164" s="17"/>
      <c r="M164" s="85"/>
    </row>
    <row r="165" spans="1:13" s="23" customFormat="1" x14ac:dyDescent="0.15">
      <c r="A165" s="17"/>
      <c r="B165" s="17"/>
      <c r="C165" s="17"/>
      <c r="D165" s="17"/>
      <c r="E165" s="17"/>
      <c r="F165" s="60"/>
      <c r="G165" s="60"/>
      <c r="H165" s="17"/>
      <c r="I165" s="17"/>
      <c r="M165" s="85"/>
    </row>
    <row r="166" spans="1:13" s="23" customFormat="1" x14ac:dyDescent="0.15">
      <c r="A166" s="17"/>
      <c r="B166" s="17"/>
      <c r="C166" s="17"/>
      <c r="D166" s="17"/>
      <c r="E166" s="17"/>
      <c r="F166" s="60"/>
      <c r="G166" s="60"/>
      <c r="H166" s="17"/>
      <c r="I166" s="17"/>
      <c r="M166" s="85"/>
    </row>
    <row r="167" spans="1:13" s="23" customFormat="1" x14ac:dyDescent="0.15">
      <c r="A167" s="17"/>
      <c r="B167" s="17"/>
      <c r="C167" s="17"/>
      <c r="D167" s="17"/>
      <c r="E167" s="17"/>
      <c r="F167" s="60"/>
      <c r="G167" s="60"/>
      <c r="H167" s="17"/>
      <c r="I167" s="17"/>
      <c r="M167" s="85"/>
    </row>
    <row r="168" spans="1:13" s="23" customFormat="1" x14ac:dyDescent="0.15">
      <c r="A168" s="17"/>
      <c r="B168" s="17"/>
      <c r="C168" s="17"/>
      <c r="D168" s="17"/>
      <c r="E168" s="17"/>
      <c r="F168" s="60"/>
      <c r="G168" s="60"/>
      <c r="H168" s="17"/>
      <c r="I168" s="17"/>
      <c r="M168" s="85"/>
    </row>
    <row r="169" spans="1:13" s="23" customFormat="1" x14ac:dyDescent="0.15">
      <c r="A169" s="17"/>
      <c r="B169" s="17"/>
      <c r="C169" s="17"/>
      <c r="D169" s="17"/>
      <c r="E169" s="17"/>
      <c r="F169" s="60"/>
      <c r="G169" s="60"/>
      <c r="H169" s="17"/>
      <c r="I169" s="17"/>
      <c r="M169" s="85"/>
    </row>
  </sheetData>
  <hyperlinks>
    <hyperlink ref="I14" r:id="rId1" display="https://www.mosoblduma.ru/Press-centr/news?news_id=9b991b76-ee1f-4ef6-9784-5e1297bd1866" xr:uid="{00000000-0004-0000-0700-000000000000}"/>
    <hyperlink ref="H67" r:id="rId2" xr:uid="{00000000-0004-0000-0700-000001000000}"/>
  </hyperlinks>
  <pageMargins left="0.7" right="0.7" top="0.75" bottom="0.75" header="0.3" footer="0.3"/>
  <pageSetup paperSize="9" scale="85" orientation="landscape"/>
  <headerFooter>
    <oddFooter>&amp;C&amp;"Calibri,обычный"&amp;K000000&amp;A&amp;R&amp;"Calibri,обычный"&amp;K000000&amp;P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0467C8CEFAC44593D3D344C2F48655" ma:contentTypeVersion="0" ma:contentTypeDescription="Создание документа." ma:contentTypeScope="" ma:versionID="cf81f99e34c18b20df9ff48604bc9af2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c31cf644ccdebe7c2c6fcf435b368b5c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16B28D-4BE0-4BFA-875D-2569D3F54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E83352-2EC7-47E8-8159-170B246C8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C23373-14F2-4B7C-AFBE-B3A8ACE353A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</vt:i4>
      </vt:variant>
    </vt:vector>
  </HeadingPairs>
  <TitlesOfParts>
    <vt:vector size="25" baseType="lpstr">
      <vt:lpstr>Рейтинг (раздел 12)</vt:lpstr>
      <vt:lpstr>Оценка (раздел 12)</vt:lpstr>
      <vt:lpstr>Методика (раздел 12)</vt:lpstr>
      <vt:lpstr>12.1</vt:lpstr>
      <vt:lpstr>12.1 (IV квартал)</vt:lpstr>
      <vt:lpstr>12.1 (I квартал)</vt:lpstr>
      <vt:lpstr>12.1 (II квартал)</vt:lpstr>
      <vt:lpstr>12.1 (III квартал)</vt:lpstr>
      <vt:lpstr>'Методика (раздел 12)'!_Toc32672483</vt:lpstr>
      <vt:lpstr>'12.1'!Заголовки_для_печати</vt:lpstr>
      <vt:lpstr>'12.1 (I квартал)'!Заголовки_для_печати</vt:lpstr>
      <vt:lpstr>'12.1 (II квартал)'!Заголовки_для_печати</vt:lpstr>
      <vt:lpstr>'12.1 (III квартал)'!Заголовки_для_печати</vt:lpstr>
      <vt:lpstr>'12.1 (IV квартал)'!Заголовки_для_печати</vt:lpstr>
      <vt:lpstr>'Методика (раздел 12)'!Заголовки_для_печати</vt:lpstr>
      <vt:lpstr>'Оценка (раздел 12)'!Заголовки_для_печати</vt:lpstr>
      <vt:lpstr>'Рейтинг (раздел 12)'!Заголовки_для_печати</vt:lpstr>
      <vt:lpstr>'12.1'!Область_печати</vt:lpstr>
      <vt:lpstr>'12.1 (I квартал)'!Область_печати</vt:lpstr>
      <vt:lpstr>'12.1 (II квартал)'!Область_печати</vt:lpstr>
      <vt:lpstr>'12.1 (III квартал)'!Область_печати</vt:lpstr>
      <vt:lpstr>'12.1 (IV квартал)'!Область_печати</vt:lpstr>
      <vt:lpstr>'Методика (раздел 12)'!Область_печати</vt:lpstr>
      <vt:lpstr>'Оценка (раздел 12)'!Область_печати</vt:lpstr>
      <vt:lpstr>'Рейтинг (раздел 12)'!Область_печати</vt:lpstr>
    </vt:vector>
  </TitlesOfParts>
  <Company>НИФИ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Тимофеева Ольга Ивановна</cp:lastModifiedBy>
  <cp:lastPrinted>2022-10-18T11:35:31Z</cp:lastPrinted>
  <dcterms:created xsi:type="dcterms:W3CDTF">2015-12-18T16:44:35Z</dcterms:created>
  <dcterms:modified xsi:type="dcterms:W3CDTF">2023-10-27T07:40:56Z</dcterms:modified>
</cp:coreProperties>
</file>