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20730" windowHeight="11640"/>
  </bookViews>
  <sheets>
    <sheet name="Рейтинг (раздел 9)" sheetId="46" r:id="rId1"/>
    <sheet name=" Оценка (раздел 9)" sheetId="12" r:id="rId2"/>
    <sheet name=" Методика (раздел 9)" sheetId="31" r:id="rId3"/>
    <sheet name="Изменения в бюджет" sheetId="40" r:id="rId4"/>
    <sheet name="9.1" sheetId="14" r:id="rId5"/>
    <sheet name="9.2" sheetId="33" r:id="rId6"/>
    <sheet name="9.3" sheetId="34" r:id="rId7"/>
    <sheet name="9.4" sheetId="35" r:id="rId8"/>
    <sheet name="9.5" sheetId="36" r:id="rId9"/>
    <sheet name="9.6" sheetId="37" r:id="rId10"/>
  </sheets>
  <definedNames>
    <definedName name="_xlnm._FilterDatabase" localSheetId="4" hidden="1">'9.1'!$A$7:$K$7</definedName>
    <definedName name="_xlnm._FilterDatabase" localSheetId="5" hidden="1">'9.2'!$A$7:$K$100</definedName>
    <definedName name="_xlnm._FilterDatabase" localSheetId="6" hidden="1">'9.3'!$A$8:$I$8</definedName>
    <definedName name="_xlnm._FilterDatabase" localSheetId="7" hidden="1">'9.4'!$A$8:$J$8</definedName>
    <definedName name="_xlnm._FilterDatabase" localSheetId="8" hidden="1">'9.5'!$A$7:$K$7</definedName>
    <definedName name="_xlnm._FilterDatabase" localSheetId="9" hidden="1">'9.6'!$A$9:$J$9</definedName>
    <definedName name="_xlnm.Print_Titles" localSheetId="1">' Оценка (раздел 9)'!$A:$A,' Оценка (раздел 9)'!$3:$4</definedName>
    <definedName name="_xlnm.Print_Titles" localSheetId="4">'9.1'!$3:$6</definedName>
    <definedName name="_xlnm.Print_Titles" localSheetId="5">'9.2'!$3:$6</definedName>
    <definedName name="_xlnm.Print_Titles" localSheetId="6">'9.3'!$4:$7</definedName>
    <definedName name="_xlnm.Print_Titles" localSheetId="7">'9.4'!$4:$7</definedName>
    <definedName name="_xlnm.Print_Titles" localSheetId="8">'9.5'!$3:$6</definedName>
    <definedName name="_xlnm.Print_Titles" localSheetId="9">'9.6'!$4:$7</definedName>
    <definedName name="_xlnm.Print_Titles" localSheetId="3">'Изменения в бюджет'!$3:$3</definedName>
    <definedName name="_xlnm.Print_Titles" localSheetId="0">'Рейтинг (раздел 9)'!$A:$A,'Рейтинг (раздел 9)'!$3:$4</definedName>
    <definedName name="_xlnm.Print_Area" localSheetId="4">'9.1'!$A$1:$K$101</definedName>
    <definedName name="_xlnm.Print_Area" localSheetId="5">'9.2'!$A$1:$K$101</definedName>
    <definedName name="_xlnm.Print_Area" localSheetId="6">'9.3'!$A$1:$I$102</definedName>
    <definedName name="_xlnm.Print_Area" localSheetId="7">'9.4'!$A$1:$J$102</definedName>
    <definedName name="_xlnm.Print_Area" localSheetId="8">'9.5'!$A$1:$K$100</definedName>
    <definedName name="_xlnm.Print_Area" localSheetId="9">'9.6'!$A$1:$J$102</definedName>
    <definedName name="_xlnm.Print_Area" localSheetId="0">'Рейтинг (раздел 9)'!$A$1:$I$90</definedName>
  </definedNames>
  <calcPr calcId="152511"/>
</workbook>
</file>

<file path=xl/calcChain.xml><?xml version="1.0" encoding="utf-8"?>
<calcChain xmlns="http://schemas.openxmlformats.org/spreadsheetml/2006/main">
  <c r="C99" i="12" l="1"/>
  <c r="C98" i="12"/>
  <c r="C89" i="12"/>
  <c r="C90" i="12"/>
  <c r="C91" i="12"/>
  <c r="C92" i="12"/>
  <c r="C93" i="12"/>
  <c r="C94" i="12"/>
  <c r="C95" i="12"/>
  <c r="C96" i="12"/>
  <c r="C88" i="12"/>
  <c r="C76" i="12"/>
  <c r="C77" i="12"/>
  <c r="C78" i="12"/>
  <c r="C79" i="12"/>
  <c r="C80" i="12"/>
  <c r="C81" i="12"/>
  <c r="C82" i="12"/>
  <c r="C83" i="12"/>
  <c r="C84" i="12"/>
  <c r="C85" i="12"/>
  <c r="C86" i="12"/>
  <c r="C75" i="12"/>
  <c r="C69" i="12"/>
  <c r="C70" i="12"/>
  <c r="C71" i="12"/>
  <c r="C72" i="12"/>
  <c r="C73" i="12"/>
  <c r="C68" i="12"/>
  <c r="C54" i="12"/>
  <c r="C55" i="12"/>
  <c r="C56" i="12"/>
  <c r="C57" i="12"/>
  <c r="C58" i="12"/>
  <c r="C59" i="12"/>
  <c r="C60" i="12"/>
  <c r="C61" i="12"/>
  <c r="C62" i="12"/>
  <c r="C63" i="12"/>
  <c r="C64" i="12"/>
  <c r="C65" i="12"/>
  <c r="C66" i="12"/>
  <c r="C53" i="12"/>
  <c r="C46" i="12"/>
  <c r="C47" i="12"/>
  <c r="C48" i="12"/>
  <c r="C49" i="12"/>
  <c r="C50" i="12"/>
  <c r="C51" i="12"/>
  <c r="C45" i="12"/>
  <c r="C39" i="12"/>
  <c r="C40" i="12"/>
  <c r="C41" i="12"/>
  <c r="C42" i="12"/>
  <c r="C43" i="12"/>
  <c r="C38" i="12"/>
  <c r="C27" i="12"/>
  <c r="C28" i="12"/>
  <c r="C29" i="12"/>
  <c r="C30" i="12"/>
  <c r="C31" i="12"/>
  <c r="C32" i="12"/>
  <c r="C33" i="12"/>
  <c r="C34" i="12"/>
  <c r="C35" i="12"/>
  <c r="C36" i="12"/>
  <c r="C26" i="12"/>
  <c r="C8" i="12"/>
  <c r="C9" i="12"/>
  <c r="C10" i="12"/>
  <c r="C11" i="12"/>
  <c r="C12" i="12"/>
  <c r="C13" i="12"/>
  <c r="C14" i="12"/>
  <c r="C15" i="12"/>
  <c r="C16" i="12"/>
  <c r="C17" i="12"/>
  <c r="C18" i="12"/>
  <c r="C19" i="12"/>
  <c r="C20" i="12"/>
  <c r="C21" i="12"/>
  <c r="C22" i="12"/>
  <c r="C23" i="12"/>
  <c r="C24" i="12"/>
  <c r="C7" i="12"/>
  <c r="B26" i="12"/>
  <c r="B27" i="12"/>
  <c r="B28" i="12"/>
  <c r="B29" i="12"/>
  <c r="B30" i="12"/>
  <c r="B31" i="12"/>
  <c r="B32" i="12"/>
  <c r="B33" i="12"/>
  <c r="B34" i="12"/>
  <c r="B35" i="12"/>
  <c r="B36" i="12"/>
  <c r="B38" i="12"/>
  <c r="B39" i="12"/>
  <c r="B40" i="12"/>
  <c r="B41" i="12"/>
  <c r="B42" i="12"/>
  <c r="B43" i="12"/>
  <c r="B45" i="12"/>
  <c r="B46" i="12"/>
  <c r="B47" i="12"/>
  <c r="B48" i="12"/>
  <c r="B49" i="12"/>
  <c r="B50" i="12"/>
  <c r="B51" i="12"/>
  <c r="B53" i="12"/>
  <c r="B54" i="12"/>
  <c r="B55" i="12"/>
  <c r="B56" i="12"/>
  <c r="B57" i="12"/>
  <c r="B58" i="12"/>
  <c r="B59" i="12"/>
  <c r="B60" i="12"/>
  <c r="B61" i="12"/>
  <c r="B62" i="12"/>
  <c r="B63" i="12"/>
  <c r="B64" i="12"/>
  <c r="B65" i="12"/>
  <c r="B66" i="12"/>
  <c r="B68" i="12"/>
  <c r="B69" i="12"/>
  <c r="B70" i="12"/>
  <c r="B71" i="12"/>
  <c r="B72" i="12"/>
  <c r="B73" i="12"/>
  <c r="B75" i="12"/>
  <c r="B76" i="12"/>
  <c r="B77" i="12"/>
  <c r="B78" i="12"/>
  <c r="B79" i="12"/>
  <c r="B80" i="12"/>
  <c r="B81" i="12"/>
  <c r="B82" i="12"/>
  <c r="B83" i="12"/>
  <c r="B84" i="12"/>
  <c r="B85" i="12"/>
  <c r="B86" i="12"/>
  <c r="B88" i="12"/>
  <c r="B89" i="12"/>
  <c r="B90" i="12"/>
  <c r="B91" i="12"/>
  <c r="B92" i="12"/>
  <c r="B93" i="12"/>
  <c r="B94" i="12"/>
  <c r="B95" i="12"/>
  <c r="B96" i="12"/>
  <c r="B98" i="12"/>
  <c r="B99" i="12"/>
  <c r="B8" i="12"/>
  <c r="B9" i="12"/>
  <c r="B10" i="12"/>
  <c r="B11" i="12"/>
  <c r="B12" i="12"/>
  <c r="B13" i="12"/>
  <c r="B14" i="12"/>
  <c r="B15" i="12"/>
  <c r="B16" i="12"/>
  <c r="B17" i="12"/>
  <c r="B18" i="12"/>
  <c r="B19" i="12"/>
  <c r="B20" i="12"/>
  <c r="B21" i="12"/>
  <c r="B22" i="12"/>
  <c r="B23" i="12"/>
  <c r="B24" i="12"/>
  <c r="B7" i="12"/>
  <c r="B19" i="46"/>
  <c r="B20" i="46"/>
  <c r="B21" i="46"/>
  <c r="B22" i="46"/>
  <c r="B23" i="46"/>
  <c r="B24" i="46"/>
  <c r="B25" i="46"/>
  <c r="B26" i="46"/>
  <c r="B27" i="46"/>
  <c r="B28" i="46"/>
  <c r="B29" i="46"/>
  <c r="B30" i="46"/>
  <c r="B31" i="46"/>
  <c r="B32" i="46"/>
  <c r="B33" i="46"/>
  <c r="B34" i="46"/>
  <c r="B35" i="46"/>
  <c r="B36" i="46"/>
  <c r="B37" i="46"/>
  <c r="B38" i="46"/>
  <c r="B39" i="46"/>
  <c r="B40" i="46"/>
  <c r="B41" i="46"/>
  <c r="B42" i="46"/>
  <c r="B43" i="46"/>
  <c r="B44" i="46"/>
  <c r="B45" i="46"/>
  <c r="B46" i="46"/>
  <c r="B47" i="46"/>
  <c r="B48" i="46"/>
  <c r="B49" i="46"/>
  <c r="B50" i="46"/>
  <c r="B51" i="46"/>
  <c r="B52" i="46"/>
  <c r="B53" i="46"/>
  <c r="B54" i="46"/>
  <c r="B55" i="46"/>
  <c r="B56" i="46"/>
  <c r="B57" i="46"/>
  <c r="B58" i="46"/>
  <c r="B59" i="46"/>
  <c r="B60" i="46"/>
  <c r="B61" i="46"/>
  <c r="B62" i="46"/>
  <c r="B63" i="46"/>
  <c r="B64" i="46"/>
  <c r="B65" i="46"/>
  <c r="B66" i="46"/>
  <c r="B67" i="46"/>
  <c r="B68" i="46"/>
  <c r="B69" i="46"/>
  <c r="B70" i="46"/>
  <c r="B71" i="46"/>
  <c r="B72" i="46"/>
  <c r="B73" i="46"/>
  <c r="B74" i="46"/>
  <c r="B75" i="46"/>
  <c r="B76" i="46"/>
  <c r="B77" i="46"/>
  <c r="B78" i="46"/>
  <c r="B79" i="46"/>
  <c r="B80" i="46"/>
  <c r="B81" i="46"/>
  <c r="B82" i="46"/>
  <c r="B83" i="46"/>
  <c r="B84" i="46"/>
  <c r="B85" i="46"/>
  <c r="B86" i="46"/>
  <c r="B87" i="46"/>
  <c r="B88" i="46"/>
  <c r="B89" i="46"/>
  <c r="B90" i="46"/>
  <c r="B7" i="46"/>
  <c r="B8" i="46"/>
  <c r="B9" i="46"/>
  <c r="B10" i="46"/>
  <c r="B11" i="46"/>
  <c r="B12" i="46"/>
  <c r="B13" i="46"/>
  <c r="B14" i="46"/>
  <c r="B15" i="46"/>
  <c r="B16" i="46"/>
  <c r="B17" i="46"/>
  <c r="B18" i="46"/>
  <c r="B6" i="46"/>
  <c r="I90" i="46" l="1"/>
  <c r="H90" i="46"/>
  <c r="G90" i="46"/>
  <c r="F90" i="46"/>
  <c r="E90" i="46"/>
  <c r="D90" i="46"/>
  <c r="I72" i="46"/>
  <c r="H72" i="46"/>
  <c r="G72" i="46"/>
  <c r="F72" i="46"/>
  <c r="E72" i="46"/>
  <c r="D72" i="46"/>
  <c r="I89" i="46"/>
  <c r="H89" i="46"/>
  <c r="G89" i="46"/>
  <c r="F89" i="46"/>
  <c r="E89" i="46"/>
  <c r="D89" i="46"/>
  <c r="I81" i="46"/>
  <c r="H81" i="46"/>
  <c r="G81" i="46"/>
  <c r="F81" i="46"/>
  <c r="E81" i="46"/>
  <c r="D81" i="46"/>
  <c r="I88" i="46"/>
  <c r="H88" i="46"/>
  <c r="G88" i="46"/>
  <c r="F88" i="46"/>
  <c r="E88" i="46"/>
  <c r="D88" i="46"/>
  <c r="I54" i="46"/>
  <c r="H54" i="46"/>
  <c r="G54" i="46"/>
  <c r="F54" i="46"/>
  <c r="E54" i="46"/>
  <c r="D54" i="46"/>
  <c r="I42" i="46"/>
  <c r="H42" i="46"/>
  <c r="G42" i="46"/>
  <c r="F42" i="46"/>
  <c r="E42" i="46"/>
  <c r="D42" i="46"/>
  <c r="I80" i="46"/>
  <c r="H80" i="46"/>
  <c r="G80" i="46"/>
  <c r="F80" i="46"/>
  <c r="E80" i="46"/>
  <c r="D80" i="46"/>
  <c r="I31" i="46"/>
  <c r="H31" i="46"/>
  <c r="G31" i="46"/>
  <c r="F31" i="46"/>
  <c r="E31" i="46"/>
  <c r="D31" i="46"/>
  <c r="I48" i="46"/>
  <c r="H48" i="46"/>
  <c r="G48" i="46"/>
  <c r="F48" i="46"/>
  <c r="E48" i="46"/>
  <c r="D48" i="46"/>
  <c r="I47" i="46"/>
  <c r="H47" i="46"/>
  <c r="G47" i="46"/>
  <c r="F47" i="46"/>
  <c r="E47" i="46"/>
  <c r="D47" i="46"/>
  <c r="I35" i="46"/>
  <c r="H35" i="46"/>
  <c r="G35" i="46"/>
  <c r="F35" i="46"/>
  <c r="E35" i="46"/>
  <c r="D35" i="46"/>
  <c r="I7" i="46"/>
  <c r="H7" i="46"/>
  <c r="G7" i="46"/>
  <c r="F7" i="46"/>
  <c r="E7" i="46"/>
  <c r="D7" i="46"/>
  <c r="I46" i="46"/>
  <c r="H46" i="46"/>
  <c r="G46" i="46"/>
  <c r="F46" i="46"/>
  <c r="E46" i="46"/>
  <c r="D46" i="46"/>
  <c r="I45" i="46"/>
  <c r="H45" i="46"/>
  <c r="G45" i="46"/>
  <c r="F45" i="46"/>
  <c r="E45" i="46"/>
  <c r="D45" i="46"/>
  <c r="I19" i="46"/>
  <c r="H19" i="46"/>
  <c r="G19" i="46"/>
  <c r="F19" i="46"/>
  <c r="E19" i="46"/>
  <c r="D19" i="46"/>
  <c r="I18" i="46"/>
  <c r="H18" i="46"/>
  <c r="G18" i="46"/>
  <c r="F18" i="46"/>
  <c r="E18" i="46"/>
  <c r="D18" i="46"/>
  <c r="I65" i="46"/>
  <c r="H65" i="46"/>
  <c r="G65" i="46"/>
  <c r="F65" i="46"/>
  <c r="E65" i="46"/>
  <c r="D65" i="46"/>
  <c r="I17" i="46"/>
  <c r="H17" i="46"/>
  <c r="G17" i="46"/>
  <c r="F17" i="46"/>
  <c r="E17" i="46"/>
  <c r="D17" i="46"/>
  <c r="I79" i="46"/>
  <c r="H79" i="46"/>
  <c r="G79" i="46"/>
  <c r="F79" i="46"/>
  <c r="E79" i="46"/>
  <c r="D79" i="46"/>
  <c r="I87" i="46"/>
  <c r="H87" i="46"/>
  <c r="G87" i="46"/>
  <c r="F87" i="46"/>
  <c r="E87" i="46"/>
  <c r="D87" i="46"/>
  <c r="I44" i="46"/>
  <c r="H44" i="46"/>
  <c r="G44" i="46"/>
  <c r="F44" i="46"/>
  <c r="E44" i="46"/>
  <c r="D44" i="46"/>
  <c r="I24" i="46"/>
  <c r="H24" i="46"/>
  <c r="G24" i="46"/>
  <c r="F24" i="46"/>
  <c r="E24" i="46"/>
  <c r="D24" i="46"/>
  <c r="I86" i="46"/>
  <c r="H86" i="46"/>
  <c r="G86" i="46"/>
  <c r="F86" i="46"/>
  <c r="E86" i="46"/>
  <c r="D86" i="46"/>
  <c r="I23" i="46"/>
  <c r="H23" i="46"/>
  <c r="G23" i="46"/>
  <c r="F23" i="46"/>
  <c r="E23" i="46"/>
  <c r="D23" i="46"/>
  <c r="I53" i="46"/>
  <c r="H53" i="46"/>
  <c r="G53" i="46"/>
  <c r="F53" i="46"/>
  <c r="E53" i="46"/>
  <c r="D53" i="46"/>
  <c r="I71" i="46"/>
  <c r="H71" i="46"/>
  <c r="G71" i="46"/>
  <c r="F71" i="46"/>
  <c r="E71" i="46"/>
  <c r="C71" i="46" s="1"/>
  <c r="D71" i="46"/>
  <c r="I22" i="46"/>
  <c r="H22" i="46"/>
  <c r="G22" i="46"/>
  <c r="F22" i="46"/>
  <c r="E22" i="46"/>
  <c r="D22" i="46"/>
  <c r="I70" i="46"/>
  <c r="H70" i="46"/>
  <c r="G70" i="46"/>
  <c r="F70" i="46"/>
  <c r="E70" i="46"/>
  <c r="D70" i="46"/>
  <c r="I43" i="46"/>
  <c r="H43" i="46"/>
  <c r="G43" i="46"/>
  <c r="F43" i="46"/>
  <c r="E43" i="46"/>
  <c r="D43" i="46"/>
  <c r="I85" i="46"/>
  <c r="H85" i="46"/>
  <c r="G85" i="46"/>
  <c r="F85" i="46"/>
  <c r="E85" i="46"/>
  <c r="D85" i="46"/>
  <c r="I41" i="46"/>
  <c r="H41" i="46"/>
  <c r="G41" i="46"/>
  <c r="F41" i="46"/>
  <c r="E41" i="46"/>
  <c r="D41" i="46"/>
  <c r="I16" i="46"/>
  <c r="H16" i="46"/>
  <c r="G16" i="46"/>
  <c r="F16" i="46"/>
  <c r="E16" i="46"/>
  <c r="D16" i="46"/>
  <c r="I6" i="46"/>
  <c r="H6" i="46"/>
  <c r="G6" i="46"/>
  <c r="F6" i="46"/>
  <c r="E6" i="46"/>
  <c r="D6" i="46"/>
  <c r="I78" i="46"/>
  <c r="H78" i="46"/>
  <c r="G78" i="46"/>
  <c r="F78" i="46"/>
  <c r="E78" i="46"/>
  <c r="D78" i="46"/>
  <c r="I64" i="46"/>
  <c r="H64" i="46"/>
  <c r="G64" i="46"/>
  <c r="F64" i="46"/>
  <c r="E64" i="46"/>
  <c r="D64" i="46"/>
  <c r="I21" i="46"/>
  <c r="H21" i="46"/>
  <c r="G21" i="46"/>
  <c r="F21" i="46"/>
  <c r="E21" i="46"/>
  <c r="D21" i="46"/>
  <c r="I34" i="46"/>
  <c r="H34" i="46"/>
  <c r="G34" i="46"/>
  <c r="F34" i="46"/>
  <c r="E34" i="46"/>
  <c r="D34" i="46"/>
  <c r="I20" i="46"/>
  <c r="H20" i="46"/>
  <c r="G20" i="46"/>
  <c r="F20" i="46"/>
  <c r="E20" i="46"/>
  <c r="D20" i="46"/>
  <c r="I84" i="46"/>
  <c r="H84" i="46"/>
  <c r="G84" i="46"/>
  <c r="F84" i="46"/>
  <c r="E84" i="46"/>
  <c r="D84" i="46"/>
  <c r="I69" i="46"/>
  <c r="H69" i="46"/>
  <c r="G69" i="46"/>
  <c r="F69" i="46"/>
  <c r="E69" i="46"/>
  <c r="D69" i="46"/>
  <c r="I83" i="46"/>
  <c r="H83" i="46"/>
  <c r="G83" i="46"/>
  <c r="F83" i="46"/>
  <c r="E83" i="46"/>
  <c r="D83" i="46"/>
  <c r="I15" i="46"/>
  <c r="H15" i="46"/>
  <c r="G15" i="46"/>
  <c r="F15" i="46"/>
  <c r="E15" i="46"/>
  <c r="D15" i="46"/>
  <c r="I14" i="46"/>
  <c r="H14" i="46"/>
  <c r="G14" i="46"/>
  <c r="F14" i="46"/>
  <c r="E14" i="46"/>
  <c r="D14" i="46"/>
  <c r="I52" i="46"/>
  <c r="H52" i="46"/>
  <c r="G52" i="46"/>
  <c r="F52" i="46"/>
  <c r="E52" i="46"/>
  <c r="D52" i="46"/>
  <c r="I51" i="46"/>
  <c r="H51" i="46"/>
  <c r="G51" i="46"/>
  <c r="F51" i="46"/>
  <c r="E51" i="46"/>
  <c r="D51" i="46"/>
  <c r="I40" i="46"/>
  <c r="H40" i="46"/>
  <c r="G40" i="46"/>
  <c r="F40" i="46"/>
  <c r="E40" i="46"/>
  <c r="D40" i="46"/>
  <c r="I39" i="46"/>
  <c r="H39" i="46"/>
  <c r="G39" i="46"/>
  <c r="F39" i="46"/>
  <c r="E39" i="46"/>
  <c r="D39" i="46"/>
  <c r="I63" i="46"/>
  <c r="H63" i="46"/>
  <c r="G63" i="46"/>
  <c r="F63" i="46"/>
  <c r="E63" i="46"/>
  <c r="D63" i="46"/>
  <c r="I62" i="46"/>
  <c r="H62" i="46"/>
  <c r="G62" i="46"/>
  <c r="F62" i="46"/>
  <c r="E62" i="46"/>
  <c r="D62" i="46"/>
  <c r="I77" i="46"/>
  <c r="H77" i="46"/>
  <c r="G77" i="46"/>
  <c r="F77" i="46"/>
  <c r="E77" i="46"/>
  <c r="D77" i="46"/>
  <c r="I33" i="46"/>
  <c r="H33" i="46"/>
  <c r="G33" i="46"/>
  <c r="F33" i="46"/>
  <c r="E33" i="46"/>
  <c r="D33" i="46"/>
  <c r="I30" i="46"/>
  <c r="H30" i="46"/>
  <c r="G30" i="46"/>
  <c r="F30" i="46"/>
  <c r="E30" i="46"/>
  <c r="D30" i="46"/>
  <c r="I13" i="46"/>
  <c r="H13" i="46"/>
  <c r="G13" i="46"/>
  <c r="F13" i="46"/>
  <c r="E13" i="46"/>
  <c r="D13" i="46"/>
  <c r="I55" i="46"/>
  <c r="H55" i="46"/>
  <c r="G55" i="46"/>
  <c r="F55" i="46"/>
  <c r="E55" i="46"/>
  <c r="D55" i="46"/>
  <c r="I29" i="46"/>
  <c r="H29" i="46"/>
  <c r="G29" i="46"/>
  <c r="F29" i="46"/>
  <c r="E29" i="46"/>
  <c r="D29" i="46"/>
  <c r="I68" i="46"/>
  <c r="H68" i="46"/>
  <c r="G68" i="46"/>
  <c r="F68" i="46"/>
  <c r="E68" i="46"/>
  <c r="D68" i="46"/>
  <c r="I12" i="46"/>
  <c r="H12" i="46"/>
  <c r="G12" i="46"/>
  <c r="F12" i="46"/>
  <c r="E12" i="46"/>
  <c r="D12" i="46"/>
  <c r="I50" i="46"/>
  <c r="H50" i="46"/>
  <c r="G50" i="46"/>
  <c r="F50" i="46"/>
  <c r="E50" i="46"/>
  <c r="D50" i="46"/>
  <c r="I67" i="46"/>
  <c r="H67" i="46"/>
  <c r="G67" i="46"/>
  <c r="F67" i="46"/>
  <c r="E67" i="46"/>
  <c r="D67" i="46"/>
  <c r="I11" i="46"/>
  <c r="H11" i="46"/>
  <c r="G11" i="46"/>
  <c r="F11" i="46"/>
  <c r="E11" i="46"/>
  <c r="D11" i="46"/>
  <c r="I28" i="46"/>
  <c r="H28" i="46"/>
  <c r="G28" i="46"/>
  <c r="F28" i="46"/>
  <c r="E28" i="46"/>
  <c r="D28" i="46"/>
  <c r="I76" i="46"/>
  <c r="H76" i="46"/>
  <c r="G76" i="46"/>
  <c r="F76" i="46"/>
  <c r="E76" i="46"/>
  <c r="D76" i="46"/>
  <c r="I10" i="46"/>
  <c r="H10" i="46"/>
  <c r="G10" i="46"/>
  <c r="F10" i="46"/>
  <c r="E10" i="46"/>
  <c r="D10" i="46"/>
  <c r="I27" i="46"/>
  <c r="H27" i="46"/>
  <c r="G27" i="46"/>
  <c r="F27" i="46"/>
  <c r="E27" i="46"/>
  <c r="D27" i="46"/>
  <c r="I61" i="46"/>
  <c r="H61" i="46"/>
  <c r="G61" i="46"/>
  <c r="F61" i="46"/>
  <c r="E61" i="46"/>
  <c r="D61" i="46"/>
  <c r="I60" i="46"/>
  <c r="H60" i="46"/>
  <c r="G60" i="46"/>
  <c r="F60" i="46"/>
  <c r="E60" i="46"/>
  <c r="D60" i="46"/>
  <c r="I9" i="46"/>
  <c r="H9" i="46"/>
  <c r="G9" i="46"/>
  <c r="F9" i="46"/>
  <c r="E9" i="46"/>
  <c r="D9" i="46"/>
  <c r="I66" i="46"/>
  <c r="H66" i="46"/>
  <c r="G66" i="46"/>
  <c r="F66" i="46"/>
  <c r="E66" i="46"/>
  <c r="D66" i="46"/>
  <c r="I32" i="46"/>
  <c r="H32" i="46"/>
  <c r="G32" i="46"/>
  <c r="F32" i="46"/>
  <c r="E32" i="46"/>
  <c r="D32" i="46"/>
  <c r="I59" i="46"/>
  <c r="H59" i="46"/>
  <c r="G59" i="46"/>
  <c r="F59" i="46"/>
  <c r="E59" i="46"/>
  <c r="D59" i="46"/>
  <c r="I58" i="46"/>
  <c r="H58" i="46"/>
  <c r="G58" i="46"/>
  <c r="F58" i="46"/>
  <c r="E58" i="46"/>
  <c r="D58" i="46"/>
  <c r="I82" i="46"/>
  <c r="H82" i="46"/>
  <c r="G82" i="46"/>
  <c r="F82" i="46"/>
  <c r="E82" i="46"/>
  <c r="D82" i="46"/>
  <c r="I57" i="46"/>
  <c r="H57" i="46"/>
  <c r="G57" i="46"/>
  <c r="F57" i="46"/>
  <c r="E57" i="46"/>
  <c r="D57" i="46"/>
  <c r="I75" i="46"/>
  <c r="H75" i="46"/>
  <c r="G75" i="46"/>
  <c r="F75" i="46"/>
  <c r="E75" i="46"/>
  <c r="D75" i="46"/>
  <c r="I26" i="46"/>
  <c r="H26" i="46"/>
  <c r="G26" i="46"/>
  <c r="F26" i="46"/>
  <c r="E26" i="46"/>
  <c r="D26" i="46"/>
  <c r="I38" i="46"/>
  <c r="H38" i="46"/>
  <c r="G38" i="46"/>
  <c r="F38" i="46"/>
  <c r="E38" i="46"/>
  <c r="D38" i="46"/>
  <c r="I8" i="46"/>
  <c r="H8" i="46"/>
  <c r="G8" i="46"/>
  <c r="F8" i="46"/>
  <c r="E8" i="46"/>
  <c r="D8" i="46"/>
  <c r="I49" i="46"/>
  <c r="H49" i="46"/>
  <c r="G49" i="46"/>
  <c r="F49" i="46"/>
  <c r="E49" i="46"/>
  <c r="D49" i="46"/>
  <c r="I37" i="46"/>
  <c r="H37" i="46"/>
  <c r="G37" i="46"/>
  <c r="F37" i="46"/>
  <c r="E37" i="46"/>
  <c r="D37" i="46"/>
  <c r="I74" i="46"/>
  <c r="H74" i="46"/>
  <c r="G74" i="46"/>
  <c r="F74" i="46"/>
  <c r="E74" i="46"/>
  <c r="D74" i="46"/>
  <c r="I56" i="46"/>
  <c r="H56" i="46"/>
  <c r="G56" i="46"/>
  <c r="F56" i="46"/>
  <c r="E56" i="46"/>
  <c r="D56" i="46"/>
  <c r="I25" i="46"/>
  <c r="H25" i="46"/>
  <c r="G25" i="46"/>
  <c r="F25" i="46"/>
  <c r="E25" i="46"/>
  <c r="D25" i="46"/>
  <c r="I36" i="46"/>
  <c r="H36" i="46"/>
  <c r="G36" i="46"/>
  <c r="F36" i="46"/>
  <c r="E36" i="46"/>
  <c r="D36" i="46"/>
  <c r="I73" i="46"/>
  <c r="H73" i="46"/>
  <c r="G73" i="46"/>
  <c r="F73" i="46"/>
  <c r="E73" i="46"/>
  <c r="D73" i="46"/>
  <c r="C5" i="46"/>
  <c r="C35" i="46" l="1"/>
  <c r="C89" i="46"/>
  <c r="C30" i="46"/>
  <c r="C14" i="46"/>
  <c r="C21" i="46"/>
  <c r="C78" i="46"/>
  <c r="C22" i="46"/>
  <c r="C53" i="46"/>
  <c r="C79" i="46"/>
  <c r="C26" i="46"/>
  <c r="C66" i="46"/>
  <c r="C60" i="46"/>
  <c r="C67" i="46"/>
  <c r="C77" i="46"/>
  <c r="C49" i="46"/>
  <c r="C76" i="46"/>
  <c r="C40" i="46"/>
  <c r="C85" i="46"/>
  <c r="C19" i="46"/>
  <c r="C46" i="46"/>
  <c r="C81" i="46"/>
  <c r="C37" i="46"/>
  <c r="C10" i="46"/>
  <c r="C39" i="46"/>
  <c r="C41" i="46"/>
  <c r="C17" i="46"/>
  <c r="C18" i="46"/>
  <c r="C80" i="46"/>
  <c r="C88" i="46"/>
  <c r="C61" i="46"/>
  <c r="C62" i="46"/>
  <c r="C6" i="46"/>
  <c r="C86" i="46"/>
  <c r="C24" i="46"/>
  <c r="C47" i="46"/>
  <c r="C73" i="46"/>
  <c r="C25" i="46"/>
  <c r="C74" i="46"/>
  <c r="C27" i="46"/>
  <c r="C63" i="46"/>
  <c r="C16" i="46"/>
  <c r="C23" i="46"/>
  <c r="C44" i="46"/>
  <c r="C7" i="46"/>
  <c r="C72" i="46"/>
  <c r="C56" i="46"/>
  <c r="C75" i="46"/>
  <c r="C59" i="46"/>
  <c r="C9" i="46"/>
  <c r="C50" i="46"/>
  <c r="C55" i="46"/>
  <c r="C33" i="46"/>
  <c r="C15" i="46"/>
  <c r="C20" i="46"/>
  <c r="C64" i="46"/>
  <c r="C87" i="46"/>
  <c r="C48" i="46"/>
  <c r="C42" i="46"/>
  <c r="C90" i="46"/>
  <c r="C36" i="46"/>
  <c r="C8" i="46"/>
  <c r="C57" i="46"/>
  <c r="C58" i="46"/>
  <c r="C32" i="46"/>
  <c r="C28" i="46"/>
  <c r="C12" i="46"/>
  <c r="C29" i="46"/>
  <c r="C13" i="46"/>
  <c r="C51" i="46"/>
  <c r="C83" i="46"/>
  <c r="C84" i="46"/>
  <c r="C34" i="46"/>
  <c r="C43" i="46"/>
  <c r="C65" i="46"/>
  <c r="C45" i="46"/>
  <c r="C31" i="46"/>
  <c r="C54" i="46"/>
  <c r="C38" i="46"/>
  <c r="C11" i="46"/>
  <c r="C52" i="46"/>
  <c r="C70" i="46"/>
  <c r="C82" i="46"/>
  <c r="C68" i="46"/>
  <c r="C69" i="46"/>
  <c r="D5" i="12"/>
  <c r="C25" i="33" l="1"/>
  <c r="D25" i="36"/>
  <c r="C25" i="36"/>
  <c r="D26" i="34"/>
  <c r="C30" i="14" l="1"/>
  <c r="F10" i="37" l="1"/>
  <c r="F12" i="37"/>
  <c r="F13" i="37"/>
  <c r="F14" i="37"/>
  <c r="F15" i="37"/>
  <c r="F16" i="37"/>
  <c r="F17" i="37"/>
  <c r="F18" i="37"/>
  <c r="F19" i="37"/>
  <c r="F20" i="37"/>
  <c r="F21" i="37"/>
  <c r="F22" i="37"/>
  <c r="F23" i="37"/>
  <c r="F24" i="37"/>
  <c r="F25" i="37"/>
  <c r="F26" i="37"/>
  <c r="F27" i="37"/>
  <c r="F29" i="37"/>
  <c r="F30" i="37"/>
  <c r="F31" i="37"/>
  <c r="F32" i="37"/>
  <c r="F33" i="37"/>
  <c r="F34" i="37"/>
  <c r="F35" i="37"/>
  <c r="F36" i="37"/>
  <c r="F37" i="37"/>
  <c r="F38" i="37"/>
  <c r="F39" i="37"/>
  <c r="F41" i="37"/>
  <c r="F42" i="37"/>
  <c r="F43" i="37"/>
  <c r="F44" i="37"/>
  <c r="F45" i="37"/>
  <c r="F46" i="37"/>
  <c r="F48" i="37"/>
  <c r="F49" i="37"/>
  <c r="F50" i="37"/>
  <c r="F51" i="37"/>
  <c r="F52" i="37"/>
  <c r="F53" i="37"/>
  <c r="F54" i="37"/>
  <c r="F56" i="37"/>
  <c r="F57" i="37"/>
  <c r="F58" i="37"/>
  <c r="F59" i="37"/>
  <c r="F60" i="37"/>
  <c r="F61" i="37"/>
  <c r="F62" i="37"/>
  <c r="F63" i="37"/>
  <c r="F64" i="37"/>
  <c r="F65" i="37"/>
  <c r="F66" i="37"/>
  <c r="F67" i="37"/>
  <c r="F68" i="37"/>
  <c r="F69" i="37"/>
  <c r="F71" i="37"/>
  <c r="F72" i="37"/>
  <c r="F73" i="37"/>
  <c r="F74" i="37"/>
  <c r="F75" i="37"/>
  <c r="F76" i="37"/>
  <c r="F78" i="37"/>
  <c r="F79" i="37"/>
  <c r="F80" i="37"/>
  <c r="F81" i="37"/>
  <c r="F82" i="37"/>
  <c r="F83" i="37"/>
  <c r="F84" i="37"/>
  <c r="F85" i="37"/>
  <c r="F86" i="37"/>
  <c r="F87" i="37"/>
  <c r="F88" i="37"/>
  <c r="F89" i="37"/>
  <c r="F91" i="37"/>
  <c r="F92" i="37"/>
  <c r="F93" i="37"/>
  <c r="F94" i="37"/>
  <c r="F95" i="37"/>
  <c r="F96" i="37"/>
  <c r="F97" i="37"/>
  <c r="F98" i="37"/>
  <c r="F99" i="37"/>
  <c r="F101" i="37"/>
  <c r="F102" i="37"/>
  <c r="F11" i="37"/>
  <c r="C100" i="14" l="1"/>
  <c r="C99" i="14"/>
  <c r="C90" i="14"/>
  <c r="C91" i="14"/>
  <c r="C92" i="14"/>
  <c r="C93" i="14"/>
  <c r="C94" i="14"/>
  <c r="C95" i="14"/>
  <c r="C96" i="14"/>
  <c r="C97" i="14"/>
  <c r="C89" i="14"/>
  <c r="C77" i="14"/>
  <c r="C78" i="14"/>
  <c r="C79" i="14"/>
  <c r="C80" i="14"/>
  <c r="C81" i="14"/>
  <c r="C82" i="14"/>
  <c r="C83" i="14"/>
  <c r="C84" i="14"/>
  <c r="C85" i="14"/>
  <c r="C86" i="14"/>
  <c r="C87" i="14"/>
  <c r="C76" i="14"/>
  <c r="C70" i="14"/>
  <c r="C71" i="14"/>
  <c r="C72" i="14"/>
  <c r="C73" i="14"/>
  <c r="C74" i="14"/>
  <c r="C69" i="14"/>
  <c r="C55" i="14"/>
  <c r="C56" i="14"/>
  <c r="C57" i="14"/>
  <c r="C58" i="14"/>
  <c r="C59" i="14"/>
  <c r="C60" i="14"/>
  <c r="C61" i="14"/>
  <c r="C62" i="14"/>
  <c r="C63" i="14"/>
  <c r="C64" i="14"/>
  <c r="C65" i="14"/>
  <c r="C66" i="14"/>
  <c r="C67" i="14"/>
  <c r="C54" i="14"/>
  <c r="C47" i="14"/>
  <c r="C48" i="14"/>
  <c r="C49" i="14"/>
  <c r="C50" i="14"/>
  <c r="C51" i="14"/>
  <c r="C52" i="14"/>
  <c r="C46" i="14"/>
  <c r="C40" i="14"/>
  <c r="C41" i="14"/>
  <c r="C42" i="14"/>
  <c r="C43" i="14"/>
  <c r="C44" i="14"/>
  <c r="C39" i="14"/>
  <c r="C28" i="14"/>
  <c r="C29" i="14"/>
  <c r="C31" i="14"/>
  <c r="C32" i="14"/>
  <c r="C33" i="14"/>
  <c r="C34" i="14"/>
  <c r="C35" i="14"/>
  <c r="C36" i="14"/>
  <c r="C37" i="14"/>
  <c r="C27" i="14"/>
  <c r="C9" i="14"/>
  <c r="C10" i="14"/>
  <c r="C11" i="14"/>
  <c r="C12" i="14"/>
  <c r="C13" i="14"/>
  <c r="C14" i="14"/>
  <c r="C15" i="14"/>
  <c r="C16" i="14"/>
  <c r="C17" i="14"/>
  <c r="C18" i="14"/>
  <c r="C19" i="14"/>
  <c r="C20" i="14"/>
  <c r="C21" i="14"/>
  <c r="C22" i="14"/>
  <c r="C23" i="14"/>
  <c r="C24" i="14"/>
  <c r="C8" i="14"/>
  <c r="A3" i="37" l="1"/>
  <c r="A3" i="35"/>
  <c r="A3" i="34"/>
  <c r="I10" i="37" l="1"/>
  <c r="I102" i="37"/>
  <c r="I101" i="37"/>
  <c r="I99" i="37"/>
  <c r="I98" i="37"/>
  <c r="I97" i="37"/>
  <c r="I96" i="37"/>
  <c r="I95" i="37"/>
  <c r="I94" i="37"/>
  <c r="I93" i="37"/>
  <c r="I92" i="37"/>
  <c r="I91" i="37"/>
  <c r="I89" i="37"/>
  <c r="I88" i="37"/>
  <c r="I87" i="37"/>
  <c r="I86" i="37"/>
  <c r="I85" i="37"/>
  <c r="I84" i="37"/>
  <c r="I83" i="37"/>
  <c r="I82" i="37"/>
  <c r="I81" i="37"/>
  <c r="I80" i="37"/>
  <c r="I79" i="37"/>
  <c r="I78" i="37"/>
  <c r="I76" i="37"/>
  <c r="I75" i="37"/>
  <c r="I74" i="37"/>
  <c r="I73" i="37"/>
  <c r="I72" i="37"/>
  <c r="I71" i="37"/>
  <c r="I69" i="37"/>
  <c r="I68" i="37"/>
  <c r="I67" i="37"/>
  <c r="I66" i="37"/>
  <c r="I65" i="37"/>
  <c r="I64" i="37"/>
  <c r="I63" i="37"/>
  <c r="I62" i="37"/>
  <c r="I61" i="37"/>
  <c r="I60" i="37"/>
  <c r="I59" i="37"/>
  <c r="I58" i="37"/>
  <c r="I57" i="37"/>
  <c r="I56" i="37"/>
  <c r="I54" i="37"/>
  <c r="I53" i="37"/>
  <c r="I52" i="37"/>
  <c r="I51" i="37"/>
  <c r="I50" i="37"/>
  <c r="I49" i="37"/>
  <c r="I48" i="37"/>
  <c r="I46" i="37"/>
  <c r="I45" i="37"/>
  <c r="I44" i="37"/>
  <c r="I43" i="37"/>
  <c r="I42" i="37"/>
  <c r="I41" i="37"/>
  <c r="I39" i="37"/>
  <c r="I38" i="37"/>
  <c r="I37" i="37"/>
  <c r="I36" i="37"/>
  <c r="I35" i="37"/>
  <c r="I34" i="37"/>
  <c r="I33" i="37"/>
  <c r="I32" i="37"/>
  <c r="I31" i="37"/>
  <c r="I30" i="37"/>
  <c r="I29" i="37"/>
  <c r="I27" i="37"/>
  <c r="I26" i="37"/>
  <c r="I25" i="37"/>
  <c r="I24" i="37"/>
  <c r="I23" i="37"/>
  <c r="I22" i="37"/>
  <c r="I21" i="37"/>
  <c r="I20" i="37"/>
  <c r="I19" i="37"/>
  <c r="I18" i="37"/>
  <c r="I17" i="37"/>
  <c r="I16" i="37"/>
  <c r="I15" i="37"/>
  <c r="I14" i="37"/>
  <c r="I13" i="37"/>
  <c r="I12" i="37"/>
  <c r="I11" i="37"/>
  <c r="G9" i="36"/>
  <c r="J9" i="36" s="1"/>
  <c r="G10" i="36"/>
  <c r="J10" i="36" s="1"/>
  <c r="G11" i="36"/>
  <c r="J11" i="36" s="1"/>
  <c r="G12" i="36"/>
  <c r="J12" i="36" s="1"/>
  <c r="G13" i="36"/>
  <c r="J13" i="36" s="1"/>
  <c r="G14" i="36"/>
  <c r="J14" i="36" s="1"/>
  <c r="G15" i="36"/>
  <c r="J15" i="36" s="1"/>
  <c r="G16" i="36"/>
  <c r="J16" i="36" s="1"/>
  <c r="G17" i="36"/>
  <c r="J17" i="36" s="1"/>
  <c r="G18" i="36"/>
  <c r="J18" i="36" s="1"/>
  <c r="G19" i="36"/>
  <c r="J19" i="36" s="1"/>
  <c r="G20" i="36"/>
  <c r="J20" i="36" s="1"/>
  <c r="G21" i="36"/>
  <c r="J21" i="36" s="1"/>
  <c r="G22" i="36"/>
  <c r="J22" i="36" s="1"/>
  <c r="G23" i="36"/>
  <c r="J23" i="36" s="1"/>
  <c r="G24" i="36"/>
  <c r="J24" i="36" s="1"/>
  <c r="G25" i="36"/>
  <c r="J25" i="36" s="1"/>
  <c r="G27" i="36"/>
  <c r="J27" i="36" s="1"/>
  <c r="G28" i="36"/>
  <c r="J28" i="36" s="1"/>
  <c r="G29" i="36"/>
  <c r="J29" i="36" s="1"/>
  <c r="G30" i="36"/>
  <c r="J30" i="36" s="1"/>
  <c r="G31" i="36"/>
  <c r="J31" i="36" s="1"/>
  <c r="G32" i="36"/>
  <c r="J32" i="36" s="1"/>
  <c r="G33" i="36"/>
  <c r="J33" i="36" s="1"/>
  <c r="G34" i="36"/>
  <c r="J34" i="36" s="1"/>
  <c r="G35" i="36"/>
  <c r="J35" i="36" s="1"/>
  <c r="G36" i="36"/>
  <c r="J36" i="36" s="1"/>
  <c r="G37" i="36"/>
  <c r="J37" i="36" s="1"/>
  <c r="G39" i="36"/>
  <c r="J39" i="36" s="1"/>
  <c r="G40" i="36"/>
  <c r="J40" i="36" s="1"/>
  <c r="G41" i="36"/>
  <c r="J41" i="36" s="1"/>
  <c r="G42" i="36"/>
  <c r="J42" i="36" s="1"/>
  <c r="G43" i="36"/>
  <c r="J43" i="36" s="1"/>
  <c r="G44" i="36"/>
  <c r="J44" i="36" s="1"/>
  <c r="G46" i="36"/>
  <c r="J46" i="36" s="1"/>
  <c r="G47" i="36"/>
  <c r="J47" i="36" s="1"/>
  <c r="G48" i="36"/>
  <c r="J48" i="36" s="1"/>
  <c r="G49" i="36"/>
  <c r="J49" i="36" s="1"/>
  <c r="G50" i="36"/>
  <c r="J50" i="36" s="1"/>
  <c r="G51" i="36"/>
  <c r="J51" i="36" s="1"/>
  <c r="G52" i="36"/>
  <c r="J52" i="36" s="1"/>
  <c r="G54" i="36"/>
  <c r="J54" i="36" s="1"/>
  <c r="G55" i="36"/>
  <c r="J55" i="36" s="1"/>
  <c r="G56" i="36"/>
  <c r="J56" i="36" s="1"/>
  <c r="G57" i="36"/>
  <c r="J57" i="36" s="1"/>
  <c r="G58" i="36"/>
  <c r="J58" i="36" s="1"/>
  <c r="G59" i="36"/>
  <c r="J59" i="36" s="1"/>
  <c r="G60" i="36"/>
  <c r="J60" i="36" s="1"/>
  <c r="G61" i="36"/>
  <c r="J61" i="36" s="1"/>
  <c r="G62" i="36"/>
  <c r="J62" i="36" s="1"/>
  <c r="G63" i="36"/>
  <c r="J63" i="36" s="1"/>
  <c r="G64" i="36"/>
  <c r="J64" i="36" s="1"/>
  <c r="G65" i="36"/>
  <c r="J65" i="36" s="1"/>
  <c r="G66" i="36"/>
  <c r="J66" i="36" s="1"/>
  <c r="G67" i="36"/>
  <c r="J67" i="36" s="1"/>
  <c r="G69" i="36"/>
  <c r="J69" i="36" s="1"/>
  <c r="G70" i="36"/>
  <c r="J70" i="36" s="1"/>
  <c r="G71" i="36"/>
  <c r="J71" i="36" s="1"/>
  <c r="G72" i="36"/>
  <c r="J72" i="36" s="1"/>
  <c r="G73" i="36"/>
  <c r="J73" i="36" s="1"/>
  <c r="G74" i="36"/>
  <c r="J74" i="36" s="1"/>
  <c r="G76" i="36"/>
  <c r="J76" i="36" s="1"/>
  <c r="G77" i="36"/>
  <c r="J77" i="36" s="1"/>
  <c r="G78" i="36"/>
  <c r="J78" i="36" s="1"/>
  <c r="G79" i="36"/>
  <c r="J79" i="36" s="1"/>
  <c r="G80" i="36"/>
  <c r="J80" i="36" s="1"/>
  <c r="G81" i="36"/>
  <c r="J81" i="36" s="1"/>
  <c r="G82" i="36"/>
  <c r="J82" i="36" s="1"/>
  <c r="G83" i="36"/>
  <c r="J83" i="36" s="1"/>
  <c r="G84" i="36"/>
  <c r="J84" i="36" s="1"/>
  <c r="G85" i="36"/>
  <c r="J85" i="36" s="1"/>
  <c r="G86" i="36"/>
  <c r="J86" i="36" s="1"/>
  <c r="G87" i="36"/>
  <c r="J87" i="36" s="1"/>
  <c r="G89" i="36"/>
  <c r="J89" i="36" s="1"/>
  <c r="G90" i="36"/>
  <c r="J90" i="36" s="1"/>
  <c r="G91" i="36"/>
  <c r="J91" i="36" s="1"/>
  <c r="G92" i="36"/>
  <c r="J92" i="36" s="1"/>
  <c r="G93" i="36"/>
  <c r="J93" i="36" s="1"/>
  <c r="G94" i="36"/>
  <c r="J94" i="36" s="1"/>
  <c r="G95" i="36"/>
  <c r="J95" i="36" s="1"/>
  <c r="G96" i="36"/>
  <c r="J96" i="36" s="1"/>
  <c r="G97" i="36"/>
  <c r="J97" i="36" s="1"/>
  <c r="G99" i="36"/>
  <c r="J99" i="36" s="1"/>
  <c r="G100" i="36"/>
  <c r="J100" i="36" s="1"/>
  <c r="G8" i="36"/>
  <c r="J8" i="36" s="1"/>
  <c r="C100" i="36"/>
  <c r="C99" i="36"/>
  <c r="C97" i="36"/>
  <c r="C96" i="36"/>
  <c r="C95" i="36"/>
  <c r="C94" i="36"/>
  <c r="C93" i="36"/>
  <c r="C92" i="36"/>
  <c r="C91" i="36"/>
  <c r="C90" i="36"/>
  <c r="C89" i="36"/>
  <c r="C87" i="36"/>
  <c r="C86" i="36"/>
  <c r="C85" i="36"/>
  <c r="C84" i="36"/>
  <c r="C83" i="36"/>
  <c r="C82" i="36"/>
  <c r="C81" i="36"/>
  <c r="C80" i="36"/>
  <c r="C79" i="36"/>
  <c r="C78" i="36"/>
  <c r="C77" i="36"/>
  <c r="C76" i="36"/>
  <c r="C74" i="36"/>
  <c r="C73" i="36"/>
  <c r="C72" i="36"/>
  <c r="C71" i="36"/>
  <c r="C70" i="36"/>
  <c r="C69" i="36"/>
  <c r="C67" i="36"/>
  <c r="C66" i="36"/>
  <c r="C65" i="36"/>
  <c r="C64" i="36"/>
  <c r="C63" i="36"/>
  <c r="C62" i="36"/>
  <c r="C61" i="36"/>
  <c r="C60" i="36"/>
  <c r="C59" i="36"/>
  <c r="C58" i="36"/>
  <c r="C57" i="36"/>
  <c r="C56" i="36"/>
  <c r="C55" i="36"/>
  <c r="C54" i="36"/>
  <c r="C52" i="36"/>
  <c r="C51" i="36"/>
  <c r="C50" i="36"/>
  <c r="C49" i="36"/>
  <c r="C48" i="36"/>
  <c r="C47" i="36"/>
  <c r="C46" i="36"/>
  <c r="C44" i="36"/>
  <c r="C43" i="36"/>
  <c r="C42" i="36"/>
  <c r="C41" i="36"/>
  <c r="C40" i="36"/>
  <c r="C39" i="36"/>
  <c r="C37" i="36"/>
  <c r="C36" i="36"/>
  <c r="C35" i="36"/>
  <c r="C34" i="36"/>
  <c r="C33" i="36"/>
  <c r="C32" i="36"/>
  <c r="C31" i="36"/>
  <c r="C30" i="36"/>
  <c r="C29" i="36"/>
  <c r="C28" i="36"/>
  <c r="C27" i="36"/>
  <c r="C24" i="36"/>
  <c r="C23" i="36"/>
  <c r="C22" i="36"/>
  <c r="C21" i="36"/>
  <c r="C20" i="36"/>
  <c r="C19" i="36"/>
  <c r="C18" i="36"/>
  <c r="C17" i="36"/>
  <c r="C16" i="36"/>
  <c r="C15" i="36"/>
  <c r="C14" i="36"/>
  <c r="C13" i="36"/>
  <c r="C12" i="36"/>
  <c r="C11" i="36"/>
  <c r="C10" i="36"/>
  <c r="C9" i="36"/>
  <c r="C8" i="36"/>
  <c r="G10" i="35"/>
  <c r="I10" i="35" s="1"/>
  <c r="G11" i="35"/>
  <c r="I11" i="35" s="1"/>
  <c r="G12" i="35"/>
  <c r="I12" i="35" s="1"/>
  <c r="G13" i="35"/>
  <c r="I13" i="35" s="1"/>
  <c r="G14" i="35"/>
  <c r="I14" i="35" s="1"/>
  <c r="G15" i="35"/>
  <c r="I15" i="35" s="1"/>
  <c r="G16" i="35"/>
  <c r="G17" i="35"/>
  <c r="I17" i="35" s="1"/>
  <c r="G18" i="35"/>
  <c r="I18" i="35" s="1"/>
  <c r="G19" i="35"/>
  <c r="I19" i="35" s="1"/>
  <c r="G20" i="35"/>
  <c r="I20" i="35" s="1"/>
  <c r="G21" i="35"/>
  <c r="I21" i="35" s="1"/>
  <c r="G22" i="35"/>
  <c r="I22" i="35" s="1"/>
  <c r="G23" i="35"/>
  <c r="I23" i="35" s="1"/>
  <c r="G24" i="35"/>
  <c r="I24" i="35" s="1"/>
  <c r="G25" i="35"/>
  <c r="I25" i="35" s="1"/>
  <c r="G26" i="35"/>
  <c r="I26" i="35" s="1"/>
  <c r="G28" i="35"/>
  <c r="I28" i="35" s="1"/>
  <c r="G29" i="35"/>
  <c r="I29" i="35" s="1"/>
  <c r="G30" i="35"/>
  <c r="I30" i="35" s="1"/>
  <c r="G31" i="35"/>
  <c r="I31" i="35" s="1"/>
  <c r="G32" i="35"/>
  <c r="I32" i="35" s="1"/>
  <c r="G33" i="35"/>
  <c r="I33" i="35" s="1"/>
  <c r="G34" i="35"/>
  <c r="I34" i="35" s="1"/>
  <c r="G35" i="35"/>
  <c r="I35" i="35" s="1"/>
  <c r="G36" i="35"/>
  <c r="I36" i="35" s="1"/>
  <c r="G37" i="35"/>
  <c r="I37" i="35" s="1"/>
  <c r="G38" i="35"/>
  <c r="I38" i="35" s="1"/>
  <c r="G40" i="35"/>
  <c r="I40" i="35" s="1"/>
  <c r="G41" i="35"/>
  <c r="I41" i="35" s="1"/>
  <c r="G42" i="35"/>
  <c r="G43" i="35"/>
  <c r="I43" i="35" s="1"/>
  <c r="G44" i="35"/>
  <c r="I44" i="35" s="1"/>
  <c r="G45" i="35"/>
  <c r="I45" i="35" s="1"/>
  <c r="G47" i="35"/>
  <c r="I47" i="35" s="1"/>
  <c r="G48" i="35"/>
  <c r="I48" i="35" s="1"/>
  <c r="G49" i="35"/>
  <c r="I49" i="35" s="1"/>
  <c r="G50" i="35"/>
  <c r="I50" i="35" s="1"/>
  <c r="G51" i="35"/>
  <c r="I51" i="35" s="1"/>
  <c r="G52" i="35"/>
  <c r="I52" i="35" s="1"/>
  <c r="G53" i="35"/>
  <c r="I53" i="35" s="1"/>
  <c r="G55" i="35"/>
  <c r="I55" i="35" s="1"/>
  <c r="G56" i="35"/>
  <c r="I56" i="35" s="1"/>
  <c r="G57" i="35"/>
  <c r="I57" i="35" s="1"/>
  <c r="G58" i="35"/>
  <c r="I58" i="35" s="1"/>
  <c r="G59" i="35"/>
  <c r="I59" i="35" s="1"/>
  <c r="G60" i="35"/>
  <c r="I60" i="35" s="1"/>
  <c r="G61" i="35"/>
  <c r="I61" i="35" s="1"/>
  <c r="G62" i="35"/>
  <c r="I62" i="35" s="1"/>
  <c r="G63" i="35"/>
  <c r="I63" i="35" s="1"/>
  <c r="G64" i="35"/>
  <c r="I64" i="35" s="1"/>
  <c r="G65" i="35"/>
  <c r="I65" i="35" s="1"/>
  <c r="G66" i="35"/>
  <c r="I66" i="35" s="1"/>
  <c r="G67" i="35"/>
  <c r="I67" i="35" s="1"/>
  <c r="G68" i="35"/>
  <c r="I68" i="35" s="1"/>
  <c r="G70" i="35"/>
  <c r="I70" i="35" s="1"/>
  <c r="G71" i="35"/>
  <c r="I71" i="35" s="1"/>
  <c r="G72" i="35"/>
  <c r="I72" i="35" s="1"/>
  <c r="G73" i="35"/>
  <c r="I73" i="35" s="1"/>
  <c r="G74" i="35"/>
  <c r="I74" i="35" s="1"/>
  <c r="G75" i="35"/>
  <c r="I75" i="35" s="1"/>
  <c r="G77" i="35"/>
  <c r="I77" i="35" s="1"/>
  <c r="G78" i="35"/>
  <c r="G79" i="35"/>
  <c r="I79" i="35" s="1"/>
  <c r="G80" i="35"/>
  <c r="I80" i="35" s="1"/>
  <c r="G81" i="35"/>
  <c r="I81" i="35" s="1"/>
  <c r="G82" i="35"/>
  <c r="I82" i="35" s="1"/>
  <c r="G83" i="35"/>
  <c r="I83" i="35" s="1"/>
  <c r="G84" i="35"/>
  <c r="I84" i="35" s="1"/>
  <c r="G85" i="35"/>
  <c r="I85" i="35" s="1"/>
  <c r="G86" i="35"/>
  <c r="G87" i="35"/>
  <c r="I87" i="35" s="1"/>
  <c r="G88" i="35"/>
  <c r="I88" i="35" s="1"/>
  <c r="G90" i="35"/>
  <c r="I90" i="35" s="1"/>
  <c r="G91" i="35"/>
  <c r="I91" i="35" s="1"/>
  <c r="G92" i="35"/>
  <c r="I92" i="35" s="1"/>
  <c r="G93" i="35"/>
  <c r="I93" i="35" s="1"/>
  <c r="G94" i="35"/>
  <c r="I94" i="35" s="1"/>
  <c r="G95" i="35"/>
  <c r="I95" i="35" s="1"/>
  <c r="G96" i="35"/>
  <c r="I96" i="35" s="1"/>
  <c r="G97" i="35"/>
  <c r="I97" i="35" s="1"/>
  <c r="G98" i="35"/>
  <c r="I98" i="35" s="1"/>
  <c r="G100" i="35"/>
  <c r="G101" i="35"/>
  <c r="I101" i="35" s="1"/>
  <c r="G9" i="35"/>
  <c r="I9" i="35" s="1"/>
  <c r="C101" i="35"/>
  <c r="I100" i="35"/>
  <c r="C100" i="35"/>
  <c r="C98" i="35"/>
  <c r="C97" i="35"/>
  <c r="C96" i="35"/>
  <c r="C95" i="35"/>
  <c r="C94" i="35"/>
  <c r="C93" i="35"/>
  <c r="C92" i="35"/>
  <c r="C91" i="35"/>
  <c r="C90" i="35"/>
  <c r="C88" i="35"/>
  <c r="C87" i="35"/>
  <c r="I86" i="35"/>
  <c r="C86" i="35"/>
  <c r="C85" i="35"/>
  <c r="C84" i="35"/>
  <c r="C83" i="35"/>
  <c r="C82" i="35"/>
  <c r="C81" i="35"/>
  <c r="C80" i="35"/>
  <c r="C79" i="35"/>
  <c r="I78" i="35"/>
  <c r="C78" i="35"/>
  <c r="C77" i="35"/>
  <c r="C75" i="35"/>
  <c r="C74" i="35"/>
  <c r="C73" i="35"/>
  <c r="C72" i="35"/>
  <c r="C71" i="35"/>
  <c r="C70" i="35"/>
  <c r="C68" i="35"/>
  <c r="C67" i="35"/>
  <c r="C66" i="35"/>
  <c r="C65" i="35"/>
  <c r="C64" i="35"/>
  <c r="C63" i="35"/>
  <c r="C62" i="35"/>
  <c r="C61" i="35"/>
  <c r="C60" i="35"/>
  <c r="C59" i="35"/>
  <c r="C58" i="35"/>
  <c r="C57" i="35"/>
  <c r="C56" i="35"/>
  <c r="C55" i="35"/>
  <c r="C53" i="35"/>
  <c r="C52" i="35"/>
  <c r="C51" i="35"/>
  <c r="C50" i="35"/>
  <c r="C49" i="35"/>
  <c r="C48" i="35"/>
  <c r="C47" i="35"/>
  <c r="C45" i="35"/>
  <c r="C44" i="35"/>
  <c r="C43" i="35"/>
  <c r="I42" i="35"/>
  <c r="C42" i="35"/>
  <c r="C41" i="35"/>
  <c r="C40" i="35"/>
  <c r="C38" i="35"/>
  <c r="C37" i="35"/>
  <c r="C36" i="35"/>
  <c r="C35" i="35"/>
  <c r="C34" i="35"/>
  <c r="C33" i="35"/>
  <c r="C32" i="35"/>
  <c r="C31" i="35"/>
  <c r="C30" i="35"/>
  <c r="C29" i="35"/>
  <c r="C28" i="35"/>
  <c r="C26" i="35"/>
  <c r="C25" i="35"/>
  <c r="C24" i="35"/>
  <c r="C23" i="35"/>
  <c r="C22" i="35"/>
  <c r="C21" i="35"/>
  <c r="C20" i="35"/>
  <c r="C19" i="35"/>
  <c r="C18" i="35"/>
  <c r="C17" i="35"/>
  <c r="I16" i="35"/>
  <c r="C16" i="35"/>
  <c r="C15" i="35"/>
  <c r="C14" i="35"/>
  <c r="C13" i="35"/>
  <c r="C12" i="35"/>
  <c r="C11" i="35"/>
  <c r="C10" i="35"/>
  <c r="C9" i="35"/>
  <c r="C10" i="34"/>
  <c r="C11" i="34"/>
  <c r="C12" i="34"/>
  <c r="C13" i="34"/>
  <c r="C14" i="34"/>
  <c r="C15" i="34"/>
  <c r="C16" i="34"/>
  <c r="C17" i="34"/>
  <c r="C18" i="34"/>
  <c r="C19" i="34"/>
  <c r="C20" i="34"/>
  <c r="C21" i="34"/>
  <c r="C22" i="34"/>
  <c r="C23" i="34"/>
  <c r="C24" i="34"/>
  <c r="C25" i="34"/>
  <c r="C26" i="34"/>
  <c r="C28" i="34"/>
  <c r="C29" i="34"/>
  <c r="C30" i="34"/>
  <c r="C31" i="34"/>
  <c r="C32" i="34"/>
  <c r="C33" i="34"/>
  <c r="C34" i="34"/>
  <c r="C35" i="34"/>
  <c r="C36" i="34"/>
  <c r="C37" i="34"/>
  <c r="C38" i="34"/>
  <c r="C40" i="34"/>
  <c r="C41" i="34"/>
  <c r="C42" i="34"/>
  <c r="C43" i="34"/>
  <c r="C44" i="34"/>
  <c r="C45" i="34"/>
  <c r="C47" i="34"/>
  <c r="C48" i="34"/>
  <c r="C49" i="34"/>
  <c r="C50" i="34"/>
  <c r="C51" i="34"/>
  <c r="C52" i="34"/>
  <c r="C53" i="34"/>
  <c r="C55" i="34"/>
  <c r="C56" i="34"/>
  <c r="C57" i="34"/>
  <c r="C58" i="34"/>
  <c r="C59" i="34"/>
  <c r="C60" i="34"/>
  <c r="C61" i="34"/>
  <c r="C62" i="34"/>
  <c r="C63" i="34"/>
  <c r="C64" i="34"/>
  <c r="C65" i="34"/>
  <c r="C66" i="34"/>
  <c r="C67" i="34"/>
  <c r="C68" i="34"/>
  <c r="C70" i="34"/>
  <c r="C71" i="34"/>
  <c r="C72" i="34"/>
  <c r="C73" i="34"/>
  <c r="C74" i="34"/>
  <c r="C75" i="34"/>
  <c r="C77" i="34"/>
  <c r="C78" i="34"/>
  <c r="C79" i="34"/>
  <c r="C80" i="34"/>
  <c r="C81" i="34"/>
  <c r="C82" i="34"/>
  <c r="C83" i="34"/>
  <c r="C84" i="34"/>
  <c r="C85" i="34"/>
  <c r="C86" i="34"/>
  <c r="C87" i="34"/>
  <c r="C88" i="34"/>
  <c r="C90" i="34"/>
  <c r="C91" i="34"/>
  <c r="C92" i="34"/>
  <c r="C93" i="34"/>
  <c r="C94" i="34"/>
  <c r="C95" i="34"/>
  <c r="C96" i="34"/>
  <c r="C97" i="34"/>
  <c r="C98" i="34"/>
  <c r="C100" i="34"/>
  <c r="C101" i="34"/>
  <c r="C9" i="34"/>
  <c r="C9" i="33"/>
  <c r="C10" i="33"/>
  <c r="C11" i="33"/>
  <c r="C12" i="33"/>
  <c r="C13" i="33"/>
  <c r="C14" i="33"/>
  <c r="C15" i="33"/>
  <c r="C16" i="33"/>
  <c r="C17" i="33"/>
  <c r="C18" i="33"/>
  <c r="C19" i="33"/>
  <c r="C20" i="33"/>
  <c r="C21" i="33"/>
  <c r="C22" i="33"/>
  <c r="C23" i="33"/>
  <c r="C24" i="33"/>
  <c r="C27" i="33"/>
  <c r="C28" i="33"/>
  <c r="C29" i="33"/>
  <c r="C30" i="33"/>
  <c r="C31" i="33"/>
  <c r="C32" i="33"/>
  <c r="C33" i="33"/>
  <c r="C34" i="33"/>
  <c r="C35" i="33"/>
  <c r="C36" i="33"/>
  <c r="C37" i="33"/>
  <c r="C39" i="33"/>
  <c r="C40" i="33"/>
  <c r="C41" i="33"/>
  <c r="C42" i="33"/>
  <c r="C43" i="33"/>
  <c r="C44" i="33"/>
  <c r="C46" i="33"/>
  <c r="C47" i="33"/>
  <c r="C48" i="33"/>
  <c r="C49" i="33"/>
  <c r="C50" i="33"/>
  <c r="C51" i="33"/>
  <c r="C52" i="33"/>
  <c r="C54" i="33"/>
  <c r="C55" i="33"/>
  <c r="C56" i="33"/>
  <c r="C57" i="33"/>
  <c r="C58" i="33"/>
  <c r="C59" i="33"/>
  <c r="C60" i="33"/>
  <c r="C61" i="33"/>
  <c r="C62" i="33"/>
  <c r="C63" i="33"/>
  <c r="C64" i="33"/>
  <c r="C65" i="33"/>
  <c r="C66" i="33"/>
  <c r="C67" i="33"/>
  <c r="C69" i="33"/>
  <c r="C70" i="33"/>
  <c r="C71" i="33"/>
  <c r="C72" i="33"/>
  <c r="C73" i="33"/>
  <c r="C74" i="33"/>
  <c r="C76" i="33"/>
  <c r="C77" i="33"/>
  <c r="C78" i="33"/>
  <c r="C79" i="33"/>
  <c r="C80" i="33"/>
  <c r="C81" i="33"/>
  <c r="C82" i="33"/>
  <c r="C83" i="33"/>
  <c r="C84" i="33"/>
  <c r="C85" i="33"/>
  <c r="C86" i="33"/>
  <c r="C87" i="33"/>
  <c r="C89" i="33"/>
  <c r="C90" i="33"/>
  <c r="C91" i="33"/>
  <c r="C92" i="33"/>
  <c r="C93" i="33"/>
  <c r="C94" i="33"/>
  <c r="C95" i="33"/>
  <c r="C96" i="33"/>
  <c r="C97" i="33"/>
  <c r="C99" i="33"/>
  <c r="C100" i="33"/>
  <c r="C8" i="33"/>
  <c r="F101" i="34"/>
  <c r="H101" i="34" s="1"/>
  <c r="F100" i="34"/>
  <c r="H100" i="34" s="1"/>
  <c r="F98" i="34"/>
  <c r="H98" i="34" s="1"/>
  <c r="F97" i="34"/>
  <c r="H97" i="34" s="1"/>
  <c r="F96" i="34"/>
  <c r="H96" i="34" s="1"/>
  <c r="F95" i="34"/>
  <c r="H95" i="34" s="1"/>
  <c r="F94" i="34"/>
  <c r="H94" i="34" s="1"/>
  <c r="F93" i="34"/>
  <c r="H93" i="34" s="1"/>
  <c r="F92" i="34"/>
  <c r="H92" i="34" s="1"/>
  <c r="F91" i="34"/>
  <c r="H91" i="34" s="1"/>
  <c r="F90" i="34"/>
  <c r="H90" i="34" s="1"/>
  <c r="F88" i="34"/>
  <c r="H88" i="34" s="1"/>
  <c r="F87" i="34"/>
  <c r="H87" i="34" s="1"/>
  <c r="F86" i="34"/>
  <c r="H86" i="34" s="1"/>
  <c r="F85" i="34"/>
  <c r="H85" i="34" s="1"/>
  <c r="F84" i="34"/>
  <c r="H84" i="34" s="1"/>
  <c r="F83" i="34"/>
  <c r="H83" i="34" s="1"/>
  <c r="F82" i="34"/>
  <c r="H82" i="34" s="1"/>
  <c r="F81" i="34"/>
  <c r="H81" i="34" s="1"/>
  <c r="F80" i="34"/>
  <c r="H80" i="34" s="1"/>
  <c r="F79" i="34"/>
  <c r="H79" i="34" s="1"/>
  <c r="F78" i="34"/>
  <c r="H78" i="34" s="1"/>
  <c r="F77" i="34"/>
  <c r="H77" i="34" s="1"/>
  <c r="F75" i="34"/>
  <c r="H75" i="34" s="1"/>
  <c r="F74" i="34"/>
  <c r="H74" i="34" s="1"/>
  <c r="F73" i="34"/>
  <c r="H73" i="34" s="1"/>
  <c r="F72" i="34"/>
  <c r="H72" i="34" s="1"/>
  <c r="F71" i="34"/>
  <c r="H71" i="34" s="1"/>
  <c r="F70" i="34"/>
  <c r="H70" i="34" s="1"/>
  <c r="F68" i="34"/>
  <c r="H68" i="34" s="1"/>
  <c r="F67" i="34"/>
  <c r="H67" i="34" s="1"/>
  <c r="F66" i="34"/>
  <c r="H66" i="34" s="1"/>
  <c r="F65" i="34"/>
  <c r="H65" i="34" s="1"/>
  <c r="F64" i="34"/>
  <c r="H64" i="34" s="1"/>
  <c r="F63" i="34"/>
  <c r="H63" i="34" s="1"/>
  <c r="F62" i="34"/>
  <c r="H62" i="34" s="1"/>
  <c r="F61" i="34"/>
  <c r="H61" i="34" s="1"/>
  <c r="F60" i="34"/>
  <c r="H60" i="34" s="1"/>
  <c r="F59" i="34"/>
  <c r="H59" i="34" s="1"/>
  <c r="F58" i="34"/>
  <c r="H58" i="34" s="1"/>
  <c r="F57" i="34"/>
  <c r="H57" i="34" s="1"/>
  <c r="F56" i="34"/>
  <c r="H56" i="34" s="1"/>
  <c r="F55" i="34"/>
  <c r="H55" i="34" s="1"/>
  <c r="F53" i="34"/>
  <c r="H53" i="34" s="1"/>
  <c r="F52" i="34"/>
  <c r="H52" i="34" s="1"/>
  <c r="F51" i="34"/>
  <c r="H51" i="34" s="1"/>
  <c r="F50" i="34"/>
  <c r="H50" i="34" s="1"/>
  <c r="F49" i="34"/>
  <c r="H49" i="34" s="1"/>
  <c r="F48" i="34"/>
  <c r="H48" i="34" s="1"/>
  <c r="F47" i="34"/>
  <c r="H47" i="34" s="1"/>
  <c r="F45" i="34"/>
  <c r="H45" i="34" s="1"/>
  <c r="F44" i="34"/>
  <c r="H44" i="34" s="1"/>
  <c r="F43" i="34"/>
  <c r="H43" i="34" s="1"/>
  <c r="F42" i="34"/>
  <c r="H42" i="34" s="1"/>
  <c r="F41" i="34"/>
  <c r="H41" i="34" s="1"/>
  <c r="F40" i="34"/>
  <c r="H40" i="34" s="1"/>
  <c r="F38" i="34"/>
  <c r="H38" i="34" s="1"/>
  <c r="F37" i="34"/>
  <c r="H37" i="34" s="1"/>
  <c r="F36" i="34"/>
  <c r="H36" i="34" s="1"/>
  <c r="F35" i="34"/>
  <c r="H35" i="34" s="1"/>
  <c r="F34" i="34"/>
  <c r="H34" i="34" s="1"/>
  <c r="F33" i="34"/>
  <c r="H33" i="34" s="1"/>
  <c r="F32" i="34"/>
  <c r="H32" i="34" s="1"/>
  <c r="F31" i="34"/>
  <c r="H31" i="34" s="1"/>
  <c r="F30" i="34"/>
  <c r="H30" i="34" s="1"/>
  <c r="F29" i="34"/>
  <c r="H29" i="34" s="1"/>
  <c r="F28" i="34"/>
  <c r="H28" i="34" s="1"/>
  <c r="F26" i="34"/>
  <c r="H26" i="34" s="1"/>
  <c r="F25" i="34"/>
  <c r="H25" i="34" s="1"/>
  <c r="F24" i="34"/>
  <c r="H24" i="34" s="1"/>
  <c r="F23" i="34"/>
  <c r="H23" i="34" s="1"/>
  <c r="F22" i="34"/>
  <c r="H22" i="34" s="1"/>
  <c r="F21" i="34"/>
  <c r="H21" i="34" s="1"/>
  <c r="F20" i="34"/>
  <c r="H20" i="34" s="1"/>
  <c r="F19" i="34"/>
  <c r="H19" i="34" s="1"/>
  <c r="F18" i="34"/>
  <c r="H18" i="34" s="1"/>
  <c r="F17" i="34"/>
  <c r="H17" i="34" s="1"/>
  <c r="F16" i="34"/>
  <c r="H16" i="34" s="1"/>
  <c r="F15" i="34"/>
  <c r="H15" i="34" s="1"/>
  <c r="F14" i="34"/>
  <c r="H14" i="34" s="1"/>
  <c r="F13" i="34"/>
  <c r="H13" i="34" s="1"/>
  <c r="F12" i="34"/>
  <c r="H12" i="34" s="1"/>
  <c r="F11" i="34"/>
  <c r="H11" i="34" s="1"/>
  <c r="F10" i="34"/>
  <c r="H10" i="34" s="1"/>
  <c r="F9" i="34"/>
  <c r="H9" i="34" s="1"/>
  <c r="G100" i="33"/>
  <c r="J100" i="33" s="1"/>
  <c r="G99" i="33"/>
  <c r="J99" i="33" s="1"/>
  <c r="G97" i="33"/>
  <c r="J97" i="33" s="1"/>
  <c r="G96" i="33"/>
  <c r="J96" i="33" s="1"/>
  <c r="G95" i="33"/>
  <c r="J95" i="33" s="1"/>
  <c r="G94" i="33"/>
  <c r="J94" i="33" s="1"/>
  <c r="G93" i="33"/>
  <c r="J93" i="33" s="1"/>
  <c r="G92" i="33"/>
  <c r="J92" i="33" s="1"/>
  <c r="G91" i="33"/>
  <c r="J91" i="33" s="1"/>
  <c r="G90" i="33"/>
  <c r="J90" i="33" s="1"/>
  <c r="G89" i="33"/>
  <c r="J89" i="33" s="1"/>
  <c r="G87" i="33"/>
  <c r="J87" i="33" s="1"/>
  <c r="G86" i="33"/>
  <c r="J86" i="33" s="1"/>
  <c r="G85" i="33"/>
  <c r="J85" i="33" s="1"/>
  <c r="G84" i="33"/>
  <c r="J84" i="33" s="1"/>
  <c r="G83" i="33"/>
  <c r="J83" i="33" s="1"/>
  <c r="G82" i="33"/>
  <c r="J82" i="33" s="1"/>
  <c r="G81" i="33"/>
  <c r="J81" i="33" s="1"/>
  <c r="G80" i="33"/>
  <c r="J80" i="33" s="1"/>
  <c r="G79" i="33"/>
  <c r="J79" i="33" s="1"/>
  <c r="G78" i="33"/>
  <c r="J78" i="33" s="1"/>
  <c r="G77" i="33"/>
  <c r="J77" i="33" s="1"/>
  <c r="G76" i="33"/>
  <c r="J76" i="33" s="1"/>
  <c r="G74" i="33"/>
  <c r="J74" i="33" s="1"/>
  <c r="G73" i="33"/>
  <c r="J73" i="33" s="1"/>
  <c r="G72" i="33"/>
  <c r="J72" i="33" s="1"/>
  <c r="G71" i="33"/>
  <c r="J71" i="33" s="1"/>
  <c r="G70" i="33"/>
  <c r="J70" i="33" s="1"/>
  <c r="G69" i="33"/>
  <c r="J69" i="33" s="1"/>
  <c r="G67" i="33"/>
  <c r="J67" i="33" s="1"/>
  <c r="G66" i="33"/>
  <c r="J66" i="33" s="1"/>
  <c r="G65" i="33"/>
  <c r="J65" i="33" s="1"/>
  <c r="G64" i="33"/>
  <c r="J64" i="33" s="1"/>
  <c r="G63" i="33"/>
  <c r="J63" i="33" s="1"/>
  <c r="G62" i="33"/>
  <c r="J62" i="33" s="1"/>
  <c r="G61" i="33"/>
  <c r="J61" i="33" s="1"/>
  <c r="G60" i="33"/>
  <c r="J60" i="33" s="1"/>
  <c r="G59" i="33"/>
  <c r="J59" i="33" s="1"/>
  <c r="G58" i="33"/>
  <c r="J58" i="33" s="1"/>
  <c r="G57" i="33"/>
  <c r="J57" i="33" s="1"/>
  <c r="G56" i="33"/>
  <c r="J56" i="33" s="1"/>
  <c r="G55" i="33"/>
  <c r="J55" i="33" s="1"/>
  <c r="G54" i="33"/>
  <c r="J54" i="33" s="1"/>
  <c r="G52" i="33"/>
  <c r="J52" i="33" s="1"/>
  <c r="G51" i="33"/>
  <c r="J51" i="33" s="1"/>
  <c r="G50" i="33"/>
  <c r="J50" i="33" s="1"/>
  <c r="G49" i="33"/>
  <c r="J49" i="33" s="1"/>
  <c r="G48" i="33"/>
  <c r="J48" i="33" s="1"/>
  <c r="G47" i="33"/>
  <c r="J47" i="33" s="1"/>
  <c r="G46" i="33"/>
  <c r="J46" i="33" s="1"/>
  <c r="G44" i="33"/>
  <c r="J44" i="33" s="1"/>
  <c r="G43" i="33"/>
  <c r="J43" i="33" s="1"/>
  <c r="G42" i="33"/>
  <c r="J42" i="33" s="1"/>
  <c r="G41" i="33"/>
  <c r="J41" i="33" s="1"/>
  <c r="G40" i="33"/>
  <c r="J40" i="33" s="1"/>
  <c r="G39" i="33"/>
  <c r="J39" i="33" s="1"/>
  <c r="G37" i="33"/>
  <c r="J37" i="33" s="1"/>
  <c r="G36" i="33"/>
  <c r="J36" i="33" s="1"/>
  <c r="G35" i="33"/>
  <c r="J35" i="33" s="1"/>
  <c r="G34" i="33"/>
  <c r="J34" i="33" s="1"/>
  <c r="G33" i="33"/>
  <c r="J33" i="33" s="1"/>
  <c r="G32" i="33"/>
  <c r="J32" i="33" s="1"/>
  <c r="G31" i="33"/>
  <c r="J31" i="33" s="1"/>
  <c r="G30" i="33"/>
  <c r="J30" i="33" s="1"/>
  <c r="G29" i="33"/>
  <c r="J29" i="33" s="1"/>
  <c r="G28" i="33"/>
  <c r="J28" i="33" s="1"/>
  <c r="G27" i="33"/>
  <c r="J27" i="33" s="1"/>
  <c r="G25" i="33"/>
  <c r="J25" i="33" s="1"/>
  <c r="G24" i="33"/>
  <c r="J24" i="33" s="1"/>
  <c r="G23" i="33"/>
  <c r="J23" i="33" s="1"/>
  <c r="G22" i="33"/>
  <c r="J22" i="33" s="1"/>
  <c r="G21" i="33"/>
  <c r="J21" i="33" s="1"/>
  <c r="G20" i="33"/>
  <c r="J20" i="33" s="1"/>
  <c r="G19" i="33"/>
  <c r="J19" i="33" s="1"/>
  <c r="G18" i="33"/>
  <c r="J18" i="33" s="1"/>
  <c r="G17" i="33"/>
  <c r="J17" i="33" s="1"/>
  <c r="G16" i="33"/>
  <c r="J16" i="33" s="1"/>
  <c r="G15" i="33"/>
  <c r="J15" i="33" s="1"/>
  <c r="G14" i="33"/>
  <c r="J14" i="33" s="1"/>
  <c r="G13" i="33"/>
  <c r="J13" i="33" s="1"/>
  <c r="G12" i="33"/>
  <c r="J12" i="33" s="1"/>
  <c r="G11" i="33"/>
  <c r="J11" i="33" s="1"/>
  <c r="G10" i="33"/>
  <c r="J10" i="33" s="1"/>
  <c r="G9" i="33"/>
  <c r="J9" i="33" s="1"/>
  <c r="G8" i="33"/>
  <c r="J8" i="33" s="1"/>
  <c r="H68" i="12" l="1"/>
  <c r="H32" i="12"/>
  <c r="H72" i="12"/>
  <c r="H28" i="12"/>
  <c r="H84" i="12"/>
  <c r="H50" i="12"/>
  <c r="H15" i="12"/>
  <c r="I64" i="12"/>
  <c r="I38" i="12"/>
  <c r="I12" i="12"/>
  <c r="H14" i="12"/>
  <c r="H40" i="12"/>
  <c r="H60" i="12"/>
  <c r="H96" i="12"/>
  <c r="H92" i="12"/>
  <c r="H88" i="12"/>
  <c r="H83" i="12"/>
  <c r="H79" i="12"/>
  <c r="H75" i="12"/>
  <c r="H70" i="12"/>
  <c r="H65" i="12"/>
  <c r="H61" i="12"/>
  <c r="H57" i="12"/>
  <c r="H53" i="12"/>
  <c r="H48" i="12"/>
  <c r="H43" i="12"/>
  <c r="H39" i="12"/>
  <c r="H34" i="12"/>
  <c r="H30" i="12"/>
  <c r="H26" i="12"/>
  <c r="H21" i="12"/>
  <c r="H17" i="12"/>
  <c r="H13" i="12"/>
  <c r="H9" i="12"/>
  <c r="I98" i="12"/>
  <c r="I84" i="12"/>
  <c r="I80" i="12"/>
  <c r="I76" i="12"/>
  <c r="I71" i="12"/>
  <c r="I66" i="12"/>
  <c r="I62" i="12"/>
  <c r="I58" i="12"/>
  <c r="I49" i="12"/>
  <c r="I45" i="12"/>
  <c r="I40" i="12"/>
  <c r="I35" i="12"/>
  <c r="I31" i="12"/>
  <c r="I27" i="12"/>
  <c r="I22" i="12"/>
  <c r="I18" i="12"/>
  <c r="J9" i="12"/>
  <c r="J13" i="12"/>
  <c r="J53" i="12"/>
  <c r="J65" i="12"/>
  <c r="H99" i="12"/>
  <c r="H85" i="12"/>
  <c r="H59" i="12"/>
  <c r="H46" i="12"/>
  <c r="H36" i="12"/>
  <c r="H11" i="12"/>
  <c r="I91" i="12"/>
  <c r="I86" i="12"/>
  <c r="I69" i="12"/>
  <c r="I33" i="12"/>
  <c r="I20" i="12"/>
  <c r="I16" i="12"/>
  <c r="J28" i="12"/>
  <c r="J72" i="12"/>
  <c r="J85" i="12"/>
  <c r="H45" i="12"/>
  <c r="H76" i="12"/>
  <c r="H7" i="12"/>
  <c r="H95" i="12"/>
  <c r="H91" i="12"/>
  <c r="H86" i="12"/>
  <c r="H82" i="12"/>
  <c r="H78" i="12"/>
  <c r="H73" i="12"/>
  <c r="H69" i="12"/>
  <c r="H64" i="12"/>
  <c r="H56" i="12"/>
  <c r="H51" i="12"/>
  <c r="H47" i="12"/>
  <c r="H42" i="12"/>
  <c r="H38" i="12"/>
  <c r="H33" i="12"/>
  <c r="H29" i="12"/>
  <c r="H24" i="12"/>
  <c r="H20" i="12"/>
  <c r="H16" i="12"/>
  <c r="H12" i="12"/>
  <c r="H8" i="12"/>
  <c r="I96" i="12"/>
  <c r="I92" i="12"/>
  <c r="I88" i="12"/>
  <c r="I83" i="12"/>
  <c r="I61" i="12"/>
  <c r="I53" i="12"/>
  <c r="I39" i="12"/>
  <c r="I30" i="12"/>
  <c r="I26" i="12"/>
  <c r="I13" i="12"/>
  <c r="I9" i="12"/>
  <c r="J10" i="12"/>
  <c r="J14" i="12"/>
  <c r="J27" i="12"/>
  <c r="J40" i="12"/>
  <c r="J49" i="12"/>
  <c r="J62" i="12"/>
  <c r="J71" i="12"/>
  <c r="H94" i="12"/>
  <c r="H90" i="12"/>
  <c r="H77" i="12"/>
  <c r="H63" i="12"/>
  <c r="H55" i="12"/>
  <c r="H41" i="12"/>
  <c r="H23" i="12"/>
  <c r="H19" i="12"/>
  <c r="I73" i="12"/>
  <c r="I60" i="12"/>
  <c r="I29" i="12"/>
  <c r="I24" i="12"/>
  <c r="I8" i="12"/>
  <c r="J41" i="12"/>
  <c r="J59" i="12"/>
  <c r="H98" i="12"/>
  <c r="H93" i="12"/>
  <c r="H89" i="12"/>
  <c r="H80" i="12"/>
  <c r="H71" i="12"/>
  <c r="H66" i="12"/>
  <c r="H62" i="12"/>
  <c r="H58" i="12"/>
  <c r="H54" i="12"/>
  <c r="H49" i="12"/>
  <c r="H31" i="12"/>
  <c r="H27" i="12"/>
  <c r="H18" i="12"/>
  <c r="H10" i="12"/>
  <c r="I94" i="12"/>
  <c r="I90" i="12"/>
  <c r="I85" i="12"/>
  <c r="I81" i="12"/>
  <c r="I72" i="12"/>
  <c r="I68" i="12"/>
  <c r="I63" i="12"/>
  <c r="I59" i="12"/>
  <c r="I55" i="12"/>
  <c r="I50" i="12"/>
  <c r="I46" i="12"/>
  <c r="I41" i="12"/>
  <c r="I32" i="12"/>
  <c r="I28" i="12"/>
  <c r="I23" i="12"/>
  <c r="J8" i="12"/>
  <c r="J33" i="12"/>
  <c r="J38" i="12"/>
  <c r="J51" i="12"/>
  <c r="J64" i="12"/>
  <c r="J69" i="12"/>
  <c r="J86" i="12"/>
  <c r="I95" i="12"/>
  <c r="J91" i="12"/>
  <c r="I82" i="12"/>
  <c r="H81" i="12"/>
  <c r="I79" i="12"/>
  <c r="I70" i="12"/>
  <c r="I51" i="12"/>
  <c r="I43" i="12"/>
  <c r="H35" i="12"/>
  <c r="J32" i="12"/>
  <c r="H22" i="12"/>
  <c r="J20" i="12"/>
  <c r="I15" i="12"/>
  <c r="I14" i="12"/>
  <c r="J12" i="12"/>
  <c r="J11" i="12"/>
  <c r="I10" i="12"/>
  <c r="J99" i="12"/>
  <c r="J98" i="12"/>
  <c r="J96" i="12"/>
  <c r="J95" i="12"/>
  <c r="J94" i="12"/>
  <c r="J93" i="12"/>
  <c r="J92" i="12"/>
  <c r="J90" i="12"/>
  <c r="J89" i="12"/>
  <c r="J88" i="12"/>
  <c r="J84" i="12"/>
  <c r="J83" i="12"/>
  <c r="J82" i="12"/>
  <c r="J81" i="12"/>
  <c r="J80" i="12"/>
  <c r="J79" i="12"/>
  <c r="J78" i="12"/>
  <c r="J77" i="12"/>
  <c r="J76" i="12"/>
  <c r="J75" i="12"/>
  <c r="J73" i="12"/>
  <c r="J70" i="12"/>
  <c r="J68" i="12"/>
  <c r="J66" i="12"/>
  <c r="J63" i="12"/>
  <c r="J61" i="12"/>
  <c r="J60" i="12"/>
  <c r="J58" i="12"/>
  <c r="J57" i="12"/>
  <c r="J56" i="12"/>
  <c r="J55" i="12"/>
  <c r="J54" i="12"/>
  <c r="J50" i="12"/>
  <c r="J48" i="12"/>
  <c r="J47" i="12"/>
  <c r="J46" i="12"/>
  <c r="J45" i="12"/>
  <c r="J43" i="12"/>
  <c r="J42" i="12"/>
  <c r="J39" i="12"/>
  <c r="J36" i="12"/>
  <c r="J35" i="12"/>
  <c r="J34" i="12"/>
  <c r="J31" i="12"/>
  <c r="J30" i="12"/>
  <c r="J29" i="12"/>
  <c r="J26" i="12"/>
  <c r="J24" i="12"/>
  <c r="J23" i="12"/>
  <c r="J22" i="12"/>
  <c r="J21" i="12"/>
  <c r="J19" i="12"/>
  <c r="J18" i="12"/>
  <c r="J17" i="12"/>
  <c r="J16" i="12"/>
  <c r="J15" i="12"/>
  <c r="J7" i="12"/>
  <c r="I99" i="12"/>
  <c r="I93" i="12"/>
  <c r="I89" i="12"/>
  <c r="I78" i="12"/>
  <c r="I77" i="12"/>
  <c r="I75" i="12"/>
  <c r="I65" i="12"/>
  <c r="I57" i="12"/>
  <c r="I56" i="12"/>
  <c r="I54" i="12"/>
  <c r="I48" i="12"/>
  <c r="I47" i="12"/>
  <c r="I42" i="12"/>
  <c r="I36" i="12"/>
  <c r="I34" i="12"/>
  <c r="I21" i="12"/>
  <c r="I19" i="12"/>
  <c r="I17" i="12"/>
  <c r="I11" i="12"/>
  <c r="I7" i="12"/>
  <c r="G10" i="12"/>
  <c r="G14" i="12"/>
  <c r="G18" i="12"/>
  <c r="G22" i="12"/>
  <c r="G27" i="12"/>
  <c r="G31" i="12"/>
  <c r="G35" i="12"/>
  <c r="G40" i="12"/>
  <c r="G45" i="12"/>
  <c r="G49" i="12"/>
  <c r="G54" i="12"/>
  <c r="G58" i="12"/>
  <c r="G62" i="12"/>
  <c r="G66" i="12"/>
  <c r="G71" i="12"/>
  <c r="G76" i="12"/>
  <c r="G80" i="12"/>
  <c r="G84" i="12"/>
  <c r="G89" i="12"/>
  <c r="G93" i="12"/>
  <c r="G98" i="12"/>
  <c r="G7" i="12"/>
  <c r="G11" i="12"/>
  <c r="G15" i="12"/>
  <c r="G19" i="12"/>
  <c r="G23" i="12"/>
  <c r="G28" i="12"/>
  <c r="G32" i="12"/>
  <c r="G36" i="12"/>
  <c r="G41" i="12"/>
  <c r="G46" i="12"/>
  <c r="G50" i="12"/>
  <c r="G55" i="12"/>
  <c r="G59" i="12"/>
  <c r="G63" i="12"/>
  <c r="G68" i="12"/>
  <c r="G72" i="12"/>
  <c r="G77" i="12"/>
  <c r="G81" i="12"/>
  <c r="G85" i="12"/>
  <c r="G90" i="12"/>
  <c r="G94" i="12"/>
  <c r="G99" i="12"/>
  <c r="G8" i="12"/>
  <c r="G12" i="12"/>
  <c r="G16" i="12"/>
  <c r="G20" i="12"/>
  <c r="G24" i="12"/>
  <c r="G29" i="12"/>
  <c r="G33" i="12"/>
  <c r="G38" i="12"/>
  <c r="G42" i="12"/>
  <c r="G47" i="12"/>
  <c r="G51" i="12"/>
  <c r="G56" i="12"/>
  <c r="G60" i="12"/>
  <c r="G64" i="12"/>
  <c r="G69" i="12"/>
  <c r="G73" i="12"/>
  <c r="G78" i="12"/>
  <c r="G82" i="12"/>
  <c r="G86" i="12"/>
  <c r="G91" i="12"/>
  <c r="G95" i="12"/>
  <c r="G9" i="12"/>
  <c r="G13" i="12"/>
  <c r="G17" i="12"/>
  <c r="G21" i="12"/>
  <c r="G26" i="12"/>
  <c r="G30" i="12"/>
  <c r="G34" i="12"/>
  <c r="G39" i="12"/>
  <c r="G43" i="12"/>
  <c r="G48" i="12"/>
  <c r="G53" i="12"/>
  <c r="G57" i="12"/>
  <c r="G61" i="12"/>
  <c r="G65" i="12"/>
  <c r="G70" i="12"/>
  <c r="G75" i="12"/>
  <c r="G79" i="12"/>
  <c r="G83" i="12"/>
  <c r="G88" i="12"/>
  <c r="G92" i="12"/>
  <c r="G96" i="12"/>
  <c r="F20" i="12"/>
  <c r="F29" i="12"/>
  <c r="F38" i="12"/>
  <c r="F51" i="12"/>
  <c r="F60" i="12"/>
  <c r="F69" i="12"/>
  <c r="F78" i="12"/>
  <c r="F82" i="12"/>
  <c r="F91" i="12"/>
  <c r="F9" i="12"/>
  <c r="F17" i="12"/>
  <c r="F26" i="12"/>
  <c r="F34" i="12"/>
  <c r="F43" i="12"/>
  <c r="F53" i="12"/>
  <c r="F61" i="12"/>
  <c r="F65" i="12"/>
  <c r="F75" i="12"/>
  <c r="F83" i="12"/>
  <c r="F92" i="12"/>
  <c r="F10" i="12"/>
  <c r="F14" i="12"/>
  <c r="F18" i="12"/>
  <c r="F22" i="12"/>
  <c r="F27" i="12"/>
  <c r="F31" i="12"/>
  <c r="F35" i="12"/>
  <c r="F40" i="12"/>
  <c r="F45" i="12"/>
  <c r="F49" i="12"/>
  <c r="F54" i="12"/>
  <c r="F58" i="12"/>
  <c r="F62" i="12"/>
  <c r="F66" i="12"/>
  <c r="F71" i="12"/>
  <c r="F76" i="12"/>
  <c r="F80" i="12"/>
  <c r="F84" i="12"/>
  <c r="F93" i="12"/>
  <c r="F98" i="12"/>
  <c r="F8" i="12"/>
  <c r="F16" i="12"/>
  <c r="F24" i="12"/>
  <c r="F33" i="12"/>
  <c r="F42" i="12"/>
  <c r="F47" i="12"/>
  <c r="F56" i="12"/>
  <c r="F64" i="12"/>
  <c r="F73" i="12"/>
  <c r="F86" i="12"/>
  <c r="F95" i="12"/>
  <c r="F13" i="12"/>
  <c r="F21" i="12"/>
  <c r="F30" i="12"/>
  <c r="F39" i="12"/>
  <c r="F48" i="12"/>
  <c r="F70" i="12"/>
  <c r="F79" i="12"/>
  <c r="F88" i="12"/>
  <c r="F96" i="12"/>
  <c r="F7" i="12"/>
  <c r="F11" i="12"/>
  <c r="F15" i="12"/>
  <c r="F23" i="12"/>
  <c r="F28" i="12"/>
  <c r="F32" i="12"/>
  <c r="F36" i="12"/>
  <c r="F41" i="12"/>
  <c r="F46" i="12"/>
  <c r="F50" i="12"/>
  <c r="F55" i="12"/>
  <c r="F59" i="12"/>
  <c r="F63" i="12"/>
  <c r="F68" i="12"/>
  <c r="F72" i="12"/>
  <c r="F77" i="12"/>
  <c r="F81" i="12"/>
  <c r="F85" i="12"/>
  <c r="F90" i="12"/>
  <c r="F94" i="12"/>
  <c r="F99" i="12"/>
  <c r="F89" i="12"/>
  <c r="F57" i="12"/>
  <c r="F19" i="12"/>
  <c r="F12" i="12"/>
  <c r="G9" i="14"/>
  <c r="J9" i="14" s="1"/>
  <c r="G10" i="14"/>
  <c r="J10" i="14" s="1"/>
  <c r="G11" i="14"/>
  <c r="J11" i="14" s="1"/>
  <c r="G12" i="14"/>
  <c r="J12" i="14" s="1"/>
  <c r="G13" i="14"/>
  <c r="J13" i="14" s="1"/>
  <c r="G14" i="14"/>
  <c r="J14" i="14" s="1"/>
  <c r="G15" i="14"/>
  <c r="J15" i="14" s="1"/>
  <c r="G16" i="14"/>
  <c r="J16" i="14" s="1"/>
  <c r="G17" i="14"/>
  <c r="J17" i="14" s="1"/>
  <c r="G18" i="14"/>
  <c r="J18" i="14" s="1"/>
  <c r="G19" i="14"/>
  <c r="J19" i="14" s="1"/>
  <c r="G20" i="14"/>
  <c r="J20" i="14" s="1"/>
  <c r="G21" i="14"/>
  <c r="J21" i="14" s="1"/>
  <c r="G22" i="14"/>
  <c r="J22" i="14" s="1"/>
  <c r="G23" i="14"/>
  <c r="J23" i="14" s="1"/>
  <c r="G24" i="14"/>
  <c r="J24" i="14" s="1"/>
  <c r="G25" i="14"/>
  <c r="J25" i="14" s="1"/>
  <c r="G27" i="14"/>
  <c r="J27" i="14" s="1"/>
  <c r="G28" i="14"/>
  <c r="J28" i="14" s="1"/>
  <c r="G29" i="14"/>
  <c r="J29" i="14" s="1"/>
  <c r="G30" i="14"/>
  <c r="J30" i="14" s="1"/>
  <c r="G31" i="14"/>
  <c r="J31" i="14" s="1"/>
  <c r="G32" i="14"/>
  <c r="J32" i="14" s="1"/>
  <c r="G33" i="14"/>
  <c r="J33" i="14" s="1"/>
  <c r="G34" i="14"/>
  <c r="J34" i="14" s="1"/>
  <c r="G35" i="14"/>
  <c r="J35" i="14" s="1"/>
  <c r="G36" i="14"/>
  <c r="J36" i="14" s="1"/>
  <c r="G37" i="14"/>
  <c r="J37" i="14" s="1"/>
  <c r="G39" i="14"/>
  <c r="J39" i="14" s="1"/>
  <c r="G40" i="14"/>
  <c r="J40" i="14" s="1"/>
  <c r="G41" i="14"/>
  <c r="J41" i="14" s="1"/>
  <c r="G42" i="14"/>
  <c r="J42" i="14" s="1"/>
  <c r="G43" i="14"/>
  <c r="J43" i="14" s="1"/>
  <c r="G44" i="14"/>
  <c r="J44" i="14" s="1"/>
  <c r="G46" i="14"/>
  <c r="J46" i="14" s="1"/>
  <c r="G47" i="14"/>
  <c r="J47" i="14" s="1"/>
  <c r="G48" i="14"/>
  <c r="J48" i="14" s="1"/>
  <c r="G49" i="14"/>
  <c r="J49" i="14" s="1"/>
  <c r="G50" i="14"/>
  <c r="J50" i="14" s="1"/>
  <c r="G51" i="14"/>
  <c r="J51" i="14" s="1"/>
  <c r="G52" i="14"/>
  <c r="J52" i="14" s="1"/>
  <c r="G54" i="14"/>
  <c r="J54" i="14" s="1"/>
  <c r="G55" i="14"/>
  <c r="J55" i="14" s="1"/>
  <c r="G56" i="14"/>
  <c r="J56" i="14" s="1"/>
  <c r="G57" i="14"/>
  <c r="J57" i="14" s="1"/>
  <c r="G58" i="14"/>
  <c r="J58" i="14" s="1"/>
  <c r="G59" i="14"/>
  <c r="J59" i="14" s="1"/>
  <c r="G60" i="14"/>
  <c r="J60" i="14" s="1"/>
  <c r="G61" i="14"/>
  <c r="J61" i="14" s="1"/>
  <c r="G62" i="14"/>
  <c r="J62" i="14" s="1"/>
  <c r="G63" i="14"/>
  <c r="J63" i="14" s="1"/>
  <c r="G64" i="14"/>
  <c r="J64" i="14" s="1"/>
  <c r="G65" i="14"/>
  <c r="J65" i="14" s="1"/>
  <c r="G66" i="14"/>
  <c r="J66" i="14" s="1"/>
  <c r="G67" i="14"/>
  <c r="J67" i="14" s="1"/>
  <c r="G69" i="14"/>
  <c r="J69" i="14" s="1"/>
  <c r="G70" i="14"/>
  <c r="J70" i="14" s="1"/>
  <c r="G71" i="14"/>
  <c r="J71" i="14" s="1"/>
  <c r="G72" i="14"/>
  <c r="J72" i="14" s="1"/>
  <c r="G73" i="14"/>
  <c r="J73" i="14" s="1"/>
  <c r="G74" i="14"/>
  <c r="J74" i="14" s="1"/>
  <c r="G76" i="14"/>
  <c r="J76" i="14" s="1"/>
  <c r="G77" i="14"/>
  <c r="J77" i="14" s="1"/>
  <c r="G78" i="14"/>
  <c r="J78" i="14" s="1"/>
  <c r="G79" i="14"/>
  <c r="J79" i="14" s="1"/>
  <c r="G80" i="14"/>
  <c r="J80" i="14" s="1"/>
  <c r="G81" i="14"/>
  <c r="J81" i="14" s="1"/>
  <c r="G82" i="14"/>
  <c r="J82" i="14" s="1"/>
  <c r="G83" i="14"/>
  <c r="J83" i="14" s="1"/>
  <c r="G84" i="14"/>
  <c r="J84" i="14" s="1"/>
  <c r="G85" i="14"/>
  <c r="J85" i="14" s="1"/>
  <c r="G86" i="14"/>
  <c r="J86" i="14" s="1"/>
  <c r="G87" i="14"/>
  <c r="J87" i="14" s="1"/>
  <c r="G89" i="14"/>
  <c r="J89" i="14" s="1"/>
  <c r="G90" i="14"/>
  <c r="J90" i="14" s="1"/>
  <c r="G91" i="14"/>
  <c r="J91" i="14" s="1"/>
  <c r="G92" i="14"/>
  <c r="J92" i="14" s="1"/>
  <c r="G93" i="14"/>
  <c r="J93" i="14" s="1"/>
  <c r="G94" i="14"/>
  <c r="J94" i="14" s="1"/>
  <c r="G95" i="14"/>
  <c r="J95" i="14" s="1"/>
  <c r="G96" i="14"/>
  <c r="J96" i="14" s="1"/>
  <c r="G97" i="14"/>
  <c r="J97" i="14" s="1"/>
  <c r="G99" i="14"/>
  <c r="J99" i="14" s="1"/>
  <c r="G100" i="14"/>
  <c r="J100" i="14" s="1"/>
  <c r="G8" i="14"/>
  <c r="J8" i="14" s="1"/>
  <c r="E93" i="12" l="1"/>
  <c r="D93" i="12" s="1"/>
  <c r="E84" i="12"/>
  <c r="D84" i="12" s="1"/>
  <c r="E76" i="12"/>
  <c r="D76" i="12" s="1"/>
  <c r="E66" i="12"/>
  <c r="D66" i="12" s="1"/>
  <c r="E58" i="12"/>
  <c r="D58" i="12" s="1"/>
  <c r="E49" i="12"/>
  <c r="D49" i="12" s="1"/>
  <c r="E40" i="12"/>
  <c r="D40" i="12" s="1"/>
  <c r="E31" i="12"/>
  <c r="D31" i="12" s="1"/>
  <c r="E22" i="12"/>
  <c r="D22" i="12" s="1"/>
  <c r="E14" i="12"/>
  <c r="D14" i="12" s="1"/>
  <c r="E96" i="12"/>
  <c r="D96" i="12" s="1"/>
  <c r="E88" i="12"/>
  <c r="D88" i="12" s="1"/>
  <c r="E79" i="12"/>
  <c r="D79" i="12" s="1"/>
  <c r="E70" i="12"/>
  <c r="D70" i="12" s="1"/>
  <c r="E61" i="12"/>
  <c r="D61" i="12" s="1"/>
  <c r="E53" i="12"/>
  <c r="D53" i="12" s="1"/>
  <c r="E43" i="12"/>
  <c r="D43" i="12" s="1"/>
  <c r="E34" i="12"/>
  <c r="D34" i="12" s="1"/>
  <c r="E26" i="12"/>
  <c r="D26" i="12" s="1"/>
  <c r="E17" i="12"/>
  <c r="D17" i="12" s="1"/>
  <c r="E9" i="12"/>
  <c r="D9" i="12" s="1"/>
  <c r="E99" i="12"/>
  <c r="D99" i="12" s="1"/>
  <c r="E94" i="12"/>
  <c r="D94" i="12" s="1"/>
  <c r="E90" i="12"/>
  <c r="D90" i="12" s="1"/>
  <c r="E85" i="12"/>
  <c r="D85" i="12" s="1"/>
  <c r="E81" i="12"/>
  <c r="D81" i="12" s="1"/>
  <c r="E77" i="12"/>
  <c r="D77" i="12" s="1"/>
  <c r="E72" i="12"/>
  <c r="D72" i="12" s="1"/>
  <c r="E68" i="12"/>
  <c r="D68" i="12" s="1"/>
  <c r="E63" i="12"/>
  <c r="D63" i="12" s="1"/>
  <c r="E59" i="12"/>
  <c r="D59" i="12" s="1"/>
  <c r="E55" i="12"/>
  <c r="D55" i="12" s="1"/>
  <c r="E50" i="12"/>
  <c r="D50" i="12" s="1"/>
  <c r="E46" i="12"/>
  <c r="D46" i="12" s="1"/>
  <c r="E41" i="12"/>
  <c r="D41" i="12" s="1"/>
  <c r="E36" i="12"/>
  <c r="D36" i="12" s="1"/>
  <c r="E32" i="12"/>
  <c r="D32" i="12" s="1"/>
  <c r="E28" i="12"/>
  <c r="D28" i="12" s="1"/>
  <c r="E23" i="12"/>
  <c r="D23" i="12" s="1"/>
  <c r="E19" i="12"/>
  <c r="D19" i="12" s="1"/>
  <c r="E15" i="12"/>
  <c r="D15" i="12" s="1"/>
  <c r="E11" i="12"/>
  <c r="D11" i="12" s="1"/>
  <c r="E98" i="12"/>
  <c r="D98" i="12" s="1"/>
  <c r="E89" i="12"/>
  <c r="D89" i="12" s="1"/>
  <c r="E80" i="12"/>
  <c r="D80" i="12" s="1"/>
  <c r="E71" i="12"/>
  <c r="D71" i="12" s="1"/>
  <c r="E62" i="12"/>
  <c r="D62" i="12" s="1"/>
  <c r="E54" i="12"/>
  <c r="D54" i="12" s="1"/>
  <c r="E45" i="12"/>
  <c r="D45" i="12" s="1"/>
  <c r="E35" i="12"/>
  <c r="D35" i="12" s="1"/>
  <c r="E27" i="12"/>
  <c r="D27" i="12" s="1"/>
  <c r="E18" i="12"/>
  <c r="D18" i="12" s="1"/>
  <c r="E10" i="12"/>
  <c r="D10" i="12" s="1"/>
  <c r="E92" i="12"/>
  <c r="D92" i="12" s="1"/>
  <c r="E83" i="12"/>
  <c r="D83" i="12" s="1"/>
  <c r="E75" i="12"/>
  <c r="D75" i="12" s="1"/>
  <c r="E65" i="12"/>
  <c r="D65" i="12" s="1"/>
  <c r="E57" i="12"/>
  <c r="D57" i="12" s="1"/>
  <c r="E48" i="12"/>
  <c r="D48" i="12" s="1"/>
  <c r="E39" i="12"/>
  <c r="D39" i="12" s="1"/>
  <c r="E30" i="12"/>
  <c r="D30" i="12" s="1"/>
  <c r="E21" i="12"/>
  <c r="D21" i="12" s="1"/>
  <c r="E13" i="12"/>
  <c r="D13" i="12" s="1"/>
  <c r="E7" i="12"/>
  <c r="D7" i="12" s="1"/>
  <c r="E95" i="12"/>
  <c r="D95" i="12" s="1"/>
  <c r="E91" i="12"/>
  <c r="D91" i="12" s="1"/>
  <c r="E86" i="12"/>
  <c r="D86" i="12" s="1"/>
  <c r="E82" i="12"/>
  <c r="D82" i="12" s="1"/>
  <c r="E78" i="12"/>
  <c r="D78" i="12" s="1"/>
  <c r="E73" i="12"/>
  <c r="D73" i="12" s="1"/>
  <c r="E69" i="12"/>
  <c r="D69" i="12" s="1"/>
  <c r="E64" i="12"/>
  <c r="D64" i="12" s="1"/>
  <c r="E60" i="12"/>
  <c r="D60" i="12" s="1"/>
  <c r="E56" i="12"/>
  <c r="D56" i="12" s="1"/>
  <c r="E51" i="12"/>
  <c r="D51" i="12" s="1"/>
  <c r="E42" i="12"/>
  <c r="D42" i="12" s="1"/>
  <c r="E38" i="12"/>
  <c r="D38" i="12" s="1"/>
  <c r="E33" i="12"/>
  <c r="D33" i="12" s="1"/>
  <c r="E29" i="12"/>
  <c r="D29" i="12" s="1"/>
  <c r="E24" i="12"/>
  <c r="D24" i="12" s="1"/>
  <c r="E20" i="12"/>
  <c r="D20" i="12" s="1"/>
  <c r="E16" i="12"/>
  <c r="D16" i="12" s="1"/>
  <c r="E12" i="12"/>
  <c r="D12" i="12" s="1"/>
  <c r="E8" i="12"/>
  <c r="D8" i="12" s="1"/>
  <c r="E47" i="12"/>
  <c r="D47" i="12" s="1"/>
</calcChain>
</file>

<file path=xl/comments1.xml><?xml version="1.0" encoding="utf-8"?>
<comments xmlns="http://schemas.openxmlformats.org/spreadsheetml/2006/main">
  <authors>
    <author>Тимофеева Ольга Ивановна</author>
  </authors>
  <commentList>
    <comment ref="E8" authorId="0">
      <text>
        <r>
          <rPr>
            <sz val="9"/>
            <color indexed="81"/>
            <rFont val="Tahoma"/>
            <family val="2"/>
            <charset val="204"/>
          </rPr>
          <t>Внесены изменения в закон о внесении изменений в бюджет</t>
        </r>
      </text>
    </comment>
    <comment ref="D13" authorId="0">
      <text>
        <r>
          <rPr>
            <sz val="9"/>
            <color indexed="81"/>
            <rFont val="Tahoma"/>
            <family val="2"/>
            <charset val="204"/>
          </rPr>
          <t>Закон Липецкой области от 27.03.2015 N 398-ОЗ О внесении изменений в статью 4 Закона Липецкой области Об обеспечении жильем ветеранов, инвалидов и семей, имеющих детей-инвалидов" и Закон Липецкой области "Об областном бюджете на 2015 год и на плановый период 2016 и 2017 годов"</t>
        </r>
      </text>
    </comment>
    <comment ref="F38" authorId="0">
      <text>
        <r>
          <rPr>
            <sz val="9"/>
            <color indexed="81"/>
            <rFont val="Tahoma"/>
            <family val="2"/>
            <charset val="204"/>
          </rPr>
          <t>В связи со стихийным бедствием</t>
        </r>
      </text>
    </comment>
    <comment ref="C64" authorId="0">
      <text>
        <r>
          <rPr>
            <sz val="9"/>
            <color indexed="81"/>
            <rFont val="Tahoma"/>
            <family val="2"/>
            <charset val="204"/>
          </rPr>
          <t>Закон №6-ЗО</t>
        </r>
        <r>
          <rPr>
            <b/>
            <sz val="9"/>
            <color indexed="81"/>
            <rFont val="Tahoma"/>
            <family val="2"/>
            <charset val="204"/>
          </rPr>
          <t xml:space="preserve">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64" authorId="0">
      <text>
        <r>
          <rPr>
            <sz val="9"/>
            <color indexed="81"/>
            <rFont val="Tahoma"/>
            <family val="2"/>
            <charset val="204"/>
          </rPr>
          <t xml:space="preserve">Закон №8-ЗО
</t>
        </r>
      </text>
    </comment>
  </commentList>
</comments>
</file>

<file path=xl/comments2.xml><?xml version="1.0" encoding="utf-8"?>
<comments xmlns="http://schemas.openxmlformats.org/spreadsheetml/2006/main">
  <authors>
    <author>Тимофеева Ольга Ивановна</author>
  </authors>
  <commentList>
    <comment ref="D42" authorId="0">
      <text>
        <r>
          <rPr>
            <sz val="8"/>
            <color indexed="81"/>
            <rFont val="Tahoma"/>
            <family val="2"/>
            <charset val="204"/>
          </rPr>
          <t>Учтены особые обстоятельства подготовки законопроекта от 26.06.15 в связи со стихийным бедствием - затоплением г.Сочи</t>
        </r>
      </text>
    </comment>
  </commentList>
</comments>
</file>

<file path=xl/comments3.xml><?xml version="1.0" encoding="utf-8"?>
<comments xmlns="http://schemas.openxmlformats.org/spreadsheetml/2006/main">
  <authors>
    <author>Тимофеева Ольга Ивановна</author>
  </authors>
  <commentList>
    <comment ref="E16" authorId="0">
      <text>
        <r>
          <rPr>
            <sz val="9"/>
            <color indexed="81"/>
            <rFont val="Tahoma"/>
            <family val="2"/>
            <charset val="204"/>
          </rPr>
          <t>Решение о подготовке заключения, но заключение не опубликовано</t>
        </r>
      </text>
    </comment>
  </commentList>
</comments>
</file>

<file path=xl/sharedStrings.xml><?xml version="1.0" encoding="utf-8"?>
<sst xmlns="http://schemas.openxmlformats.org/spreadsheetml/2006/main" count="2380" uniqueCount="541">
  <si>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</si>
  <si>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</si>
  <si>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</si>
  <si>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</si>
  <si>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</si>
  <si>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</si>
  <si>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</si>
  <si>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</si>
  <si>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</si>
  <si>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</si>
  <si>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</si>
  <si>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</si>
  <si>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</si>
  <si>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</si>
  <si>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</si>
  <si>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</si>
  <si>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</si>
  <si>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</si>
  <si>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 xml:space="preserve">г.Москва 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</si>
  <si>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</si>
  <si>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</si>
  <si>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</si>
  <si>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</si>
  <si>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</si>
  <si>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</si>
  <si>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</si>
  <si>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</si>
  <si>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</si>
  <si>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</si>
  <si>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г.Санкт-Петербург</t>
  </si>
  <si>
    <t>Ненецкий автономный округ</t>
  </si>
  <si>
    <t>Южный федеральный округ</t>
  </si>
  <si>
    <t>Республика Адыгея (Адыгея)</t>
  </si>
  <si>
    <t>Республика Калмыкия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</si>
  <si>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</si>
  <si>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</si>
  <si>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</si>
  <si>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</si>
  <si>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</si>
  <si>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</si>
  <si>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</si>
  <si>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</si>
  <si>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</si>
  <si>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Чеченская Республика</t>
  </si>
  <si>
    <t>Ставропольский край</t>
  </si>
  <si>
    <t>Приволжский федеральный округ</t>
  </si>
  <si>
    <t>Республика Башкортостан</t>
  </si>
  <si>
    <t>Республика Марий-Эл</t>
  </si>
  <si>
    <t>Республика Мордовия</t>
  </si>
  <si>
    <t>Республика Татарстан (Татарстан)</t>
  </si>
  <si>
    <t>Удмуртская Республика</t>
  </si>
  <si>
    <t>Чувашская Республика - Чувашия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</si>
  <si>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</si>
  <si>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</si>
  <si>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</si>
  <si>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</si>
  <si>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</si>
  <si>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</si>
  <si>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</si>
  <si>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</si>
  <si>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</si>
  <si>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</si>
  <si>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</si>
  <si>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</si>
  <si>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</si>
  <si>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Ханты-Мансийский автономный округ - Югра</t>
  </si>
  <si>
    <t>Ямало-Ненецкий автономный округ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</si>
  <si>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</si>
  <si>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</si>
  <si>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</si>
  <si>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</si>
  <si>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</si>
  <si>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</si>
  <si>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Забайкальский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</si>
  <si>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</si>
  <si>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</si>
  <si>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</si>
  <si>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</si>
  <si>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</si>
  <si>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</si>
  <si>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</si>
  <si>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Саха (Якутия)</t>
  </si>
  <si>
    <t>Камчатский край</t>
  </si>
  <si>
    <t xml:space="preserve">Приморский край 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</si>
  <si>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</si>
  <si>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</si>
  <si>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</si>
  <si>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</si>
  <si>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</si>
  <si>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автономный округ</t>
  </si>
  <si>
    <t>Единица измерения</t>
  </si>
  <si>
    <t>баллов</t>
  </si>
  <si>
    <t>Республика Северная Осетия - Алания</t>
  </si>
  <si>
    <t>Место по РФ</t>
  </si>
  <si>
    <t>Место по федеральному округу</t>
  </si>
  <si>
    <t>место</t>
  </si>
  <si>
    <t>Ссылка на источник данных</t>
  </si>
  <si>
    <t>Word</t>
  </si>
  <si>
    <t>Word, excel</t>
  </si>
  <si>
    <t>Pdf</t>
  </si>
  <si>
    <t>Rtf</t>
  </si>
  <si>
    <t>Оценка субъектов Российской Федерации по разделу 9 "Внесение изменений в закон о бюджете" (группировка по федеральным округам)</t>
  </si>
  <si>
    <t>№ п/п</t>
  </si>
  <si>
    <t>Вопросы и варианты ответов</t>
  </si>
  <si>
    <t>Баллы</t>
  </si>
  <si>
    <t>Понижающие коэффициенты</t>
  </si>
  <si>
    <r>
      <t xml:space="preserve">в случае применения </t>
    </r>
    <r>
      <rPr>
        <sz val="9"/>
        <color theme="1"/>
        <rFont val="Times New Roman"/>
        <family val="1"/>
        <charset val="204"/>
      </rPr>
      <t xml:space="preserve">графического </t>
    </r>
    <r>
      <rPr>
        <sz val="9"/>
        <color rgb="FF000000"/>
        <rFont val="Times New Roman"/>
        <family val="1"/>
        <charset val="204"/>
      </rPr>
      <t>формата</t>
    </r>
  </si>
  <si>
    <t>в случае затрудненного поиска документа</t>
  </si>
  <si>
    <t xml:space="preserve">Внесение изменений в закон о бюджете </t>
  </si>
  <si>
    <t>Практика внесения изменений в закон о бюджете в РФ является широко распространенной. Например, количество принятых законов о внесении изменений в законы о бюджетах субъектов РФ на 2014 год и плановый период 2015 и 2016 годов составило 498 закона, в среднем - 6 законов в расчете на один субъект РФ. В результате во многих субъектах РФ первоначально принятый бюджет и бюджет с учетом внесенных в него изменений очень сильно отличаются друг от друга. Данные обстоятельства требуют особого внимания к открытости бюджетных данных, связанных с внесением изменений в бюджет.</t>
  </si>
  <si>
    <t>В данном разделе оценивается открытость бюджетных данных, связанных с внесением изменений в закон о бюджете субъекта РФ на 2015 год и плановый период 2016 и 2017 годов. В случае, если законы о внесении изменений в закон о бюджете субъекта РФ на 2015 год и плановый период 2016 и 2017 годов на дату проведения мониторинга не принимались, оценка производится на основе данных за предыдущий год.</t>
  </si>
  <si>
    <t xml:space="preserve">Публикуются ли в открытом доступе на портале (сайте) субъекта РФ, предназначенном для публикации информации о бюджетных данных, проекты законов о внесении изменений в закон о бюджете на 2015 год и плановый период 2016 и 2017 годов? </t>
  </si>
  <si>
    <t>Да, опубликованы проекты всех законов о внесении изменений в закон о бюджете, принятых за истекший период 2015 года</t>
  </si>
  <si>
    <t>Нет, проекты законов о внесении изменений в закон о бюджете не публикуются или их публикация носит несистемный характер (публикуются только отдельные проекты законов о внесении изменений в закон о бюджете)</t>
  </si>
  <si>
    <t>Публикуются ли в составе материалов к проектам законов о внесении изменений в закон о бюджете на 2015 год и плановый период 2016 и 2017 годов пояснительные записки?</t>
  </si>
  <si>
    <t xml:space="preserve">Да, опубликованы пояснительные записки ко всем проектам законов о внесении изменений в закон о бюджете </t>
  </si>
  <si>
    <t>Нет, пояснительные записки не публикуются или их публикация носит несистемный характер (публикуются пояснительные записки только к отдельным проектам законов о внесении изменений в закон о бюджете)</t>
  </si>
  <si>
    <t>Публикуются ли в составе материалов к проектам законов о внесении изменений в закон о бюджете на 2015 год и плановый период 2016 и 2017 годов заключения органа внешнего государственного финансового контроля на указанные проекты законов?</t>
  </si>
  <si>
    <r>
      <t xml:space="preserve">В целях оценки показателя учитываются официальные документы, подписанные уполномоченным должностным лицом. В случае, если заключение органа внешнего государственного финансового контроля опубликовано на сайте органа внешнего финансового контроля, и сведения об этом в виде ссылки на указанный документ не содержатся в составе материалов к проекту </t>
    </r>
    <r>
      <rPr>
        <i/>
        <sz val="9"/>
        <color rgb="FF000000"/>
        <rFont val="Times New Roman"/>
        <family val="1"/>
        <charset val="204"/>
      </rPr>
      <t>закона субъекта РФ о внесении изменений в закон о бюджете на 2015 год и плановый период 2016 и 2017 годов, применяется понижающий коэффициент для случая затрудненного поиска документа.</t>
    </r>
  </si>
  <si>
    <t>Да, опубликованы заключения к проектам всех законов о внесении изменений в бюджет</t>
  </si>
  <si>
    <t>Нет, заключения не публикуются или их публикация носит несистемный характер (публикуются заключения только к отдельным проектам законов о внесении изменений в закон о бюджете)</t>
  </si>
  <si>
    <t>Проводится ли общественное обсуждение проектов законов о внесении изменений в закон о бюджете на 2015 год и плановый период 2016 и 2017 годов и публикуются ли результаты общественного обсуждения в составе материалов к проектам законов о внесении изменений в закон о бюджете на 2015 год и плановый период 2016 и 2017 годов?</t>
  </si>
  <si>
    <t>Правовые основы проведения общественных обсуждений установлены Федеральным законом от 21.07.2014 г. №212-ФЗ. В целях оценки показателя учитываются итоговые документы (протоколы), принятые по результатам общественного обсуждения.</t>
  </si>
  <si>
    <t xml:space="preserve">Да, общественное обсуждение проектов законов о внесении изменений в закон о бюджете является стандартной практикой, опубликованы результаты общественного обсуждения для большей части проектов законов о внесении изменений в бюджет, внесенных в законодательный орган на дату проведения мониторинга </t>
  </si>
  <si>
    <r>
      <t xml:space="preserve">Да, общественное обсуждение </t>
    </r>
    <r>
      <rPr>
        <sz val="9"/>
        <color rgb="FF000000"/>
        <rFont val="Times New Roman"/>
        <family val="1"/>
        <charset val="204"/>
      </rPr>
      <t>проектов законов о внесении изменений в закон о бюджете иногда проводится, опубликованы результаты общественного обсуждения для меньшей части проектов законов о внесении изменений в бюджет, внесенных в законодательный орган на дату проведения мониторинга</t>
    </r>
  </si>
  <si>
    <t>Нет, общественное обсуждение проектов законов о внесении изменений в закон о бюджете не проводится или результаты общественного обсуждения не публикуются в составе материалов к проектам законов о внесении изменений в закон о бюджете</t>
  </si>
  <si>
    <t>Публикуются ли в открытом доступе на портале (сайте) субъекта РФ, предназначенном для публикации информации о бюджетных данных, законы о внесении изменений в закон о бюджете на 2015 год и плановый период 2016 и 2017 годов?</t>
  </si>
  <si>
    <t>Да, опубликованы все законы о внесении изменений в закон о бюджете, принятые на дату проведения мониторинга</t>
  </si>
  <si>
    <t>Нет, не публикуются или их публикация носит несистемный характер (публикуются только отдельные законы о внесении изменений в закон о бюджете)</t>
  </si>
  <si>
    <t>Публикуются ли в открытом доступе на портале (сайте) субъекта РФ, предназначенном для публикации информации о бюджетных данных, актуализированные версии закона о бюджете на 2015 год и плановый период 2016 и 2017 годов с учетом внесенных изменений?</t>
  </si>
  <si>
    <r>
      <t xml:space="preserve">В целях оценки показателя учитывается публикация актуализированной версии закона о бюджете, с учетом всех принятых на дату проведения мониторинга законов о внесении изменений в бюджет. Учитывается публикация актуализированной версии закона о бюджете со всеми приложениями; </t>
    </r>
    <r>
      <rPr>
        <i/>
        <sz val="9"/>
        <color theme="1"/>
        <rFont val="Times New Roman"/>
        <family val="1"/>
        <charset val="204"/>
      </rPr>
      <t>публикация отдельных составляющих в целях оценки показателя не учитывается. Для максимальной оценки показателя требуется публикация актуализированной версии закона в структурированном виде, с указанием полных или кратких наименований всех составляющих, характеризующих содержание соответствующего документа.</t>
    </r>
  </si>
  <si>
    <r>
      <t xml:space="preserve">Да, опубликована актуализированная версия закона о бюджете </t>
    </r>
    <r>
      <rPr>
        <sz val="9"/>
        <color rgb="FF000000"/>
        <rFont val="Times New Roman"/>
        <family val="1"/>
        <charset val="204"/>
      </rPr>
      <t>с учетом всех принятых законов о внесении изменений в закон о бюджете</t>
    </r>
    <r>
      <rPr>
        <sz val="9"/>
        <color theme="1"/>
        <rFont val="Times New Roman"/>
        <family val="1"/>
        <charset val="204"/>
      </rPr>
      <t xml:space="preserve"> в структурированном виде, с указанием полных или кратких наименований всех составляющих</t>
    </r>
  </si>
  <si>
    <r>
      <t xml:space="preserve">Да, опубликована актуализированная версия закона о бюджете </t>
    </r>
    <r>
      <rPr>
        <sz val="9"/>
        <color rgb="FF000000"/>
        <rFont val="Times New Roman"/>
        <family val="1"/>
        <charset val="204"/>
      </rPr>
      <t>с учетом всех принятых законов о внесении изменений в закон о бюджете,</t>
    </r>
    <r>
      <rPr>
        <sz val="9"/>
        <color theme="1"/>
        <rFont val="Times New Roman"/>
        <family val="1"/>
        <charset val="204"/>
      </rPr>
      <t xml:space="preserve"> но не в структурированном виде и (или) без указания полных или кратких наименований всех составляющих</t>
    </r>
  </si>
  <si>
    <t>Нет, актуализированная версия закона о бюджете не публикуется или актуализация закона о бюджете носит несистемный характер (публикуются актуализированные версии закона о бюджете с учетом отдельных законов о внесении изменений в бюджет)</t>
  </si>
  <si>
    <t>9.1</t>
  </si>
  <si>
    <t>9.2</t>
  </si>
  <si>
    <t>9.3</t>
  </si>
  <si>
    <t>9.4</t>
  </si>
  <si>
    <t>9.5</t>
  </si>
  <si>
    <t>9.6</t>
  </si>
  <si>
    <t>2015 год</t>
  </si>
  <si>
    <t>Исходные данные и оценка показателя "9.1. Публикуются ли в открытом доступе на портале (сайте) субъекта РФ, предназначенном для публикации информации о бюджетных данных, проекты законов о внесении изменений в закон о бюджете на 2015 год и плановый период 2016 и 2017 годов?"</t>
  </si>
  <si>
    <t>Крымский федеральный округ</t>
  </si>
  <si>
    <t>Республика Крым</t>
  </si>
  <si>
    <t>г.Севастополь</t>
  </si>
  <si>
    <t>Наименование субъекта                                                  Российской Федерации</t>
  </si>
  <si>
    <t>Количество принятых законов о внесении изменений в закон о бюджете (по состоянию на 01.09.2014 г.), ед.</t>
  </si>
  <si>
    <t>Да, публикуются</t>
  </si>
  <si>
    <t>Оценка показателя 9.1</t>
  </si>
  <si>
    <t>Формат данных</t>
  </si>
  <si>
    <t>Возникшие трудности с поиском документа</t>
  </si>
  <si>
    <t>графический формат</t>
  </si>
  <si>
    <t>затрудненный поиск</t>
  </si>
  <si>
    <t>Итого</t>
  </si>
  <si>
    <t>баллы</t>
  </si>
  <si>
    <t>Исходные данные и оценка показателя "9.2. Публикуются ли в составе материалов к проектам законов о внесении изменений в закон о бюджете на 2015 год и плановый период 2016 и 2017 годов пояснительные записки?"</t>
  </si>
  <si>
    <t>Публикуются в отдельных случаях</t>
  </si>
  <si>
    <t>Оценка показателя 9.2</t>
  </si>
  <si>
    <t>Исходные данные и оценка показателя "9.3. Публикуются ли в составе материалов к проектам законов о внесении изменений в закон о бюджете на 2015 год и плановый период 2016 и 2017 годов заключения органа внешнего государственного финансового контроля на указанные проекты законов?"</t>
  </si>
  <si>
    <t>Оценка показателя 9.3</t>
  </si>
  <si>
    <t>Исходные данные и оценка показателя "9.4. Проводится ли общественное обсуждение проектов законов о внесении изменений в закон о бюджете на 2015 год и плановый период 2016 и 2017 годов и публикуются ли результаты общественного обсуждения в составе материалов к проектам законов о внесении изменений в закон о бюджете на 2015 год и плановый период 2016 и 2017 годов?"</t>
  </si>
  <si>
    <t>Оценка показателя 9.4</t>
  </si>
  <si>
    <t>Нет, не проводится или результаты не публикуются</t>
  </si>
  <si>
    <t>Да, проводится в большинстве случаев</t>
  </si>
  <si>
    <t>Да, проводится в отдельных случаях</t>
  </si>
  <si>
    <t>Формат общественного обсуждения</t>
  </si>
  <si>
    <t>Исходные данные и оценка показателя "9.5. Публикуются ли в открытом доступе на портале (сайте) субъекта РФ, предназначенном для публикации информации о бюджетных данных, законы о внесении изменений в закон о бюджете на 2015 год и плановый период 2016 и 2017 годов?"</t>
  </si>
  <si>
    <t>Оценка показателя 9.5</t>
  </si>
  <si>
    <t>Исходные данные и оценка показателя "9.6. Публикуются ли в открытом доступе на портале (сайте) субъекта РФ, предназначенном для публикации информации о бюджетных данных, актуализированные версии закона о бюджете на 2015 год и плановый период 2016 и 2017 годов с учетом внесенных изменений?"</t>
  </si>
  <si>
    <t>Да, публикуются в структурированном виде, с указанием наименований</t>
  </si>
  <si>
    <t>Недостатки в оформлении документа</t>
  </si>
  <si>
    <t>Да, публикуются, но не в структурированном виде и (или) без указания наименований</t>
  </si>
  <si>
    <t>Неструктурированный вид</t>
  </si>
  <si>
    <t>Специальный формат</t>
  </si>
  <si>
    <t>Итого по разделу 9</t>
  </si>
  <si>
    <t xml:space="preserve">9.1. Публикуются ли в открытом доступе на портале (сайте) субъекта РФ, предназначенном для публикации информации о бюджетных данных, проекты законов о внесении изменений в закон о бюджете на 2015 год и плановый период 2016 и 2017 годов? </t>
  </si>
  <si>
    <t>9.2. Публикуются ли в составе материалов к проектам законов о внесении изменений в закон о бюджете на 2015 год и плановый период 2016 и 2017 годов пояснительные записки?</t>
  </si>
  <si>
    <t>9.3. Публикуются ли в составе материалов к проектам законов о внесении изменений в закон о бюджете на 2015 год и плановый период 2016 и 2017 годов заключения органа внешнего государственного финансового контроля на указанные проекты законов?</t>
  </si>
  <si>
    <t>9.4. Проводится ли общественное обсуждение проектов законов о внесении изменений в закон о бюджете на 2015 год и плановый период 2016 и 2017 годов и публикуются ли результаты общественного обсуждения в составе материалов к проектам законов о внесении изменений в закон о бюджете на 2015 год и плановый период 2016 и 2017 годов?</t>
  </si>
  <si>
    <t>9.5. Публикуются ли в открытом доступе на портале (сайте) субъекта РФ, предназначенном для публикации информации о бюджетных данных, законы о внесении изменений в закон о бюджете на 2015 год и плановый период 2016 и 2017 годов?</t>
  </si>
  <si>
    <t>9.6. Публикуются ли в открытом доступе на портале (сайте) субъекта РФ, предназначенном для публикации информации о бюджетных данных, актуализированные версии закона о бюджете на 2015 год и плановый период 2016 и 2017 годов с учетом внесенных изменений?</t>
  </si>
  <si>
    <t>Наименование субъекта                                               Российской Федерации</t>
  </si>
  <si>
    <t>Сведения о внесении изменений в закон о бюджете субъекта РФ на 2015 год и плановый период 2016 и 2017 годов (по состоянию на 01.09.2015 г.)</t>
  </si>
  <si>
    <t>Источник информации: КонсультантрПлюс: региональное законодательство</t>
  </si>
  <si>
    <t>Даты принятия законов о внесении изменений в закон о бюджете на 2015 год и плановый период 2016 и 2017 годов</t>
  </si>
  <si>
    <t>В закон о бюджете города Москвы на 2014 год и плановый период 2015 и 2016 годов изменения внесены 1 раз, 16.04.2014 г.</t>
  </si>
  <si>
    <t>Обсуждение на Общественном совете</t>
  </si>
  <si>
    <t>Общественная экспертиза</t>
  </si>
  <si>
    <t>http://bryanskoblfin.ru/Show/Category/10?page=1&amp;ItemId=4</t>
  </si>
  <si>
    <t>http://minfin.karelia.ru/2015-2017-gody/</t>
  </si>
  <si>
    <t>http://www.minfin01-maykop.ru/Show/Category/7?ItemId=55</t>
  </si>
  <si>
    <t>http://www.minfin01-maykop.ru/Show/Category/12?page=3&amp;ItemId=58</t>
  </si>
  <si>
    <r>
      <t xml:space="preserve">http://portal.minfinrd.ru/Show/Category/17?page=1&amp;ItemId=25 </t>
    </r>
    <r>
      <rPr>
        <sz val="8"/>
        <rFont val="Times New Roman"/>
        <family val="1"/>
        <charset val="204"/>
      </rPr>
      <t xml:space="preserve">   </t>
    </r>
    <r>
      <rPr>
        <u/>
        <sz val="8"/>
        <rFont val="Times New Roman"/>
        <family val="1"/>
        <charset val="204"/>
      </rPr>
      <t xml:space="preserve"> http://minfin.e-dag.ru/documenti/zakony-rd    http://minfin.e-dag.ru/documenti/normativnye-pravovye-akty</t>
    </r>
  </si>
  <si>
    <t>http://minfin.e-dag.ru/</t>
  </si>
  <si>
    <t>https://minfin.bashkortostan.ru/activity/15436/</t>
  </si>
  <si>
    <t>https://minfin.bashkortostan.ru/documents/projects/?filter_section=projects&amp;PAGEN_1=3</t>
  </si>
  <si>
    <t>http://www.finupr.kurganobl.ru/index.php?test=bud15</t>
  </si>
  <si>
    <t>http://www.finupr.kurganobl.ru/index.php?test=budjetall</t>
  </si>
  <si>
    <t>http://beldepfin.ru/?page_id=3177</t>
  </si>
  <si>
    <t>http://dtf.avo.ru/index.php?option=com_content&amp;view=article&amp;id=236&amp;Itemid=25</t>
  </si>
  <si>
    <t>http://dtf.avo.ru/index.php?option=com_content&amp;view=article&amp;id=238&amp;Itemid=56</t>
  </si>
  <si>
    <t>http://www.gfu.vrn.ru/bud001/zakon20151/</t>
  </si>
  <si>
    <t>http://www.gfu.vrn.ru/bud001/zakon2015/</t>
  </si>
  <si>
    <t>Word, pdf</t>
  </si>
  <si>
    <t>Word, rtf</t>
  </si>
  <si>
    <t xml:space="preserve">http://www.gfu.vrn.ru/bud001/przakonak1chteniuy/  </t>
  </si>
  <si>
    <r>
      <t>http://minfin.karelia.ru/2015-2017-gody/</t>
    </r>
    <r>
      <rPr>
        <sz val="8"/>
        <rFont val="Times New Roman"/>
        <family val="1"/>
        <charset val="204"/>
      </rPr>
      <t xml:space="preserve">  ;  </t>
    </r>
    <r>
      <rPr>
        <u/>
        <sz val="8"/>
        <rFont val="Times New Roman"/>
        <family val="1"/>
        <charset val="204"/>
      </rPr>
      <t>http://ksp.karelia.ru/index.php?option=com_content&amp;view=article&amp;id=96&amp;Itemid=19</t>
    </r>
  </si>
  <si>
    <r>
      <t>http://www.minfin01-maykop.ru/Show/Category/12?page=3&amp;ItemId=58</t>
    </r>
    <r>
      <rPr>
        <sz val="8"/>
        <rFont val="Times New Roman"/>
        <family val="1"/>
        <charset val="204"/>
      </rPr>
      <t xml:space="preserve">  ;  </t>
    </r>
    <r>
      <rPr>
        <u/>
        <sz val="8"/>
        <rFont val="Times New Roman"/>
        <family val="1"/>
        <charset val="204"/>
      </rPr>
      <t>http://kspra.ru/page.php?id=184</t>
    </r>
  </si>
  <si>
    <t>http://www.admoblkaluga.ru/main/work/finances/budget/obl_2015_2017.php</t>
  </si>
  <si>
    <t>http://www.admoblkaluga.ru/main/work/finances/project_orders.php</t>
  </si>
  <si>
    <t>http://depfin.adm44.ru/Budget/Zakon/zakon2015/index.aspx</t>
  </si>
  <si>
    <t>http://depfin.adm44.ru/info/law/proetjzko/index.aspx</t>
  </si>
  <si>
    <t>http://adm.rkursk.ru/index.php?id=693&amp;mat_id=45448&amp;page=1</t>
  </si>
  <si>
    <t>http://ksp46.ru/work/conclusion-budget/</t>
  </si>
  <si>
    <t>http://adm.rkursk.ru/index.php?id=693&amp;mat_id=45780&amp;page=1</t>
  </si>
  <si>
    <t>http://adm.rkursk.ru/index.php?id=693&amp;mat_id=46680</t>
  </si>
  <si>
    <t>http://mf.mosreg.ru/dokumenty/rasporyazheniya-ministerstva-finansov-moskovskoy-oblasti/?PAGEN_1=2</t>
  </si>
  <si>
    <t>http://www.admlip.ru/economy/finances/pravovye-akty/</t>
  </si>
  <si>
    <t>http://www.admlip.ru/economy/finances/proekty/</t>
  </si>
  <si>
    <t>http://orel-region.ru/index.php?head=17&amp;part=19&amp;formName=docsearch&amp;doc_type=2&amp;doc_organ=0&amp;fwords=%EE%E1%EB%E0%F1%F2%ED%EE%E9+%E1%FE%E4%E6%E5%F2&amp;number=&amp;date1f=%E4%E4-%EC%EC-%E3%E3%E3%E3&amp;date2f=%E4%E4-%EC%EC-%E3%E3%E3%E3&amp;date3f=%E4%E4-%EC%EC-%E3%E3%E3%E3&amp;x=51&amp;y=11</t>
  </si>
  <si>
    <t>http://www.ksp-orel.ru/ekspertno-analiticheskaya-deyatelnost/</t>
  </si>
  <si>
    <t>http://minfin.ryazangov.ru/documents/documents_RO/</t>
  </si>
  <si>
    <t>http://minfin.ryazangov.ru/documents/draft_documents/</t>
  </si>
  <si>
    <t>http://www.finsmol.ru/council/nJ4SZSSN</t>
  </si>
  <si>
    <t>http://fin.tmbreg.ru/6347/2010/7892.html</t>
  </si>
  <si>
    <t>http://fin.tmbreg.ru/6347/7301.html</t>
  </si>
  <si>
    <t>http://www.reg.tverfin.ru/index.php?option=com_content&amp;task=view&amp;id=350&amp;Itemid=201</t>
  </si>
  <si>
    <t>http://www.reg.tverfin.ru/index.php?option=com_content&amp;task=view&amp;id=347&amp;Itemid=198</t>
  </si>
  <si>
    <t>http://kspto.ru/act/activity/ea/2015</t>
  </si>
  <si>
    <t>http://minfin.tularegion.ru/documents/npa/?cur_cc=3940</t>
  </si>
  <si>
    <t>http://minfin.tularegion.ru/documents/zakl/</t>
  </si>
  <si>
    <t>http://www.yarregion.ru/depts/depfin/tmpPages/docs.aspx</t>
  </si>
  <si>
    <t>http://www.kspalata76.yarregion.ru/Info_eao.html</t>
  </si>
  <si>
    <t>http://findep.mos.ru/</t>
  </si>
  <si>
    <t>http://minfin.rkomi.ru/minfin_rkomi/minfin_rbudj/budjet/</t>
  </si>
  <si>
    <t>http://minfin.rkomi.ru/page/5652/</t>
  </si>
  <si>
    <r>
      <t>http://minfin.rkomi.ru/minfin_rkomi/minfin_rbudj/budjet/</t>
    </r>
    <r>
      <rPr>
        <sz val="8"/>
        <rFont val="Times New Roman"/>
        <family val="1"/>
        <charset val="204"/>
      </rPr>
      <t xml:space="preserve">  ;  http://ksp.rkomi.ru/left/news/</t>
    </r>
  </si>
  <si>
    <t>http://dvinaland.ru/-jy0jwy2y</t>
  </si>
  <si>
    <t>http://dvinaland.ru/budget/-10jkuhjr</t>
  </si>
  <si>
    <t>http://dvinaland.ru/-6a4uab4u</t>
  </si>
  <si>
    <t>http://kspao.ru/eksanalmer/2015/index.php   ;  http://dvinaland.ru/-6a4uab4u</t>
  </si>
  <si>
    <t>http://volgafin.volganet.ru/norms/projects-laws/</t>
  </si>
  <si>
    <r>
      <t>http://www.ksp34.ru/activity/experts/</t>
    </r>
    <r>
      <rPr>
        <sz val="8"/>
        <rFont val="Times New Roman"/>
        <family val="1"/>
        <charset val="204"/>
      </rPr>
      <t xml:space="preserve"> ; http://volgafin.volganet.ru/norms/projects-laws/</t>
    </r>
  </si>
  <si>
    <t>http://volgafin.volganet.ru/coordination/meeting/protocols/2811/</t>
  </si>
  <si>
    <t>http://www.minfin39.ru/budget/current_year/</t>
  </si>
  <si>
    <t>http://finance.lenobl.ru/law/region/budzet/b2016i2017</t>
  </si>
  <si>
    <r>
      <t>http://www.ksplo.ru/otchety</t>
    </r>
    <r>
      <rPr>
        <sz val="8"/>
        <rFont val="Times New Roman"/>
        <family val="1"/>
        <charset val="204"/>
      </rPr>
      <t xml:space="preserve"> ; http://finance.lenobl.ru/law/region/budzet/b2016i2017</t>
    </r>
  </si>
  <si>
    <t>http://minfin.gov-murman.ru/open-budget/regional_budget/law_of_budget_projects/</t>
  </si>
  <si>
    <t>http://minfin.gov-murman.ru/activities/public_council/work/</t>
  </si>
  <si>
    <t>http://minfin.gov-murman.ru/open-budget/regional_budget/law_of_budget/</t>
  </si>
  <si>
    <t>http://www.novkfo.ru/%D0%B7%D0%B0%D0%BA%D0%BE%D0%BD%D1%8B_%D0%BE%D0%B1_%D0%BE%D0%B1%D0%BB%D0%B0%D1%81%D1%82%D0%BD%D0%BE%D0%BC_%D0%B1%D1%8E%D0%B4%D0%B6%D0%B5%D1%82%D0%B5_%D1%81_%D0%B8%D0%B7%D0%BC%D0%B5%D0%BD%D0%B5%D0%BD%D0%B8%D1%8F%D0%BC%D0%B8/</t>
  </si>
  <si>
    <r>
      <rPr>
        <sz val="8"/>
        <rFont val="Times New Roman"/>
        <family val="1"/>
        <charset val="204"/>
      </rPr>
      <t>http://spno.nov.ru/index.php?option=com_content&amp;task=view&amp;id=269;</t>
    </r>
    <r>
      <rPr>
        <u/>
        <sz val="8"/>
        <rFont val="Times New Roman"/>
        <family val="1"/>
        <charset val="204"/>
      </rPr>
      <t>http://www.novkfo.ru/%D0%B7%D0%B0%D0%BA%D0%BE%D0%BD%D1%8B_%D0%BE%D0%B1_%D0%BE%D0%B1%D0%BB%D0%B0%D1%81%D1%82%D0%BD%D0%BE%D0%BC_%D0%B1%D1%8E%D0%B4%D0%B6%D0%B5%D1%82%D0%B5_%D1%81_%D0%B8%D0%B7%D0%BC%D0%B5%D0%BD%D0%B5%D0%BD%D0%B8%D1%8F%D0%BC%D0%B8/</t>
    </r>
  </si>
  <si>
    <t>http://finance.pskov.ru/lawbase</t>
  </si>
  <si>
    <t>http://finance.pskov.ru/lawbase ;  http://www.sp-po.ru/activity/expert-analytical/176/</t>
  </si>
  <si>
    <t>http://www.minfin.kalmregion.ru/index.php?option=com_content&amp;view=article&amp;id=16%3A2011-03-14-12-50-11&amp;catid=4&amp;Itemid=6</t>
  </si>
  <si>
    <t>http://www.minfin.kalmregion.ru/</t>
  </si>
  <si>
    <r>
      <t>http://www.minfin.kalmregion.ru/index.php?option=com_content&amp;view=article&amp;id=3&amp;Itemid=6</t>
    </r>
    <r>
      <rPr>
        <sz val="8"/>
        <rFont val="Times New Roman"/>
        <family val="1"/>
        <charset val="204"/>
      </rPr>
      <t xml:space="preserve"> ; http://ksp.kalmregion.ru/ekspert.htm#</t>
    </r>
  </si>
  <si>
    <t>http://www.minfinkubani.ru/budget_execution/budget_law/index.php</t>
  </si>
  <si>
    <t>http://www.minfinkubani.ru/budget_citizens/public/public_proekt.php</t>
  </si>
  <si>
    <t>http://mf-ao.ru/index.php/norms/proects</t>
  </si>
  <si>
    <t>http://mf-ao.ru/index.php/norms/zakbudjmenu</t>
  </si>
  <si>
    <t>http://mf-ao.ru/index.php/norms/proects/pubeksmenu</t>
  </si>
  <si>
    <t>http://www.df35.ru/index.php?option=com_content&amp;view=category&amp;id=70&amp;Itemid=120</t>
  </si>
  <si>
    <t>http://www.minfin.donland.ru/docs/s/4</t>
  </si>
  <si>
    <t>http://www.minfin.donland.ru/ob_sovet</t>
  </si>
  <si>
    <t>http://www.minfin.donland.ru/docs/s/8</t>
  </si>
  <si>
    <t>http://www.mfri.ru/index.php/2013-12-01-16-49-08/obinfo</t>
  </si>
  <si>
    <r>
      <t xml:space="preserve">http://www.mfri.ru/index.php/2013-12-01-16-49-08/obinfo </t>
    </r>
    <r>
      <rPr>
        <sz val="8"/>
        <rFont val="Times New Roman"/>
        <family val="1"/>
        <charset val="204"/>
      </rPr>
      <t>; http://kspri.ru/index.php/deyatelnost-palaty/ekspertno-analiticheskaya-deyatelnost</t>
    </r>
  </si>
  <si>
    <t>http://www.pravitelstvokbr.ru/oigv/minfin/npi/proekty_normativnyh_i_pravovyh_aktov.php</t>
  </si>
  <si>
    <t>http://minfin09.ru/2015/04/%D0%BF%D1%80%D0%BE%D0%B5%D0%BA%D1%82-%D0%B7%D0%B0%D0%BA%D0%BE%D0%BD%D0%B0-%D0%BA%D1%87%D1%80-%D0%BE-%D0%B2%D0%BD%D0%B5%D1%81%D0%B5%D0%BD%D0%B8%D0%B8-%D0%B8%D0%B7%D0%BC%D0%B5%D0%BD%D0%B5%D0%BD%D0%B8-5/</t>
  </si>
  <si>
    <t>http://www.mfrno-a.ru/budgetnaya_politika/zakon_o_byudzhete.php</t>
  </si>
  <si>
    <t>http://www.mfrno-a.ru/budgetnaya_politika/?PAGEN_1=2</t>
  </si>
  <si>
    <t>http://www.minfinchr.ru/respublikanskij-byudzhet/zakon-chechenskoj-respubliki-o-respublikanskom-byudzhete-s-prilozheniyami-v-aktualnoj-redaktsii</t>
  </si>
  <si>
    <t>http://www.minfinchr.ru/normativnaya-informatsiya-3/proekty-zakonodatelnykh-i-inykh-normativnykh-pravovykh-aktov/obshchestvennaya-ekspertiza-proektov-dokumentov</t>
  </si>
  <si>
    <t>http://www.mfsk.ru/budget/zakon</t>
  </si>
  <si>
    <t>http://www.mfsk.ru/budget/zakly4</t>
  </si>
  <si>
    <t>http://mari-el.gov.ru/minfin/Pages/projects.aspx</t>
  </si>
  <si>
    <t>http://mari-el.gov.ru/minfin/Pages/pub_slush.aspx</t>
  </si>
  <si>
    <t>http://mari-el.gov.ru/minfin/Pages/ordersMinfin.aspx</t>
  </si>
  <si>
    <t>http://mari-el.gov.ru/gsp/Pages/zakl_2015.aspx</t>
  </si>
  <si>
    <t>http://www.minfinrm.ru/budget/norm-prav-akty/proekt-norm-dok/</t>
  </si>
  <si>
    <t>http://www.minfinrm.ru/budget/norm-prav-akty/norm-prav-akty/budget-2015/</t>
  </si>
  <si>
    <t>http://www.minfinrm.ru/pub-sovet/protokols/</t>
  </si>
  <si>
    <r>
      <rPr>
        <sz val="8"/>
        <rFont val="Times New Roman"/>
        <family val="1"/>
        <charset val="204"/>
      </rPr>
      <t xml:space="preserve">http://www.minfinrm.ru/budget/norm-prav-akty/proekt-norm-dok/  ;  </t>
    </r>
    <r>
      <rPr>
        <u/>
        <sz val="8"/>
        <rFont val="Times New Roman"/>
        <family val="1"/>
        <charset val="204"/>
      </rPr>
      <t>http://sp.e-mordovia.ru/</t>
    </r>
  </si>
  <si>
    <t>http://minfin.tatarstan.ru/rus/proekti-normativnih-pravovih-aktov-respubliki.htm?page=1</t>
  </si>
  <si>
    <t>http://minfin.tatarstan.ru/rus/obshchestvenniy-sovet.htm</t>
  </si>
  <si>
    <t>http://minfin.tatarstan.ru/rus/byudzhet-2015.htm</t>
  </si>
  <si>
    <r>
      <rPr>
        <sz val="8"/>
        <rFont val="Times New Roman"/>
        <family val="1"/>
        <charset val="204"/>
      </rPr>
      <t xml:space="preserve">http://minfin.tatarstan.ru/rus/proekti-normativnih-pravovih-aktov-respubliki.htm?page=1 ; </t>
    </r>
    <r>
      <rPr>
        <u/>
        <sz val="8"/>
        <rFont val="Times New Roman"/>
        <family val="1"/>
        <charset val="204"/>
      </rPr>
      <t>http://www.sprt.tatar/articles/6/77</t>
    </r>
  </si>
  <si>
    <t>http://gov.cap.ru/SiteMap.aspx?gov_id=22&amp;id=1875860</t>
  </si>
  <si>
    <t>http://gov.cap.ru/SiteMap.aspx?gov_id=22&amp;id=2023880</t>
  </si>
  <si>
    <r>
      <t>http://gov.cap.ru/laws.aspx?gov_id=22</t>
    </r>
    <r>
      <rPr>
        <sz val="8"/>
        <color theme="10"/>
        <rFont val="Calibri"/>
        <family val="2"/>
        <charset val="204"/>
        <scheme val="minor"/>
      </rPr>
      <t/>
    </r>
  </si>
  <si>
    <t>http://gov.cap.ru/SiteMap.aspx?gov_id=108&amp;id=2037626</t>
  </si>
  <si>
    <t>http://mfin.permkrai.ru/execution/docbud/2015/</t>
  </si>
  <si>
    <t>http://mfin.permkrai.ru/sow/osminfin/2015/</t>
  </si>
  <si>
    <t>http://gov.cap.ru/SiteMap.aspx?gov_id=22</t>
  </si>
  <si>
    <t>http://www.depfin.kirov.ru/openbudget/oblbud/bud2015/</t>
  </si>
  <si>
    <t>http://mf.nnov.ru/index.php?option=com_k2&amp;view=item&amp;layout=item&amp;id=31&amp;Itemid=260</t>
  </si>
  <si>
    <t>http://mf.nnov.ru/index.php?option=com_k2&amp;view=item&amp;layout=item&amp;id=30&amp;Itemid=259</t>
  </si>
  <si>
    <t>http://mf.nnov.ru/index.php?option=com_k2&amp;view=item&amp;layout=item&amp;id=109&amp;Itemid=363</t>
  </si>
  <si>
    <r>
      <rPr>
        <sz val="8"/>
        <rFont val="Times New Roman"/>
        <family val="1"/>
        <charset val="204"/>
      </rPr>
      <t xml:space="preserve">http://mf.nnov.ru/index.php?option=com_k2&amp;view=item&amp;layout=item&amp;id=30&amp;Itemid=259  ;  </t>
    </r>
    <r>
      <rPr>
        <u/>
        <sz val="8"/>
        <rFont val="Times New Roman"/>
        <family val="1"/>
        <charset val="204"/>
      </rPr>
      <t>http://ksp.r52.ru/ru/251/</t>
    </r>
  </si>
  <si>
    <t>http://www.minfin.orb.ru/budget/budget_region/</t>
  </si>
  <si>
    <t>http://www.mfur.ru/activities/ob_sovet/files/prot215.pdf</t>
  </si>
  <si>
    <t>http://minfin.pnzreg.ru/norm_doc</t>
  </si>
  <si>
    <t>http://minfin-samara.ru/certificate/zakon_o_budg/6520/</t>
  </si>
  <si>
    <t>http://minfin-samara.ru/budget/laws_budget/zob_20152017/6759/</t>
  </si>
  <si>
    <r>
      <rPr>
        <sz val="8"/>
        <rFont val="Times New Roman"/>
        <family val="1"/>
        <charset val="204"/>
      </rPr>
      <t xml:space="preserve">http://minfin-samara.ru/budget/laws_budget/zob_20152017/6759/  ;  </t>
    </r>
    <r>
      <rPr>
        <u/>
        <sz val="8"/>
        <rFont val="Times New Roman"/>
        <family val="1"/>
        <charset val="204"/>
      </rPr>
      <t>http://minfin-samara.ru/certificate/zakon_o_budg/6520/</t>
    </r>
  </si>
  <si>
    <t>http://minfin-samara.ru/Materials/</t>
  </si>
  <si>
    <r>
      <rPr>
        <sz val="8"/>
        <rFont val="Times New Roman"/>
        <family val="1"/>
        <charset val="204"/>
      </rPr>
      <t xml:space="preserve">http://minfin-samara.ru/certificate/zakon_o_budg/6520/  ;  </t>
    </r>
    <r>
      <rPr>
        <u/>
        <sz val="8"/>
        <rFont val="Times New Roman"/>
        <family val="1"/>
        <charset val="204"/>
      </rPr>
      <t>http://sp.samregion.ru/activity/analytics/</t>
    </r>
  </si>
  <si>
    <t>http://saratov.gov.ru/gov/auth/minfin/pr_akt/project/project.php/</t>
  </si>
  <si>
    <t>http://saratov.gov.ru/gov/auth/minfin/</t>
  </si>
  <si>
    <r>
      <t>http://saratov.ifinmon.ru/index.php/byudzhet-dlya-grazhdan/byudzhetniy-process-s-o/normativnye-pravovye-akty-byudjetnyi-process-v-so</t>
    </r>
    <r>
      <rPr>
        <sz val="8"/>
        <rFont val="Times New Roman"/>
        <family val="1"/>
        <charset val="204"/>
      </rPr>
      <t xml:space="preserve">   ;   http://saratov.gov.ru/gov/auth/minfin/</t>
    </r>
  </si>
  <si>
    <r>
      <t>http://saratov.gov.ru/gov/auth/minfin/</t>
    </r>
    <r>
      <rPr>
        <sz val="8"/>
        <rFont val="Times New Roman"/>
        <family val="1"/>
        <charset val="204"/>
      </rPr>
      <t xml:space="preserve">  ;   http://spso.ucoz.ru/index/ehkspertno_analiticheskie_meroprijatija/0-41</t>
    </r>
  </si>
  <si>
    <t>http://ufo.ulntc.ru/index.php?mgf=budget&amp;slep=net</t>
  </si>
  <si>
    <t>http://ufo.ulntc.ru/index.php?mgf=sovet/prot&amp;slep=net</t>
  </si>
  <si>
    <t>http://ufo.ulntc.ru/index.php?mgf=budget&amp;slep=net   ;   http://spuo.ru/activity/conclusion/</t>
  </si>
  <si>
    <t>http://minfin.midural.ru/document/category/20#document_list</t>
  </si>
  <si>
    <t>http://minfin.midural.ru/document/category/94#document_list</t>
  </si>
  <si>
    <t>http://www.minfin74.ru/mBudget/project/</t>
  </si>
  <si>
    <t>http://www.minfin74.ru/mBudget/law/</t>
  </si>
  <si>
    <r>
      <t>http://www.minfin74.ru/mBudget/law/</t>
    </r>
    <r>
      <rPr>
        <sz val="8"/>
        <rFont val="Times New Roman"/>
        <family val="1"/>
        <charset val="204"/>
      </rPr>
      <t xml:space="preserve">  ;  http://www.ksp74.ru/keae_info.php</t>
    </r>
  </si>
  <si>
    <t>http://www.depfin.admhmao.ru/wps/portal/fin/home/openbudget</t>
  </si>
  <si>
    <t>http://www.yamalfin.ru/index.php?option=com_content&amp;view=category&amp;layout=blog&amp;id=37&amp;Itemid=45</t>
  </si>
  <si>
    <t>http://www.yamalfin.ru/index.php?option=com_content&amp;view=category&amp;layout=blog&amp;id=36&amp;Itemid=44&amp;limitstart=4</t>
  </si>
  <si>
    <t>http://www.yamalfin.ru/index.php?option=com_content&amp;view=category&amp;layout=blog&amp;id=37&amp;Itemid=45  ;  https://spyanao.ru/deyatelnost/%D0%BA%D0%BE%D0%BD%D1%82%D1%80%D0%BE%D0%BB%D1%8C%D0%BD%D0%B0%D1%8F-%D0%B8-%D1%8D%D0%BA%D1%81%D0%BF%D0%B5%D1%80%D1%82%D0%BD%D0%BE-%D0%B0%D0%BD%D0%B0%D0%BB%D0%B8%D1%82%D0%B8%D1%87%D0%B5%D1%81%D0%BA%D0%B0%D1%8F-%D0%B4%D0%B5%D1%8F%D1%82%D0%B5%D0%BB%D1%8C%D0%BD%D0%BE%D1%81%D1%82%D1%8C/ekspertno-analiticheskie-meropriyatiya/216/</t>
  </si>
  <si>
    <t>http://xn--90anaogbv3a.xn--p1ai/news/671/21168.php</t>
  </si>
  <si>
    <t>http://xn--90anaogbv3a.xn--p1ai/normbase/18/</t>
  </si>
  <si>
    <t>http://www.minfintuva.ru/10/page1004.html</t>
  </si>
  <si>
    <t>http://www.minfintuva.ru/10/page69.html</t>
  </si>
  <si>
    <t>http://www.minfintuva.ru/15/page2002.html</t>
  </si>
  <si>
    <t>http://sprt17.ru/?cat=7</t>
  </si>
  <si>
    <t>http://www.r-19.ru/authorities/ministry-of-finance-of-the-republic-of-khakassia/common/obshchestvennyy-sovet-pr11i-ministerstve-finansov-respubliki-khakasiya/protokol-zasedaniya-obshchestvennogo-soveta-pri-ministerstve-finansov-rkh/</t>
  </si>
  <si>
    <t>http://www.r-19.ru/authorities/ministry-of-finance-of-the-republic-of-khakassia/docs/byudzhet-respubliki-khakasiya-na-2015-god/</t>
  </si>
  <si>
    <t>http://fin22.ru/projects/p2015/</t>
  </si>
  <si>
    <t>http://fin22.ru/bud/z2015/</t>
  </si>
  <si>
    <t>http://fin22.ru/opinion/</t>
  </si>
  <si>
    <t>https://xn--h1aakfb4b.xn--80aaaac8algcbgbck3fl0q.xn--p1ai/governance/documents/search.html</t>
  </si>
  <si>
    <t>http://xn--h1aakfb4b.xn--80aaaac8algcbgbck3fl0q.xn--p1ai/budget.html</t>
  </si>
  <si>
    <r>
      <t>http://xn--h1aakfb4b.xn--80aaaac8algcbgbck3fl0q.xn--p1ai/budget.html</t>
    </r>
    <r>
      <rPr>
        <sz val="8"/>
        <rFont val="Times New Roman"/>
        <family val="1"/>
        <charset val="204"/>
      </rPr>
      <t xml:space="preserve">  ;  http://kspzab.ru/examination/</t>
    </r>
  </si>
  <si>
    <t>http://minfin.krskstate.ru/doc/zakonprojekts/0/doc/24440</t>
  </si>
  <si>
    <t>http://www.zakon.krskstate.ru/0/doc/25256</t>
  </si>
  <si>
    <r>
      <t>http://minfin.krskstate.ru/doc/zakonprojekts/0/doc/24440</t>
    </r>
    <r>
      <rPr>
        <sz val="8"/>
        <rFont val="Times New Roman"/>
        <family val="1"/>
        <charset val="204"/>
      </rPr>
      <t xml:space="preserve">  ;  http://spkrk.ru/index.php?option=com_content&amp;view=article&amp;id=1506:-l-2015-2016-2017-r&amp;catid=16:2011-10-24-02-45-39&amp;Itemid=34</t>
    </r>
  </si>
  <si>
    <t>http://www.gfu.ru/sovet/</t>
  </si>
  <si>
    <t>http://www.ofukem.ru/content/blogcategory/143/153/</t>
  </si>
  <si>
    <t>http://www.ofukem.ru/content/blogcategory/142/154/</t>
  </si>
  <si>
    <t>http://www.mfnso.nso.ru/page/457</t>
  </si>
  <si>
    <t>http://www.mfnso.nso.ru/page/417</t>
  </si>
  <si>
    <r>
      <t>http://www.mfnso.nso.ru/page/417</t>
    </r>
    <r>
      <rPr>
        <sz val="8"/>
        <rFont val="Times New Roman"/>
        <family val="1"/>
        <charset val="204"/>
      </rPr>
      <t xml:space="preserve"> ;  http://www.ksp.nso.ru/news?field_date_publication_value%5Bmin%5D%5Bdate%5D=&amp;field_date_publication_value%5Bmax%5D%5Bdate%5D=&amp;field_tags_tid%5B%5D=14&amp;field_tags_tid%5B%5D=13</t>
    </r>
  </si>
  <si>
    <t>http://mf.omskportal.ru/ru/RegionalPublicAuthorities/executivelist/MF/otkrbudg/zakonoblbudg/2015-2017.html</t>
  </si>
  <si>
    <t>http://www.findep.org/proekt_zakonov.html</t>
  </si>
  <si>
    <t>http://acts.findep.org/acts.html</t>
  </si>
  <si>
    <t>http://www.findep.org/</t>
  </si>
  <si>
    <t>http://www.sakha.gov.ru/node/244919</t>
  </si>
  <si>
    <t>http://www.sakha.gov.ru/node/235569</t>
  </si>
  <si>
    <r>
      <rPr>
        <sz val="8"/>
        <rFont val="Times New Roman"/>
        <family val="1"/>
        <charset val="204"/>
      </rPr>
      <t xml:space="preserve">http://www.sakha.gov.ru/node/244919 ; </t>
    </r>
    <r>
      <rPr>
        <u/>
        <sz val="8"/>
        <rFont val="Times New Roman"/>
        <family val="1"/>
        <charset val="204"/>
      </rPr>
      <t>http://www.sakha.gov.ru/spalata</t>
    </r>
  </si>
  <si>
    <t>http://www.kamchatka.gov.ru/?cont=oiv_din&amp;mcont=5626&amp;menu=4&amp;menu2=0&amp;id=168</t>
  </si>
  <si>
    <t>http://primorsky.ru/authorities/executive-agencies/departments/finance/public.php</t>
  </si>
  <si>
    <t>http://primorsky.ru/authorities/executive-agencies/departments/finance/laws.php</t>
  </si>
  <si>
    <r>
      <t>http://primorsky.ru/authorities/executive-agencies/departments/finance/laws.php</t>
    </r>
    <r>
      <rPr>
        <sz val="8"/>
        <rFont val="Times New Roman"/>
        <family val="1"/>
        <charset val="204"/>
      </rPr>
      <t xml:space="preserve">  ;  http://ksp25.ru/working/2015_god/</t>
    </r>
  </si>
  <si>
    <t>http://minfin.khabkrai.ru/portal/Show/Category/102?ItemId=482</t>
  </si>
  <si>
    <t>http://minfin.khabkrai.ru/portal/Show/Category/115?ItemId=498</t>
  </si>
  <si>
    <r>
      <t>http://minfin.khabkrai.ru/portal/Show/Category/115?ItemId=498</t>
    </r>
    <r>
      <rPr>
        <sz val="8"/>
        <rFont val="Times New Roman"/>
        <family val="1"/>
        <charset val="204"/>
      </rPr>
      <t xml:space="preserve">  ;  http://ksp27.ru/</t>
    </r>
  </si>
  <si>
    <t>http://minfin.khabkrai.ru/portal/Show/Category/34?ItemId=227</t>
  </si>
  <si>
    <t>http://fin.amurobl.ru:8080/oblastnoy-byudzhet/proekty-zakonov-amurskoy-oblasti/</t>
  </si>
  <si>
    <t>http://fin.amurobl.ru:8080/normativnye-dokumenty.php?SECTION_ID=96</t>
  </si>
  <si>
    <t>http://minfin.49gov.ru/documents/?doc_type=1</t>
  </si>
  <si>
    <t>http://minfin.49gov.ru/documents/index.php?&amp;from_13=3</t>
  </si>
  <si>
    <t>http://sakhminfin.ru/index.php/finansy-oblasti/oblastnoj-byudzhet/zakony-o-byudzhete</t>
  </si>
  <si>
    <t>http://sakhminfin.ru/index.php/finansy-oblasti/oblastnoj-byudzhet/zakony-o-byudzhete  ;  http://spsakh.ru/work_17.php</t>
  </si>
  <si>
    <t>http://www.eao.ru/?p=4086</t>
  </si>
  <si>
    <t>http://www.eao.ru/?p=1733#3</t>
  </si>
  <si>
    <t>http://xn--80atapud1a.xn--p1ai/power/administrative_setting/Dep_fin_ecom/budzet/</t>
  </si>
  <si>
    <t>http://xn--80atapud1a.xn--p1ai/documents/acts/draft_normative_legal_acts/</t>
  </si>
  <si>
    <t>http://www.crimea.gov.ru/lawmaking-activity/laws</t>
  </si>
  <si>
    <t>http://minfin.rk.gov.ru/rus/info.php?id=606654</t>
  </si>
  <si>
    <t>http://www.crimea.gov.ru/lawmaking-activity/laws-drafts/page-2  ;   http://sp-rc.ru/%D0%B4%D0%B5%D1%8F%D1%82%D0%B5%D0%BB%D1%8C%D0%BD%D0%BE%D1%81%D1%82%D1%8C/%D1%8D%D0%BA%D1%81%D0%BF%D0%B5%D1%80%D1%82%D0%BD%D0%BE-%D0%B0%D0%BD%D0%B0%D0%BB%D0%B8%D1%82%D0%B8%D1%87%D0%B5%D1%81%D0%BA%D0%B8%D0%B5-%D0%BC%D0%B5%D1%80%D0%BE%D0%BF%D1%80%D0%B8%D1%8F%D1%82%D0%B8%D1%8F/</t>
  </si>
  <si>
    <t>https://sev.gov.ru/goverment/podrazdeleniya/dept-fin/</t>
  </si>
  <si>
    <t>http://admtyumen.ru/ogv_ru/finance/finance/bugjet.htm</t>
  </si>
  <si>
    <r>
      <t>http://rfspto.ru/?page_id=43</t>
    </r>
    <r>
      <rPr>
        <sz val="8"/>
        <rFont val="Times New Roman"/>
        <family val="1"/>
        <charset val="204"/>
      </rPr>
      <t xml:space="preserve">  ;  http://admtyumen.ru/ogv_ru/finance/finance/bugjet.htm</t>
    </r>
  </si>
  <si>
    <t>Мониторинг и оценка показателей раздела проведены в период с 10 сентября по 10 октября 2015 года. Оценивались сведения в части принятых законов субъектов Российской Федерации о внесении изменений в закон о бюджете на 2015 год и плановый период по состоянию на 01.09.2015 года.</t>
  </si>
  <si>
    <t>В разделе (базе данных) "Антикоррупционная экспертиза", без функции поиска</t>
  </si>
  <si>
    <t>В разделе "Проекты приказов (НПА)", без указания даты подготовки документа</t>
  </si>
  <si>
    <t>http://www.finsmol.ru/minfin/nJM5lLS7</t>
  </si>
  <si>
    <t>В разделе "Данные для мониторинга Минфина"</t>
  </si>
  <si>
    <t>http://minfin.tatarstan.ru/rus/info.php?id=109033</t>
  </si>
  <si>
    <t>http://www.mfur.ru/budjet/ispolnenie/zakon/2015/proekt_zakona.php</t>
  </si>
  <si>
    <r>
      <t>http://www.minfintuva.ru/10/page1004.html</t>
    </r>
    <r>
      <rPr>
        <sz val="8"/>
        <rFont val="Times New Roman"/>
        <family val="1"/>
        <charset val="204"/>
      </rPr>
      <t>;  http://www.minfintuva.ru/10/page68.html</t>
    </r>
  </si>
  <si>
    <t>Нет возможности определить дату подготовки документа; два законопроекта опубликованы с одной датой 28.08.2015</t>
  </si>
  <si>
    <t>http://beldepfin.ru/?page_id=3177;   http://belksp.ru/</t>
  </si>
  <si>
    <t>Нет, не публикуются</t>
  </si>
  <si>
    <t xml:space="preserve">Нет, не публикуются </t>
  </si>
  <si>
    <t xml:space="preserve">На сайте КСП </t>
  </si>
  <si>
    <t>http://dtf.avo.ru/index.php?option=com_content&amp;view=article&amp;id=238&amp;Itemid=56; http://dtf.avo.ru/index.php?option=com_content&amp;view=article&amp;id=235:2015-05-21-06-08-40&amp;catid=84:2015-05-21-06-06-51&amp;Itemid=173</t>
  </si>
  <si>
    <t>Word (копия из КонсультантПлюс)</t>
  </si>
  <si>
    <t>Публикуются с законом о внесении изменений в бюджет</t>
  </si>
  <si>
    <t>http://www.gfu.vrn.ru/bud001/przakonak1chteniuy/; http://www.gfu.vrn.ru/korr01/</t>
  </si>
  <si>
    <t>http://df.ivanovoobl.ru/budget/zakon-ob-oblastnom-byudzhete/</t>
  </si>
  <si>
    <t>http://www.gfu.ivanovo.ru/index.php?topic=2; http://df.ivanovoobl.ru/department/obshhestvennyj-sovet/</t>
  </si>
  <si>
    <t>http://www.gfu.ivanovo.ru/index.php?topic=20091123170849979</t>
  </si>
  <si>
    <t>http://df.ivanovoobl.ru/pravovye-akty/antikorrutsionnaya-ekspertiza-npa/page/8/</t>
  </si>
  <si>
    <t>http://df.ivanovoobl.ru/regionalnye/</t>
  </si>
  <si>
    <t>Указаны только номера приложений, без наименований</t>
  </si>
  <si>
    <t>В тексте закона нет сведений о редакции</t>
  </si>
  <si>
    <t>Специальный формат, word, excel</t>
  </si>
  <si>
    <t>http://mf.mosreg.ru/dokumenty/antikorruptsionnaya-ekspertiza-normativnykh-pravovykh-aktov/31-08-2015-15-37-34-proekty-zakonov-o-vnesenii-izmeneniy-v-zakon-o-byu/; http://mf.mosreg.ru/dokumenty/zasedaniya-soveta/18-09-2015-09-51-00-zasedanie-3-23-09-2015/</t>
  </si>
  <si>
    <t>http://ob.mosreg.ru/index.php/o-byudzhete/zakon-o-byudzhete/2015-god/433-aktulizirovannaya-versiya-zakona-o-byudzhete-na-2015-god-i-planovyj-period-2016-i-2017-godov-s-uchetom-vnesennykh-izmenenij-v-zakon-o-byudzhete-moskovskoj-oblasti-na-2015-god-i-planovyj-period-2016-i-2017-godov</t>
  </si>
  <si>
    <t>http://mf.mosreg.ru/dokumenty/antikorruptsionnaya-ekspertiza-normativnykh-pravovykh-aktov/31-08-2015-15-37-34-proekty-zakonov-o-vnesenii-izmeneniy-v-zakon-o-byu/; http://ob.mosreg.ru/index.php/o-byudzhete/zakon-o-byudzhete/2015-god/416-proekty-zakonov-o-vnesenii-izmenenij-v-zakon-o-byudzhete-moskovskoj-oblasti-na-2015-god-i-planovyj-period-2016-i-2017-godov</t>
  </si>
  <si>
    <t>http://ksp.mosreg.ru/exp_15/878.html; http://ksp.mosreg.ru/exp_15/</t>
  </si>
  <si>
    <t>http://www.finsmol.ru/minfin/nJvVo3p7</t>
  </si>
  <si>
    <t>Неструктурированнный вид</t>
  </si>
  <si>
    <t>В разделе "Мониторинг Минфина"</t>
  </si>
  <si>
    <t>http://fin.tmbreg.ru/6347/2010/7892.html; http://fin.tmbreg.ru/6604/7919.html</t>
  </si>
  <si>
    <t>Заключение Экспертного совета Тульской области</t>
  </si>
  <si>
    <t>В разделе "Заключения" (отдельно от проекта закона)</t>
  </si>
  <si>
    <t>Количество принятых законов о внесении изменений в закон о бюджете (по состоянию на 01.09.2015 г.), ед.</t>
  </si>
  <si>
    <t>Количество опубликованных проектов законов о внесении изменений в закон о бюджете (по состоянию на 01.09.2015 г.), ед.</t>
  </si>
  <si>
    <t>Количество проектов законов о внесении изменений в закон о бюджете, в составе материалов к которым содержатся пояснительные записки (по состоянию на 01.09.2015 г.), ед.</t>
  </si>
  <si>
    <t>Количество проектов законов о внесении изменений в закон о бюджете, в составе материалов к которым содержится заключение органа внешнего финансового контроля (по состоянию на 01.09.2015 г.), ед.</t>
  </si>
  <si>
    <t>Количество проектов законов о внесении изменений в закон о бюджете, в составе материалов к которым содержатся результаты общественного обсуждения (по состоянию на 01.09.2015 г.), ед.</t>
  </si>
  <si>
    <t>Количество опубликованных законов о внесении изменений в закон о бюджете (по состоянию на 01.09.2015 г.), ед.</t>
  </si>
  <si>
    <t>* - Оценка по г.Москве в соответствии с методикой произведена на основе данных за 2014 год в связи с тем, что по состоянию на 01.09.2015 года закеоны о внесении в Закон о бюджете города Москвы на 2015 год и плановый период 2016 и 2017 годов не принимались. Изменения в Закон о бюджете города Москвы на 2014 год и плановый период 2015 и 2016 годов были внесены 1 раз.</t>
  </si>
  <si>
    <t>В разделе (базе данных) "Антикоррупционная экспертиза проектов нормативных правовых актов"</t>
  </si>
  <si>
    <t>http://dvinaland.ru/gov/-6x0eyecf</t>
  </si>
  <si>
    <t>http://budget.lenobl.ru/new/documents/budget.php</t>
  </si>
  <si>
    <t>http://www.fincom.spb.ru/comfin/budjet/laws/doc.htm?id=774@cf_npa_bud</t>
  </si>
  <si>
    <t>http://www.fincom.spb.ru/comfin/budjet/laws.htm?id=10263416@SXFolderAttrSearch&amp;fid=37&amp;link=10263416@SXFolderAttrSearch$10263451@SXTuneAttrSearch$1537250$-1011807345&amp;blk=10263430</t>
  </si>
  <si>
    <t>http://budget.volganet.ru/budget/law/</t>
  </si>
  <si>
    <t>http://portal.minfinrd.ru/Show/Category/17?ItemId=25</t>
  </si>
  <si>
    <t>http://www.mfri.ru/index.php/2013-12-01-16-49-08/obinfo?start=10</t>
  </si>
  <si>
    <t>http://www.pravitelstvokbr.ru/oigv/minfin/budget/respublikanskij_bjudzhet.php</t>
  </si>
  <si>
    <t>http://www.mfur.ru/budjet/ispolnenie/zakon/2015/zakon.php</t>
  </si>
  <si>
    <t xml:space="preserve">Оренбургская область      </t>
  </si>
  <si>
    <t>http://ufo.ulntc.ru/index.php?mgf=kor/pro/zproekt</t>
  </si>
  <si>
    <t>http://minfin.krskstate.ru/openbudget/zaklexpert/0/doc/24884</t>
  </si>
  <si>
    <t>Заключение экспертного совета</t>
  </si>
  <si>
    <t>http://minfin.krskstate.ru/openbudget/budget</t>
  </si>
  <si>
    <t>http://gfu.ru/budget/obl/section.php?IBLOCK_ID=125&amp;SECTION_ID=1180</t>
  </si>
  <si>
    <t>http://gfu.ru/budget/obl/section.php?IBLOCK_ID=125&amp;SECTION_ID=1176</t>
  </si>
  <si>
    <t>http://sakhminfin.ru/index.php/normotvorchestvo/proekt-npa-prava</t>
  </si>
  <si>
    <t xml:space="preserve">Оценка показателя 9.6     </t>
  </si>
  <si>
    <r>
      <t xml:space="preserve">http://budget.cap.ru/Menu/Page/21  </t>
    </r>
    <r>
      <rPr>
        <sz val="8"/>
        <rFont val="Times New Roman"/>
        <family val="1"/>
        <charset val="204"/>
      </rPr>
      <t>;  http://gov.cap.ru/laws.aspx?gov_id=22</t>
    </r>
  </si>
  <si>
    <r>
      <t>http://bryanskoblfin.ru/Show/Category/10?page=1&amp;ItemId=4</t>
    </r>
    <r>
      <rPr>
        <sz val="8"/>
        <rFont val="Times New Roman"/>
        <family val="1"/>
        <charset val="204"/>
      </rPr>
      <t xml:space="preserve">  ; </t>
    </r>
    <r>
      <rPr>
        <u/>
        <sz val="8"/>
        <rFont val="Times New Roman"/>
        <family val="1"/>
        <charset val="204"/>
      </rPr>
      <t>http://www.kspbo.ru/activities/draft-budget/arhiv</t>
    </r>
  </si>
  <si>
    <r>
      <t>http://dtf.avo.ru/index.php?option=com_content&amp;view=article&amp;id=238&amp;Itemid=56</t>
    </r>
    <r>
      <rPr>
        <sz val="8"/>
        <rFont val="Times New Roman"/>
        <family val="1"/>
        <charset val="204"/>
      </rPr>
      <t xml:space="preserve">;  </t>
    </r>
    <r>
      <rPr>
        <u/>
        <sz val="8"/>
        <rFont val="Times New Roman"/>
        <family val="1"/>
        <charset val="204"/>
      </rPr>
      <t>http://www.spvo.ru/showpage.php?id=1004; http://www.spvo.ru/showpage.php?id=1095</t>
    </r>
  </si>
  <si>
    <r>
      <t>http://www.gfu.vrn.ru/bud001/przakonak1chteniuy/</t>
    </r>
    <r>
      <rPr>
        <sz val="8"/>
        <rFont val="Times New Roman"/>
        <family val="1"/>
        <charset val="204"/>
      </rPr>
      <t>;   http://www.ksp-vrn.ru/activity/bulleteni_2015</t>
    </r>
  </si>
  <si>
    <r>
      <t>http://www.gfu.ivanovo.ru/index.php?topic=2</t>
    </r>
    <r>
      <rPr>
        <sz val="8"/>
        <rFont val="Times New Roman"/>
        <family val="1"/>
        <charset val="204"/>
      </rPr>
      <t>; http://ksp37.ru/materials.aspx?id=3</t>
    </r>
  </si>
  <si>
    <r>
      <t>http://www.admoblkaluga.ru/main/work/finances/project_orders.php</t>
    </r>
    <r>
      <rPr>
        <sz val="8"/>
        <rFont val="Times New Roman"/>
        <family val="1"/>
        <charset val="204"/>
      </rPr>
      <t>; http://www.admoblkaluga.ru/sub/control_palata/activities/2015/conclusions.php</t>
    </r>
  </si>
  <si>
    <r>
      <t>http://depfin.adm44.ru/info/law/proetjzko/index.aspx</t>
    </r>
    <r>
      <rPr>
        <sz val="8"/>
        <rFont val="Times New Roman"/>
        <family val="1"/>
        <charset val="204"/>
      </rPr>
      <t xml:space="preserve">  ;  </t>
    </r>
    <r>
      <rPr>
        <u/>
        <sz val="8"/>
        <rFont val="Times New Roman"/>
        <family val="1"/>
        <charset val="204"/>
      </rPr>
      <t>http://kspkostroma.ru/</t>
    </r>
  </si>
  <si>
    <r>
      <t>http://minfin.ryazangov.ru/documents/draft_documents/</t>
    </r>
    <r>
      <rPr>
        <sz val="8"/>
        <rFont val="Times New Roman"/>
        <family val="1"/>
        <charset val="204"/>
      </rPr>
      <t xml:space="preserve">  ;  http://www.ksp62.ru/functions/checkinfo/</t>
    </r>
  </si>
  <si>
    <r>
      <t>http://www.finsmol.ru/bpa/aaZMXWRDsFpF</t>
    </r>
    <r>
      <rPr>
        <sz val="8"/>
        <rFont val="Times New Roman"/>
        <family val="1"/>
        <charset val="204"/>
      </rPr>
      <t xml:space="preserve">  ;  </t>
    </r>
    <r>
      <rPr>
        <u/>
        <sz val="8"/>
        <rFont val="Times New Roman"/>
        <family val="1"/>
        <charset val="204"/>
      </rPr>
      <t xml:space="preserve"> http://ksp67.ru/deyatelnost/plany-rabot.html</t>
    </r>
  </si>
  <si>
    <r>
      <t xml:space="preserve">http://www.finupr.kurganobl.ru/index.php?test=budjetall  </t>
    </r>
    <r>
      <rPr>
        <sz val="8"/>
        <rFont val="Times New Roman"/>
        <family val="1"/>
        <charset val="204"/>
      </rPr>
      <t>;  http://kspkurgan.ru/analitical</t>
    </r>
  </si>
  <si>
    <r>
      <t>http://minfin.e-dag.ru/</t>
    </r>
    <r>
      <rPr>
        <sz val="8"/>
        <rFont val="Times New Roman"/>
        <family val="1"/>
        <charset val="204"/>
      </rPr>
      <t xml:space="preserve">   ;  http://portal.minfinrd.ru/Show/Category/17?ItemId=25</t>
    </r>
  </si>
  <si>
    <t>г.Москва *</t>
  </si>
  <si>
    <t>* - Оценка по г.Москве в соответствии с методикой произведена на основе данных за 2014 год в связи с тем, что по состоянию на 01.09.2015 года законы о внесении в Закон о бюджете города Москвы на 2015 год и плановый период 2016 и 2017 годов не принимались. Изменения в Закон о бюджете города Москвы на 2014 год и плановый период 2015 и 2016 годов были внесены 1 раз.</t>
  </si>
  <si>
    <t>В разделе "Противодействие коррупции"</t>
  </si>
  <si>
    <r>
      <t>http://fin.amurobl.ru:8080/oblastnoy-byudzhet/proekty-zakonov-amurskoy-oblasti/</t>
    </r>
    <r>
      <rPr>
        <sz val="8"/>
        <rFont val="Times New Roman"/>
        <family val="1"/>
        <charset val="204"/>
      </rPr>
      <t>;  http://fin.amurobl.ru:8080/normativnye-dokumenty.php?SECTION_ID=96</t>
    </r>
  </si>
  <si>
    <t>Заключения опубликованы в разных разделах; не указано, к каким именно изменениям относятся заключения КСП</t>
  </si>
  <si>
    <r>
      <t>http://www.kamchatka.gov.ru/?cont=oiv_din&amp;mcont=5626&amp;menu=4&amp;menu2=0&amp;id=168</t>
    </r>
    <r>
      <rPr>
        <sz val="8"/>
        <rFont val="Times New Roman"/>
        <family val="1"/>
        <charset val="204"/>
      </rPr>
      <t>;  http://ksp41.ru/deyatelnost-ksp/ekspertno-analiticheskaya/category/37-2015-god</t>
    </r>
  </si>
  <si>
    <r>
      <rPr>
        <sz val="8"/>
        <rFont val="Times New Roman"/>
        <family val="1"/>
        <charset val="204"/>
      </rPr>
      <t xml:space="preserve">http://www.mfur.ru/budjet/;  </t>
    </r>
    <r>
      <rPr>
        <u/>
        <sz val="8"/>
        <rFont val="Times New Roman"/>
        <family val="1"/>
        <charset val="204"/>
      </rPr>
      <t>http://www.gkk.udmurt.ru/about/info/news/245/</t>
    </r>
  </si>
  <si>
    <r>
      <t>http://minfin.e-dag.ru/</t>
    </r>
    <r>
      <rPr>
        <sz val="8"/>
        <rFont val="Times New Roman"/>
        <family val="1"/>
        <charset val="204"/>
      </rPr>
      <t>;  http://www.spdag.ru/expert.html</t>
    </r>
  </si>
  <si>
    <t>http://budget.mos.ru/budget_proj</t>
  </si>
  <si>
    <t>Специальный формат, word</t>
  </si>
  <si>
    <t>http://минфинрб.рф/normbase/17/</t>
  </si>
  <si>
    <t>Pdf, word</t>
  </si>
  <si>
    <t>В базе данных "Законы Еврейской области", без функции поиска</t>
  </si>
  <si>
    <t>Все  законопроекты опубликованы 29.05.2015 г.</t>
  </si>
  <si>
    <t>В базе данных законопроектов Республики Крым, функция поиска не работает</t>
  </si>
  <si>
    <t>http://minfin.rk.gov.ru/rus/docs.htm (переход в базу законопроектов)</t>
  </si>
  <si>
    <t>1 (2014 г.)</t>
  </si>
  <si>
    <t>Word, excel, pdf (тексты законов)</t>
  </si>
  <si>
    <t>http://minfin.rk.gov.ru/rus/docs.htm (переход в базу "Законодательство Ресапублики Крым")</t>
  </si>
  <si>
    <t>В базе данных "Законы", без функции поиска</t>
  </si>
  <si>
    <t>Мониторинг и оценка показателей раздела проведены в период с 10 сентября по 20 октября 2015 года. Оценивались сведения в части принятых законов субъектов Российской Федерации о внесении изменений в закон о бюджете на 2015 год и плановый период по состоянию на 01.09.2015 года.</t>
  </si>
  <si>
    <t>Оценка субъектов Российской Федерации по разделу 9 "Внесение изменений в закон о бюджете" (рейтинг)</t>
  </si>
  <si>
    <t>г.Москва</t>
  </si>
  <si>
    <t>http://www.minfin-altai.ru/byudzhet/budget-for-citizens/the-draft-law-on-amendments-to-the-budget.php</t>
  </si>
  <si>
    <r>
      <t>http://sp03.ru/work/ead</t>
    </r>
    <r>
      <rPr>
        <sz val="8"/>
        <rFont val="Times New Roman"/>
        <family val="1"/>
        <charset val="204"/>
      </rPr>
      <t>;   http://xn--90anaogbv3a.xn--p1ai/normbase/18/</t>
    </r>
  </si>
  <si>
    <r>
      <t>http://kspko.ru/pages/inform</t>
    </r>
    <r>
      <rPr>
        <sz val="8"/>
        <rFont val="Times New Roman"/>
        <family val="1"/>
        <charset val="204"/>
      </rPr>
      <t>;  http://www.ofukem.ru/content/blogcategory/143/153/</t>
    </r>
  </si>
  <si>
    <r>
      <rPr>
        <sz val="8"/>
        <rFont val="Times New Roman"/>
        <family val="1"/>
        <charset val="204"/>
      </rPr>
      <t>http://www.ksp19.ru/worck_z.html;</t>
    </r>
    <r>
      <rPr>
        <u/>
        <sz val="8"/>
        <rFont val="Times New Roman"/>
        <family val="1"/>
        <charset val="204"/>
      </rPr>
      <t xml:space="preserve">  http://www.r-19.ru/authorities/ministry-of-finance-of-the-republic-of-khakassia/docs/byudzhet-respubliki-khakasiya-na-2015-god/</t>
    </r>
  </si>
  <si>
    <t>http://www.minfin-altai.ru/regulatory/normativno_pravovye_akty/zakony/zakony_o_byudzhete_po_godam/budget-laws-2915-year.php</t>
  </si>
  <si>
    <t>Более 5 переходов с главной страницы; наименование раздела не соответствует содержанию документа; не указана дата публикации</t>
  </si>
  <si>
    <t>http://www.fincom.spb.ru/comfin/budjet/laws.htm?id=10263416@SXFolderAttrSearch&amp;fid=null&amp;link=10263416@SXFolderAttrSearch$10263451@SXTuneAttrSearch$1537250$-1011807345&amp;blk=10263430</t>
  </si>
  <si>
    <t>Word, excel; дубль - в pdf</t>
  </si>
  <si>
    <t>Word, дубль - в pdf</t>
  </si>
  <si>
    <t xml:space="preserve">Word, excel; дубль - в pdf </t>
  </si>
  <si>
    <t>http://www.fincom.spb.ru/comfin/budjet/laws.htm?id=10263416@SXFolderAttrSearch&amp;fid=37&amp;link=10263416@SXFolderAttrSearch$10263451@SXTuneAttrSearch$1537250$1766484076&amp;blk=10263430</t>
  </si>
  <si>
    <t>http://www.minfin-altai.ru/about/deyatelnost/protocols-2014.php</t>
  </si>
  <si>
    <t>Опубликованы не в составе документов  к проекту закона</t>
  </si>
  <si>
    <t>http://www.mfsk.ru/budget/zakon; http://openbudsk.ru/content/izm_15.php</t>
  </si>
  <si>
    <t>Word, excel, дубль - в pdf</t>
  </si>
  <si>
    <t>http://www.reg.tverfin.ru/index.php?option=com_content&amp;task=view&amp;id=56&amp;Itemid=76</t>
  </si>
  <si>
    <t>http://www.reg.tverfin.ru/index.php?option=com_content&amp;task=view&amp;id=13&amp;Itemid=17; http://portal.tverfin.ru/portal/Show/Category/5?ItemId=271&amp;headingId=</t>
  </si>
  <si>
    <t>Word, Excel, дубль текста закона - в pdf</t>
  </si>
  <si>
    <t>http://iis.minfin.49gov.ru/ebudget/Menu/Page/63</t>
  </si>
  <si>
    <t>В ряде случаев несвоевременно</t>
  </si>
  <si>
    <t>В ряде случаев несвоевременно; непонятно, к какому законопроекту относится заключение</t>
  </si>
  <si>
    <t>http://minfin09.ru/category/load/%D0%BD%D0%BE%D1%80%D0%BC%D0%B0%D1%82%D0%B8%D0%B2%D0%BD%D0%BE-%D0%BF%D1%80%D0%B0%D0%B2%D0%BE%D0%B2%D1%8B%D0%B5-%D0%B8-%D0%B8%D0%BD%D1%8B%D0%B5-%D0%B0%D0%BA%D1%82%D1%8B/zakon_o_bjudzhete_kchr/</t>
  </si>
  <si>
    <t>http://www.budget.mos.ru/budget_proj</t>
  </si>
  <si>
    <t xml:space="preserve">Word </t>
  </si>
  <si>
    <r>
      <t>http://www.admlip.ru/economy/finances/proekty/</t>
    </r>
    <r>
      <rPr>
        <sz val="8"/>
        <rFont val="Times New Roman"/>
        <family val="1"/>
        <charset val="204"/>
      </rPr>
      <t>;  http://www.ksp48.ru/detksp/ekspmerp/</t>
    </r>
  </si>
  <si>
    <r>
      <t>http://fin22.ru/projects/p2015/</t>
    </r>
    <r>
      <rPr>
        <sz val="8"/>
        <rFont val="Times New Roman"/>
        <family val="1"/>
        <charset val="204"/>
      </rPr>
      <t/>
    </r>
  </si>
  <si>
    <r>
      <rPr>
        <sz val="8"/>
        <rFont val="Times New Roman"/>
        <family val="1"/>
        <charset val="204"/>
      </rPr>
      <t xml:space="preserve">http://www.depfin.kirov.ru/openbudget/oblbud/bud2015/;  </t>
    </r>
    <r>
      <rPr>
        <u/>
        <sz val="8"/>
        <rFont val="Times New Roman"/>
        <family val="1"/>
        <charset val="204"/>
      </rPr>
      <t>http://www.ksp43.ru/work-plans/</t>
    </r>
  </si>
  <si>
    <t>Word, Excel</t>
  </si>
  <si>
    <t>Excel, word, дубль - в pdf (тексты законов)</t>
  </si>
  <si>
    <r>
      <t>http://fin.tmbreg.ru/6347/2010/7892.html</t>
    </r>
    <r>
      <rPr>
        <sz val="8"/>
        <rFont val="Times New Roman"/>
        <family val="1"/>
        <charset val="204"/>
      </rPr>
      <t>;  http://ksp.tmbreg.ru/18/59.html</t>
    </r>
  </si>
  <si>
    <t>http://volgafin.volganet.ru/norms/acts/3673/</t>
  </si>
  <si>
    <t>Сведения недостоверны</t>
  </si>
  <si>
    <t>К законопроектам отнесены заключения КСП на другие законопроекты</t>
  </si>
  <si>
    <t>https://minfin.bashkortostan.ru/activity/15387/</t>
  </si>
  <si>
    <t>https://minfin.bashkortostan.ru/activity/?SECTION_ID=15387</t>
  </si>
  <si>
    <t>http://www.minfinchr.ru/normativnaya-informatsiya-3/proekty-zakonodatelnykh-i-inykh-normativnykh-pravovykh-aktov/svedeniya-o-proektakh-zakonodatelnykh-i-inykh-normativnykh-pravovykh-aktov</t>
  </si>
  <si>
    <t>Информация сходной тематики публикуется в нескольких разделах</t>
  </si>
  <si>
    <t>http://minfinchr.ru/respublikanskij-byudzhet/zakon-chechenskoj-respubliki-o-respublikanskom-byudzhete-s-prilozheniyami-v-aktualnoj-redaktsii</t>
  </si>
  <si>
    <t>http://www.minfin.kalmregion.ru/index.php?option=com_content&amp;view=article&amp;id=45%3A2011-11-28-12-09-41&amp;catid=4&amp;Itemid=6</t>
  </si>
  <si>
    <t>В разделе "Проекты НПА, размещаемые для проведения независимой антикоррупционной экспертизы", в общей базе данных</t>
  </si>
  <si>
    <t>http://minfin.karelia.ru/2015-2017-gody/; http://minfin.karelia.ru/normativnye-dokumenty-3/rubric/22?start=0</t>
  </si>
  <si>
    <t>Данные дублируются в двух разделах частично</t>
  </si>
  <si>
    <t>Не в пакете с законопроектом; данные дублируются в двух разделах частично</t>
  </si>
  <si>
    <t>Отсутствует системность при публикации данных на странице</t>
  </si>
  <si>
    <t>Приоритет в разделе "Бюджетная политика" отдан неактуальным документам; отсутствует системность при публикации данных на странице</t>
  </si>
  <si>
    <t xml:space="preserve">В базе данных всех законопроектов, внесенных в законодательное собрание </t>
  </si>
  <si>
    <t>Rtf (копия из КонсультантПлюс)</t>
  </si>
  <si>
    <t>Ipeg, pdf</t>
  </si>
  <si>
    <t>Публикуются с законами о внесении изменений в бюджет; законопроекты отсутствуют</t>
  </si>
  <si>
    <t>Публикуются с законами о внесении изменений в бюджет</t>
  </si>
  <si>
    <t>http://dfei.adm-nao.ru/byudzhetnyj-process/</t>
  </si>
  <si>
    <t>В разделе «Бюджетный процесс», наименование которого не дает четкого представления о его содержании</t>
  </si>
  <si>
    <t>Отдельно от законопроектов</t>
  </si>
  <si>
    <t>http://ob.tularegion.ru/www/doc/index.php?option=com_zoo&amp;view=category&amp;layout=category&amp;Itemid=106</t>
  </si>
  <si>
    <t>Сведения одной тематики дублируются частично на сайте финоргана и специализированном портале</t>
  </si>
  <si>
    <t>http://finance.pnzreg.ru/norm_doc</t>
  </si>
  <si>
    <t>http://finance.pnzreg.ru/budget/changes_additions</t>
  </si>
  <si>
    <t>http://finance.pnzreg.ru/budget/arz</t>
  </si>
  <si>
    <t>http://минфин.забайкальскийкрай.рф/budget/edge/proj_zzk.html</t>
  </si>
  <si>
    <t>В разделе «Консолидированный, краевой бюджет» - «Проекты законов о бюджете края», тогда как в разделе только проекты законов о внесении изменений в бюджет</t>
  </si>
  <si>
    <t>В разделе "Об Управлении"</t>
  </si>
  <si>
    <t>http://finance.pskov.ru/proekty</t>
  </si>
  <si>
    <t>В разделе "Об Управлении"; в одном случае пояснительная записка опубликована, а сам законопроект нет</t>
  </si>
  <si>
    <t>http://finance.pskov.ru/byudzhet-2015-2017</t>
  </si>
  <si>
    <t>Максимальный балл</t>
  </si>
  <si>
    <r>
      <t>http://ksp-ao.ru/flats_sold/ekspertnuezaklyucheniya/</t>
    </r>
    <r>
      <rPr>
        <sz val="8"/>
        <rFont val="Times New Roman"/>
        <family val="1"/>
        <charset val="204"/>
      </rPr>
      <t>;  http://mf-ao.ru/index.php/norms/proects</t>
    </r>
  </si>
  <si>
    <r>
      <rPr>
        <sz val="8"/>
        <rFont val="Times New Roman"/>
        <family val="1"/>
        <charset val="204"/>
      </rPr>
      <t xml:space="preserve">http://www.minfin.donland.ru/docs/s/8; </t>
    </r>
    <r>
      <rPr>
        <u/>
        <sz val="8"/>
        <rFont val="Times New Roman"/>
        <family val="1"/>
        <charset val="204"/>
      </rPr>
      <t>http://www.ksp61.ru/about/</t>
    </r>
  </si>
  <si>
    <t xml:space="preserve">Pdf, word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</si>
</sst>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dd/mm/yy;@"/>
  </numFmts>
  <fonts count="41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color rgb="FFC00000"/>
      <name val="Times New Roman"/>
      <family val="1"/>
      <charset val="204"/>
    </font>
    <font>
      <sz val="11"/>
      <color rgb="FFC00000"/>
      <name val="Calibri"/>
      <family val="2"/>
      <charset val="204"/>
      <scheme val="minor"/>
    </font>
    <font>
      <sz val="8"/>
      <color rgb="FFFF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indexed="8"/>
      <name val="Calibri"/>
      <family val="2"/>
    </font>
    <font>
      <u/>
      <sz val="11"/>
      <color theme="10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u/>
      <sz val="8"/>
      <name val="Times New Roman"/>
      <family val="1"/>
      <charset val="204"/>
    </font>
    <font>
      <sz val="8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i/>
      <sz val="9"/>
      <color rgb="FF000000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8"/>
      <color theme="10"/>
      <name val="Calibri"/>
      <family val="2"/>
      <charset val="204"/>
      <scheme val="minor"/>
    </font>
    <font>
      <sz val="7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name val="Calibri"/>
      <family val="2"/>
      <charset val="204"/>
      <scheme val="minor"/>
    </font>
    <font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i/>
      <sz val="9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sz val="9"/>
      <name val="Times New Roman"/>
      <family val="1"/>
      <charset val="204"/>
    </font>
    <font>
      <b/>
      <sz val="8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8"/>
      <color indexed="81"/>
      <name val="Tahom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FDE9D9"/>
        <bgColor indexed="64"/>
      </patternFill>
    </fill>
  </fills>
  <borders count="12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medium">
        <color rgb="FFA6A6A6"/>
      </right>
      <top style="medium">
        <color rgb="FFA6A6A6"/>
      </top>
      <bottom style="medium">
        <color rgb="FFA6A6A6"/>
      </bottom>
      <diagonal/>
    </border>
  </borders>
  <cellStyleXfs count="3">
    <xf numFmtId="0" fontId="0" fillId="0" borderId="0"/>
    <xf numFmtId="0" fontId="16" fillId="0" borderId="0"/>
    <xf numFmtId="0" fontId="17" fillId="0" borderId="0" applyNumberFormat="0" applyFill="0" applyBorder="0" applyAlignment="0" applyProtection="0"/>
  </cellStyleXfs>
  <cellXfs count="182"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0" xfId="0" applyFont="1"/>
    <xf numFmtId="4" fontId="5" fillId="0" borderId="0" xfId="0" applyNumberFormat="1" applyFont="1"/>
    <xf numFmtId="0" fontId="4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4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2" fontId="19" fillId="0" borderId="1" xfId="2" applyNumberFormat="1" applyFont="1" applyBorder="1" applyAlignment="1">
      <alignment horizontal="left" vertical="center"/>
    </xf>
    <xf numFmtId="0" fontId="20" fillId="0" borderId="0" xfId="0" applyFont="1"/>
    <xf numFmtId="4" fontId="6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21" fillId="0" borderId="0" xfId="0" applyFont="1" applyAlignment="1">
      <alignment vertical="center" wrapText="1"/>
    </xf>
    <xf numFmtId="4" fontId="21" fillId="0" borderId="0" xfId="0" applyNumberFormat="1" applyFont="1" applyAlignment="1">
      <alignment horizontal="right" vertical="center" wrapText="1"/>
    </xf>
    <xf numFmtId="4" fontId="14" fillId="0" borderId="0" xfId="0" applyNumberFormat="1" applyFont="1"/>
    <xf numFmtId="164" fontId="3" fillId="2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left" vertical="center"/>
    </xf>
    <xf numFmtId="0" fontId="19" fillId="0" borderId="1" xfId="2" applyFont="1" applyBorder="1" applyAlignment="1">
      <alignment horizontal="left" vertical="center"/>
    </xf>
    <xf numFmtId="2" fontId="4" fillId="0" borderId="1" xfId="0" applyNumberFormat="1" applyFont="1" applyBorder="1" applyAlignment="1">
      <alignment horizontal="left" vertical="center"/>
    </xf>
    <xf numFmtId="0" fontId="19" fillId="0" borderId="1" xfId="2" applyFont="1" applyFill="1" applyBorder="1" applyAlignment="1">
      <alignment vertical="center"/>
    </xf>
    <xf numFmtId="0" fontId="19" fillId="0" borderId="1" xfId="2" applyFont="1" applyFill="1" applyBorder="1" applyAlignment="1">
      <alignment horizontal="left" vertical="center"/>
    </xf>
    <xf numFmtId="2" fontId="19" fillId="0" borderId="1" xfId="2" applyNumberFormat="1" applyFont="1" applyBorder="1" applyAlignment="1">
      <alignment vertical="center"/>
    </xf>
    <xf numFmtId="1" fontId="3" fillId="2" borderId="1" xfId="0" applyNumberFormat="1" applyFont="1" applyFill="1" applyBorder="1" applyAlignment="1">
      <alignment horizontal="center" vertical="center"/>
    </xf>
    <xf numFmtId="0" fontId="18" fillId="0" borderId="2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3" fillId="4" borderId="2" xfId="0" applyFont="1" applyFill="1" applyBorder="1" applyAlignment="1">
      <alignment vertical="center" wrapText="1"/>
    </xf>
    <xf numFmtId="0" fontId="24" fillId="4" borderId="2" xfId="0" applyFont="1" applyFill="1" applyBorder="1" applyAlignment="1">
      <alignment vertical="center" wrapText="1"/>
    </xf>
    <xf numFmtId="0" fontId="18" fillId="5" borderId="2" xfId="0" applyFont="1" applyFill="1" applyBorder="1" applyAlignment="1">
      <alignment vertical="center" wrapText="1"/>
    </xf>
    <xf numFmtId="0" fontId="18" fillId="0" borderId="2" xfId="0" applyFont="1" applyBorder="1" applyAlignment="1">
      <alignment horizontal="left" vertical="center" wrapText="1" indent="1"/>
    </xf>
    <xf numFmtId="0" fontId="21" fillId="5" borderId="2" xfId="0" applyFont="1" applyFill="1" applyBorder="1" applyAlignment="1">
      <alignment vertical="center" wrapText="1"/>
    </xf>
    <xf numFmtId="0" fontId="18" fillId="5" borderId="2" xfId="0" applyFont="1" applyFill="1" applyBorder="1" applyAlignment="1">
      <alignment horizontal="center" vertical="center" wrapText="1"/>
    </xf>
    <xf numFmtId="0" fontId="25" fillId="5" borderId="2" xfId="0" applyFont="1" applyFill="1" applyBorder="1" applyAlignment="1">
      <alignment vertical="center" wrapText="1"/>
    </xf>
    <xf numFmtId="0" fontId="21" fillId="0" borderId="2" xfId="0" applyFont="1" applyBorder="1" applyAlignment="1">
      <alignment horizontal="left" vertical="center" wrapText="1" indent="1"/>
    </xf>
    <xf numFmtId="0" fontId="24" fillId="5" borderId="2" xfId="0" applyFont="1" applyFill="1" applyBorder="1" applyAlignment="1">
      <alignment vertical="center" wrapText="1"/>
    </xf>
    <xf numFmtId="49" fontId="18" fillId="0" borderId="2" xfId="0" applyNumberFormat="1" applyFont="1" applyBorder="1" applyAlignment="1">
      <alignment horizontal="center" vertical="center" wrapText="1"/>
    </xf>
    <xf numFmtId="49" fontId="18" fillId="5" borderId="2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/>
    <xf numFmtId="0" fontId="4" fillId="3" borderId="6" xfId="0" applyFont="1" applyFill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4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3" fillId="2" borderId="2" xfId="0" applyFont="1" applyFill="1" applyBorder="1" applyAlignment="1">
      <alignment vertical="center" wrapText="1"/>
    </xf>
    <xf numFmtId="164" fontId="3" fillId="2" borderId="2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vertical="center" wrapText="1"/>
    </xf>
    <xf numFmtId="1" fontId="3" fillId="3" borderId="2" xfId="0" applyNumberFormat="1" applyFont="1" applyFill="1" applyBorder="1" applyAlignment="1">
      <alignment horizontal="center" vertical="center" wrapText="1"/>
    </xf>
    <xf numFmtId="2" fontId="3" fillId="3" borderId="2" xfId="0" applyNumberFormat="1" applyFont="1" applyFill="1" applyBorder="1" applyAlignment="1">
      <alignment horizontal="center" vertical="center" wrapText="1"/>
    </xf>
    <xf numFmtId="165" fontId="4" fillId="3" borderId="2" xfId="0" applyNumberFormat="1" applyFont="1" applyFill="1" applyBorder="1" applyAlignment="1">
      <alignment horizontal="center" vertical="center" wrapText="1"/>
    </xf>
    <xf numFmtId="165" fontId="4" fillId="0" borderId="2" xfId="1" applyNumberFormat="1" applyFont="1" applyFill="1" applyBorder="1" applyAlignment="1">
      <alignment horizontal="center" vertical="center"/>
    </xf>
    <xf numFmtId="1" fontId="4" fillId="0" borderId="2" xfId="1" applyNumberFormat="1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 wrapText="1"/>
    </xf>
    <xf numFmtId="1" fontId="3" fillId="2" borderId="2" xfId="0" applyNumberFormat="1" applyFont="1" applyFill="1" applyBorder="1" applyAlignment="1">
      <alignment vertical="center" wrapText="1"/>
    </xf>
    <xf numFmtId="2" fontId="3" fillId="2" borderId="2" xfId="0" applyNumberFormat="1" applyFont="1" applyFill="1" applyBorder="1" applyAlignment="1">
      <alignment horizontal="center" vertical="center" wrapText="1"/>
    </xf>
    <xf numFmtId="165" fontId="4" fillId="2" borderId="2" xfId="0" applyNumberFormat="1" applyFont="1" applyFill="1" applyBorder="1" applyAlignment="1">
      <alignment horizontal="center" vertical="center" wrapText="1"/>
    </xf>
    <xf numFmtId="165" fontId="4" fillId="2" borderId="2" xfId="1" applyNumberFormat="1" applyFont="1" applyFill="1" applyBorder="1" applyAlignment="1">
      <alignment horizontal="center" vertical="center"/>
    </xf>
    <xf numFmtId="1" fontId="4" fillId="2" borderId="2" xfId="1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/>
    <xf numFmtId="1" fontId="9" fillId="0" borderId="2" xfId="0" applyNumberFormat="1" applyFont="1" applyBorder="1" applyAlignment="1">
      <alignment horizontal="center" vertical="center"/>
    </xf>
    <xf numFmtId="0" fontId="4" fillId="0" borderId="0" xfId="0" applyFont="1" applyFill="1"/>
    <xf numFmtId="0" fontId="2" fillId="0" borderId="0" xfId="0" applyFont="1" applyFill="1"/>
    <xf numFmtId="166" fontId="3" fillId="2" borderId="1" xfId="0" applyNumberFormat="1" applyFont="1" applyFill="1" applyBorder="1" applyAlignment="1">
      <alignment horizontal="center" vertical="center" wrapText="1"/>
    </xf>
    <xf numFmtId="166" fontId="2" fillId="2" borderId="1" xfId="0" applyNumberFormat="1" applyFont="1" applyFill="1" applyBorder="1"/>
    <xf numFmtId="0" fontId="6" fillId="0" borderId="0" xfId="0" applyFont="1" applyFill="1"/>
    <xf numFmtId="0" fontId="4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2" fontId="3" fillId="3" borderId="1" xfId="0" applyNumberFormat="1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166" fontId="4" fillId="0" borderId="1" xfId="0" applyNumberFormat="1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165" fontId="3" fillId="0" borderId="1" xfId="0" applyNumberFormat="1" applyFont="1" applyFill="1" applyBorder="1" applyAlignment="1">
      <alignment horizontal="center" vertical="center"/>
    </xf>
    <xf numFmtId="2" fontId="19" fillId="0" borderId="1" xfId="2" applyNumberFormat="1" applyFont="1" applyFill="1" applyBorder="1" applyAlignment="1">
      <alignment horizontal="left" vertical="center"/>
    </xf>
    <xf numFmtId="0" fontId="4" fillId="2" borderId="1" xfId="0" applyFont="1" applyFill="1" applyBorder="1" applyAlignment="1"/>
    <xf numFmtId="0" fontId="4" fillId="2" borderId="1" xfId="0" applyFont="1" applyFill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/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/>
    </xf>
    <xf numFmtId="166" fontId="4" fillId="0" borderId="1" xfId="0" applyNumberFormat="1" applyFont="1" applyFill="1" applyBorder="1" applyAlignment="1">
      <alignment horizontal="left" vertical="center"/>
    </xf>
    <xf numFmtId="0" fontId="29" fillId="2" borderId="1" xfId="0" applyFont="1" applyFill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center" vertical="center"/>
    </xf>
    <xf numFmtId="2" fontId="19" fillId="3" borderId="1" xfId="2" applyNumberFormat="1" applyFont="1" applyFill="1" applyBorder="1" applyAlignment="1">
      <alignment horizontal="left" vertical="center"/>
    </xf>
    <xf numFmtId="0" fontId="32" fillId="0" borderId="0" xfId="0" applyFont="1"/>
    <xf numFmtId="0" fontId="35" fillId="0" borderId="0" xfId="0" applyFont="1" applyAlignment="1">
      <alignment horizontal="center"/>
    </xf>
    <xf numFmtId="0" fontId="11" fillId="0" borderId="0" xfId="0" applyFont="1" applyFill="1"/>
    <xf numFmtId="0" fontId="11" fillId="3" borderId="0" xfId="0" applyFont="1" applyFill="1"/>
    <xf numFmtId="2" fontId="3" fillId="0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/>
    <xf numFmtId="4" fontId="20" fillId="0" borderId="0" xfId="0" applyNumberFormat="1" applyFont="1"/>
    <xf numFmtId="0" fontId="20" fillId="3" borderId="0" xfId="0" applyFont="1" applyFill="1"/>
    <xf numFmtId="0" fontId="37" fillId="3" borderId="0" xfId="0" applyFont="1" applyFill="1"/>
    <xf numFmtId="4" fontId="37" fillId="0" borderId="0" xfId="0" applyNumberFormat="1" applyFont="1"/>
    <xf numFmtId="0" fontId="37" fillId="0" borderId="0" xfId="0" applyFont="1"/>
    <xf numFmtId="0" fontId="4" fillId="2" borderId="1" xfId="0" applyFont="1" applyFill="1" applyBorder="1" applyAlignment="1">
      <alignment vertical="center"/>
    </xf>
    <xf numFmtId="0" fontId="19" fillId="0" borderId="1" xfId="2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11" fillId="0" borderId="0" xfId="0" applyFont="1" applyAlignment="1">
      <alignment wrapText="1"/>
    </xf>
    <xf numFmtId="0" fontId="38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19" fillId="0" borderId="0" xfId="0" applyFont="1"/>
    <xf numFmtId="0" fontId="32" fillId="0" borderId="0" xfId="0" applyFont="1" applyAlignment="1">
      <alignment horizontal="left"/>
    </xf>
    <xf numFmtId="0" fontId="4" fillId="3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20" fillId="0" borderId="0" xfId="0" applyFont="1" applyAlignment="1"/>
    <xf numFmtId="4" fontId="20" fillId="0" borderId="0" xfId="0" applyNumberFormat="1" applyFont="1" applyAlignment="1"/>
    <xf numFmtId="2" fontId="4" fillId="0" borderId="1" xfId="2" applyNumberFormat="1" applyFont="1" applyBorder="1" applyAlignment="1">
      <alignment horizontal="left" vertical="center"/>
    </xf>
    <xf numFmtId="0" fontId="19" fillId="0" borderId="1" xfId="2" applyFont="1" applyBorder="1" applyAlignment="1"/>
    <xf numFmtId="0" fontId="19" fillId="3" borderId="1" xfId="2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19" fillId="0" borderId="11" xfId="2" applyFont="1" applyBorder="1" applyAlignment="1">
      <alignment vertical="center"/>
    </xf>
    <xf numFmtId="0" fontId="7" fillId="3" borderId="1" xfId="0" applyFont="1" applyFill="1" applyBorder="1" applyAlignment="1">
      <alignment horizontal="center" vertical="center"/>
    </xf>
    <xf numFmtId="0" fontId="30" fillId="3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49" fontId="18" fillId="5" borderId="2" xfId="0" applyNumberFormat="1" applyFont="1" applyFill="1" applyBorder="1" applyAlignment="1">
      <alignment horizontal="center" vertical="center" wrapText="1"/>
    </xf>
    <xf numFmtId="0" fontId="18" fillId="5" borderId="2" xfId="0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49" fontId="23" fillId="4" borderId="2" xfId="0" applyNumberFormat="1" applyFont="1" applyFill="1" applyBorder="1" applyAlignment="1">
      <alignment horizontal="center" vertical="center" wrapText="1"/>
    </xf>
    <xf numFmtId="0" fontId="23" fillId="4" borderId="2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" fontId="4" fillId="0" borderId="0" xfId="0" applyNumberFormat="1" applyFont="1" applyAlignment="1">
      <alignment wrapText="1"/>
    </xf>
    <xf numFmtId="0" fontId="4" fillId="0" borderId="0" xfId="0" applyFont="1" applyAlignment="1">
      <alignment wrapText="1"/>
    </xf>
    <xf numFmtId="0" fontId="30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36" fillId="0" borderId="9" xfId="0" applyFont="1" applyBorder="1" applyAlignment="1">
      <alignment horizontal="left" vertical="center" wrapText="1"/>
    </xf>
    <xf numFmtId="0" fontId="0" fillId="0" borderId="9" xfId="0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vertical="center" wrapText="1"/>
    </xf>
    <xf numFmtId="0" fontId="33" fillId="0" borderId="0" xfId="0" applyFont="1" applyAlignment="1">
      <alignment horizontal="left" vertical="center" wrapText="1"/>
    </xf>
    <xf numFmtId="0" fontId="34" fillId="0" borderId="0" xfId="0" applyFont="1" applyAlignment="1">
      <alignment horizontal="left" vertical="center" wrapText="1"/>
    </xf>
    <xf numFmtId="0" fontId="36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11" fillId="0" borderId="0" xfId="0" applyFont="1" applyAlignment="1">
      <alignment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hyperlink" Target="http://www.gfu.vrn.ru/bud001/zakon20151/" TargetMode="External"/><Relationship Id="rId13" Type="http://schemas.openxmlformats.org/officeDocument/2006/relationships/hyperlink" Target="http://dvinaland.ru/budget/-10jkuhjr" TargetMode="External"/><Relationship Id="rId18" Type="http://schemas.openxmlformats.org/officeDocument/2006/relationships/hyperlink" Target="http://www.minfinrm.ru/budget/norm-prav-akty/norm-prav-akty/budget-2015/" TargetMode="External"/><Relationship Id="rId26" Type="http://schemas.openxmlformats.org/officeDocument/2006/relationships/hyperlink" Target="http://minfin.krskstate.ru/openbudget/budget" TargetMode="External"/><Relationship Id="rId3" Type="http://schemas.openxmlformats.org/officeDocument/2006/relationships/hyperlink" Target="http://dtf.avo.ru/index.php?option=com_content&amp;view=article&amp;id=236&amp;Itemid=25" TargetMode="External"/><Relationship Id="rId21" Type="http://schemas.openxmlformats.org/officeDocument/2006/relationships/hyperlink" Target="http://www.minfin74.ru/mBudget/law/" TargetMode="External"/><Relationship Id="rId7" Type="http://schemas.openxmlformats.org/officeDocument/2006/relationships/hyperlink" Target="http://budget.cap.ru/Menu/Page/21" TargetMode="External"/><Relationship Id="rId12" Type="http://schemas.openxmlformats.org/officeDocument/2006/relationships/hyperlink" Target="http://fin.tmbreg.ru/6347/2010/7892.html" TargetMode="External"/><Relationship Id="rId17" Type="http://schemas.openxmlformats.org/officeDocument/2006/relationships/hyperlink" Target="http://www.mfsk.ru/budget/zakon" TargetMode="External"/><Relationship Id="rId25" Type="http://schemas.openxmlformats.org/officeDocument/2006/relationships/hyperlink" Target="http://minfin.khabkrai.ru/portal/Show/Category/34?ItemId=227" TargetMode="External"/><Relationship Id="rId2" Type="http://schemas.openxmlformats.org/officeDocument/2006/relationships/hyperlink" Target="http://www.minfin01-maykop.ru/Show/Category/7?ItemId=55" TargetMode="External"/><Relationship Id="rId16" Type="http://schemas.openxmlformats.org/officeDocument/2006/relationships/hyperlink" Target="http://mf-ao.ru/index.php/norms/zakbudjmenu" TargetMode="External"/><Relationship Id="rId20" Type="http://schemas.openxmlformats.org/officeDocument/2006/relationships/hyperlink" Target="http://minfin.midural.ru/document/category/20" TargetMode="External"/><Relationship Id="rId29" Type="http://schemas.openxmlformats.org/officeDocument/2006/relationships/hyperlink" Target="http://volgafin.volganet.ru/norms/acts/3673/" TargetMode="External"/><Relationship Id="rId1" Type="http://schemas.openxmlformats.org/officeDocument/2006/relationships/hyperlink" Target="http://bryanskoblfin.ru/Show/Category/10?page=1&amp;ItemId=4" TargetMode="External"/><Relationship Id="rId6" Type="http://schemas.openxmlformats.org/officeDocument/2006/relationships/hyperlink" Target="http://www.mfrno-a.ru/budgetnaya_politika/zakon_o_byudzhete.php" TargetMode="External"/><Relationship Id="rId11" Type="http://schemas.openxmlformats.org/officeDocument/2006/relationships/hyperlink" Target="http://www.df35.ru/index.php?option=com_content&amp;view=category&amp;id=70&amp;Itemid=120" TargetMode="External"/><Relationship Id="rId24" Type="http://schemas.openxmlformats.org/officeDocument/2006/relationships/hyperlink" Target="http://acts.findep.org/acts.html" TargetMode="External"/><Relationship Id="rId5" Type="http://schemas.openxmlformats.org/officeDocument/2006/relationships/hyperlink" Target="http://adm.rkursk.ru/index.php?id=693&amp;mat_id=46680" TargetMode="External"/><Relationship Id="rId15" Type="http://schemas.openxmlformats.org/officeDocument/2006/relationships/hyperlink" Target="http://budget.lenobl.ru/new/documents/budget.php" TargetMode="External"/><Relationship Id="rId23" Type="http://schemas.openxmlformats.org/officeDocument/2006/relationships/hyperlink" Target="http://mf.omskportal.ru/ru/RegionalPublicAuthorities/executivelist/MF/otkrbudg/zakonoblbudg/2015-2017.html" TargetMode="External"/><Relationship Id="rId28" Type="http://schemas.openxmlformats.org/officeDocument/2006/relationships/hyperlink" Target="http://primorsky.ru/authorities/executive-agencies/departments/finance/laws.php" TargetMode="External"/><Relationship Id="rId10" Type="http://schemas.openxmlformats.org/officeDocument/2006/relationships/hyperlink" Target="http://www.admlip.ru/economy/finances/pravovye-akty/" TargetMode="External"/><Relationship Id="rId19" Type="http://schemas.openxmlformats.org/officeDocument/2006/relationships/hyperlink" Target="http://minfin-samara.ru/budget/laws_budget/zob_20152017/6759/" TargetMode="External"/><Relationship Id="rId31" Type="http://schemas.openxmlformats.org/officeDocument/2006/relationships/printerSettings" Target="../printerSettings/printerSettings10.bin"/><Relationship Id="rId4" Type="http://schemas.openxmlformats.org/officeDocument/2006/relationships/hyperlink" Target="http://minfin.karelia.ru/2015-2017-gody/" TargetMode="External"/><Relationship Id="rId9" Type="http://schemas.openxmlformats.org/officeDocument/2006/relationships/hyperlink" Target="http://depfin.adm44.ru/Budget/Zakon/zakon2015/index.aspx" TargetMode="External"/><Relationship Id="rId14" Type="http://schemas.openxmlformats.org/officeDocument/2006/relationships/hyperlink" Target="http://df.ivanovoobl.ru/budget/zakon-ob-oblastnom-byudzhete/" TargetMode="External"/><Relationship Id="rId22" Type="http://schemas.openxmlformats.org/officeDocument/2006/relationships/hyperlink" Target="http://www.depfin.admhmao.ru/wps/portal/fin/home/openbudget" TargetMode="External"/><Relationship Id="rId27" Type="http://schemas.openxmlformats.org/officeDocument/2006/relationships/hyperlink" Target="http://www.minfinkubani.ru/budget_execution/budget_law/index.php" TargetMode="External"/><Relationship Id="rId30" Type="http://schemas.openxmlformats.org/officeDocument/2006/relationships/hyperlink" Target="http://portal.minfinrd.ru/Show/Category/17?ItemId=25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minfinrm.ru/budget/norm-prav-akty/proekt-norm-dok/" TargetMode="External"/><Relationship Id="rId18" Type="http://schemas.openxmlformats.org/officeDocument/2006/relationships/hyperlink" Target="http://minfin.midural.ru/document/category/20" TargetMode="External"/><Relationship Id="rId26" Type="http://schemas.openxmlformats.org/officeDocument/2006/relationships/hyperlink" Target="http://www.minfin.orb.ru/budget/budget_region/" TargetMode="External"/><Relationship Id="rId39" Type="http://schemas.openxmlformats.org/officeDocument/2006/relationships/hyperlink" Target="http://fin.tmbreg.ru/6347/2010/7892.html" TargetMode="External"/><Relationship Id="rId21" Type="http://schemas.openxmlformats.org/officeDocument/2006/relationships/hyperlink" Target="http://www.ofukem.ru/content/blogcategory/143/153/" TargetMode="External"/><Relationship Id="rId34" Type="http://schemas.openxmlformats.org/officeDocument/2006/relationships/hyperlink" Target="http://bryanskoblfin.ru/Show/Category/10?page=1&amp;ItemId=4" TargetMode="External"/><Relationship Id="rId42" Type="http://schemas.openxmlformats.org/officeDocument/2006/relationships/hyperlink" Target="http://dvinaland.ru/gov/-6x0eyecf" TargetMode="External"/><Relationship Id="rId47" Type="http://schemas.openxmlformats.org/officeDocument/2006/relationships/hyperlink" Target="http://www.minfin-altai.ru/byudzhet/budget-for-citizens/the-draft-law-on-amendments-to-the-budget.php" TargetMode="External"/><Relationship Id="rId7" Type="http://schemas.openxmlformats.org/officeDocument/2006/relationships/hyperlink" Target="http://minfin.tularegion.ru/documents/npa/?cur_cc=3940" TargetMode="External"/><Relationship Id="rId2" Type="http://schemas.openxmlformats.org/officeDocument/2006/relationships/hyperlink" Target="http://www.finupr.kurganobl.ru/index.php?test=budjetall" TargetMode="External"/><Relationship Id="rId16" Type="http://schemas.openxmlformats.org/officeDocument/2006/relationships/hyperlink" Target="http://minfin.pnzreg.ru/norm_doc" TargetMode="External"/><Relationship Id="rId29" Type="http://schemas.openxmlformats.org/officeDocument/2006/relationships/hyperlink" Target="http://minfin.khabkrai.ru/portal/Show/Category/115?ItemId=498" TargetMode="External"/><Relationship Id="rId11" Type="http://schemas.openxmlformats.org/officeDocument/2006/relationships/hyperlink" Target="http://volgafin.volganet.ru/norms/projects-laws/" TargetMode="External"/><Relationship Id="rId24" Type="http://schemas.openxmlformats.org/officeDocument/2006/relationships/hyperlink" Target="http://www.mfsk.ru/budget/zakon" TargetMode="External"/><Relationship Id="rId32" Type="http://schemas.openxmlformats.org/officeDocument/2006/relationships/hyperlink" Target="http://www.yarregion.ru/depts/depfin/tmpPages/docs.aspx" TargetMode="External"/><Relationship Id="rId37" Type="http://schemas.openxmlformats.org/officeDocument/2006/relationships/hyperlink" Target="http://mf.mosreg.ru/dokumenty/antikorruptsionnaya-ekspertiza-normativnykh-pravovykh-aktov/31-08-2015-15-37-34-proekty-zakonov-o-vnesenii-izmeneniy-v-zakon-o-byu/" TargetMode="External"/><Relationship Id="rId40" Type="http://schemas.openxmlformats.org/officeDocument/2006/relationships/hyperlink" Target="http://www.admoblkaluga.ru/main/work/finances/project_orders.php" TargetMode="External"/><Relationship Id="rId45" Type="http://schemas.openxmlformats.org/officeDocument/2006/relationships/hyperlink" Target="http://www.kamchatka.gov.ru/?cont=oiv_din&amp;mcont=5626&amp;menu=4&amp;menu2=0&amp;id=168" TargetMode="External"/><Relationship Id="rId5" Type="http://schemas.openxmlformats.org/officeDocument/2006/relationships/hyperlink" Target="http://minfin.e-dag.ru/" TargetMode="External"/><Relationship Id="rId15" Type="http://schemas.openxmlformats.org/officeDocument/2006/relationships/hyperlink" Target="http://gov.cap.ru/SiteMap.aspx?gov_id=22&amp;id=1875860" TargetMode="External"/><Relationship Id="rId23" Type="http://schemas.openxmlformats.org/officeDocument/2006/relationships/hyperlink" Target="http://www.pravitelstvokbr.ru/oigv/minfin/npi/proekty_normativnyh_i_pravovyh_aktov.php" TargetMode="External"/><Relationship Id="rId28" Type="http://schemas.openxmlformats.org/officeDocument/2006/relationships/hyperlink" Target="http://mf.omskportal.ru/ru/RegionalPublicAuthorities/executivelist/MF/otkrbudg/zakonoblbudg/2015-2017.html" TargetMode="External"/><Relationship Id="rId36" Type="http://schemas.openxmlformats.org/officeDocument/2006/relationships/hyperlink" Target="http://df.ivanovoobl.ru/pravovye-akty/antikorrutsionnaya-ekspertiza-npa/page/8/" TargetMode="External"/><Relationship Id="rId49" Type="http://schemas.openxmlformats.org/officeDocument/2006/relationships/printerSettings" Target="../printerSettings/printerSettings5.bin"/><Relationship Id="rId10" Type="http://schemas.openxmlformats.org/officeDocument/2006/relationships/hyperlink" Target="http://mf-ao.ru/index.php/norms/proects" TargetMode="External"/><Relationship Id="rId19" Type="http://schemas.openxmlformats.org/officeDocument/2006/relationships/hyperlink" Target="http://www.yamalfin.ru/index.php?option=com_content&amp;view=category&amp;layout=blog&amp;id=37&amp;Itemid=45" TargetMode="External"/><Relationship Id="rId31" Type="http://schemas.openxmlformats.org/officeDocument/2006/relationships/hyperlink" Target="http://www.admlip.ru/economy/finances/proekty/" TargetMode="External"/><Relationship Id="rId44" Type="http://schemas.openxmlformats.org/officeDocument/2006/relationships/hyperlink" Target="http://saratov.gov.ru/gov/auth/minfin/pr_akt/project/project.php/" TargetMode="External"/><Relationship Id="rId4" Type="http://schemas.openxmlformats.org/officeDocument/2006/relationships/hyperlink" Target="http://minfin.karelia.ru/2015-2017-gody/" TargetMode="External"/><Relationship Id="rId9" Type="http://schemas.openxmlformats.org/officeDocument/2006/relationships/hyperlink" Target="http://minfin.gov-murman.ru/open-budget/regional_budget/law_of_budget_projects/" TargetMode="External"/><Relationship Id="rId14" Type="http://schemas.openxmlformats.org/officeDocument/2006/relationships/hyperlink" Target="http://mari-el.gov.ru/minfin/Pages/projects.aspx" TargetMode="External"/><Relationship Id="rId22" Type="http://schemas.openxmlformats.org/officeDocument/2006/relationships/hyperlink" Target="http://primorsky.ru/authorities/executive-agencies/departments/finance/laws.php" TargetMode="External"/><Relationship Id="rId27" Type="http://schemas.openxmlformats.org/officeDocument/2006/relationships/hyperlink" Target="http://www.depfin.admhmao.ru/wps/portal/fin/home/openbudget" TargetMode="External"/><Relationship Id="rId30" Type="http://schemas.openxmlformats.org/officeDocument/2006/relationships/hyperlink" Target="http://beldepfin.ru/?page_id=3177" TargetMode="External"/><Relationship Id="rId35" Type="http://schemas.openxmlformats.org/officeDocument/2006/relationships/hyperlink" Target="http://www.gfu.vrn.ru/bud001/przakonak1chteniuy/" TargetMode="External"/><Relationship Id="rId43" Type="http://schemas.openxmlformats.org/officeDocument/2006/relationships/hyperlink" Target="http://www.df35.ru/index.php?option=com_content&amp;view=category&amp;id=70&amp;Itemid=120" TargetMode="External"/><Relationship Id="rId48" Type="http://schemas.openxmlformats.org/officeDocument/2006/relationships/hyperlink" Target="http://www.minfin39.ru/budget/current_year/" TargetMode="External"/><Relationship Id="rId8" Type="http://schemas.openxmlformats.org/officeDocument/2006/relationships/hyperlink" Target="http://minfin.rkomi.ru/minfin_rkomi/minfin_rbudj/budjet/" TargetMode="External"/><Relationship Id="rId3" Type="http://schemas.openxmlformats.org/officeDocument/2006/relationships/hyperlink" Target="http://dtf.avo.ru/index.php?option=com_content&amp;view=article&amp;id=238&amp;Itemid=56" TargetMode="External"/><Relationship Id="rId12" Type="http://schemas.openxmlformats.org/officeDocument/2006/relationships/hyperlink" Target="http://www.minfin.donland.ru/docs/s/8" TargetMode="External"/><Relationship Id="rId17" Type="http://schemas.openxmlformats.org/officeDocument/2006/relationships/hyperlink" Target="http://minfin-samara.ru/certificate/zakon_o_budg/6520/" TargetMode="External"/><Relationship Id="rId25" Type="http://schemas.openxmlformats.org/officeDocument/2006/relationships/hyperlink" Target="http://mfin.permkrai.ru/execution/docbud/2015/" TargetMode="External"/><Relationship Id="rId33" Type="http://schemas.openxmlformats.org/officeDocument/2006/relationships/hyperlink" Target="http://www.sakha.gov.ru/node/244919" TargetMode="External"/><Relationship Id="rId38" Type="http://schemas.openxmlformats.org/officeDocument/2006/relationships/hyperlink" Target="http://minfin.ryazangov.ru/documents/draft_documents/" TargetMode="External"/><Relationship Id="rId46" Type="http://schemas.openxmlformats.org/officeDocument/2006/relationships/hyperlink" Target="http://minfin.rk.gov.ru/rus/docs.htm%20(&#1087;&#1077;&#1088;&#1077;&#1093;&#1086;&#1076;%20&#1074;%20&#1073;&#1072;&#1079;&#1091;%20&#1079;&#1072;&#1082;&#1086;&#1085;&#1086;&#1087;&#1088;&#1086;&#1077;&#1082;&#1090;&#1086;&#1074;)" TargetMode="External"/><Relationship Id="rId20" Type="http://schemas.openxmlformats.org/officeDocument/2006/relationships/hyperlink" Target="http://fin22.ru/projects/p2015/" TargetMode="External"/><Relationship Id="rId41" Type="http://schemas.openxmlformats.org/officeDocument/2006/relationships/hyperlink" Target="http://www.finsmol.ru/minfin/nJM5lLS7" TargetMode="External"/><Relationship Id="rId1" Type="http://schemas.openxmlformats.org/officeDocument/2006/relationships/hyperlink" Target="http://www.minfin01-maykop.ru/Show/Category/12?page=3&amp;ItemId=58" TargetMode="External"/><Relationship Id="rId6" Type="http://schemas.openxmlformats.org/officeDocument/2006/relationships/hyperlink" Target="http://adm.rkursk.ru/index.php?id=693&amp;mat_id=45448&amp;page=1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minfin.midural.ru/document/category/20" TargetMode="External"/><Relationship Id="rId13" Type="http://schemas.openxmlformats.org/officeDocument/2006/relationships/hyperlink" Target="http://primorsky.ru/authorities/executive-agencies/departments/finance/laws.php" TargetMode="External"/><Relationship Id="rId18" Type="http://schemas.openxmlformats.org/officeDocument/2006/relationships/hyperlink" Target="http://minfin.pnzreg.ru/norm_doc" TargetMode="External"/><Relationship Id="rId3" Type="http://schemas.openxmlformats.org/officeDocument/2006/relationships/hyperlink" Target="http://dvinaland.ru/-6a4uab4u" TargetMode="External"/><Relationship Id="rId7" Type="http://schemas.openxmlformats.org/officeDocument/2006/relationships/hyperlink" Target="http://mf.nnov.ru/index.php?option=com_k2&amp;view=item&amp;layout=item&amp;id=30&amp;Itemid=259" TargetMode="External"/><Relationship Id="rId12" Type="http://schemas.openxmlformats.org/officeDocument/2006/relationships/hyperlink" Target="http://www.mfnso.nso.ru/page/457" TargetMode="External"/><Relationship Id="rId17" Type="http://schemas.openxmlformats.org/officeDocument/2006/relationships/hyperlink" Target="http://minfin.tularegion.ru/documents/npa/?cur_cc=3940" TargetMode="External"/><Relationship Id="rId2" Type="http://schemas.openxmlformats.org/officeDocument/2006/relationships/hyperlink" Target="http://mf.mosreg.ru/dokumenty/antikorruptsionnaya-ekspertiza-normativnykh-pravovykh-aktov/31-08-2015-15-37-34-proekty-zakonov-o-vnesenii-izmeneniy-v-zakon-o-byu/" TargetMode="External"/><Relationship Id="rId16" Type="http://schemas.openxmlformats.org/officeDocument/2006/relationships/hyperlink" Target="http://beldepfin.ru/?page_id=3177" TargetMode="External"/><Relationship Id="rId1" Type="http://schemas.openxmlformats.org/officeDocument/2006/relationships/hyperlink" Target="http://www.finupr.kurganobl.ru/index.php?test=budjetall" TargetMode="External"/><Relationship Id="rId6" Type="http://schemas.openxmlformats.org/officeDocument/2006/relationships/hyperlink" Target="http://minfin.tatarstan.ru/rus/proekti-normativnih-pravovih-aktov-respubliki.htm?page=1" TargetMode="External"/><Relationship Id="rId11" Type="http://schemas.openxmlformats.org/officeDocument/2006/relationships/hyperlink" Target="http://www.df35.ru/index.php?option=com_content&amp;view=category&amp;id=70&amp;Itemid=120" TargetMode="External"/><Relationship Id="rId5" Type="http://schemas.openxmlformats.org/officeDocument/2006/relationships/hyperlink" Target="http://www.pravitelstvokbr.ru/oigv/minfin/npi/proekty_normativnyh_i_pravovyh_aktov.php" TargetMode="External"/><Relationship Id="rId15" Type="http://schemas.openxmlformats.org/officeDocument/2006/relationships/hyperlink" Target="http://minfin.karelia.ru/2015-2017-gody/" TargetMode="External"/><Relationship Id="rId10" Type="http://schemas.openxmlformats.org/officeDocument/2006/relationships/hyperlink" Target="http://www.sakha.gov.ru/node/244919" TargetMode="External"/><Relationship Id="rId19" Type="http://schemas.openxmlformats.org/officeDocument/2006/relationships/printerSettings" Target="../printerSettings/printerSettings6.bin"/><Relationship Id="rId4" Type="http://schemas.openxmlformats.org/officeDocument/2006/relationships/hyperlink" Target="http://volgafin.volganet.ru/norms/projects-laws/" TargetMode="External"/><Relationship Id="rId9" Type="http://schemas.openxmlformats.org/officeDocument/2006/relationships/hyperlink" Target="http://fin22.ru/projects/p2015/" TargetMode="External"/><Relationship Id="rId14" Type="http://schemas.openxmlformats.org/officeDocument/2006/relationships/hyperlink" Target="http://minfin.rk.gov.ru/rus/docs.htm%20(&#1087;&#1077;&#1088;&#1077;&#1093;&#1086;&#1076;%20&#1074;%20&#1073;&#1072;&#1079;&#1091;%20&#1079;&#1072;&#1082;&#1086;&#1085;&#1086;&#1087;&#1088;&#1086;&#1077;&#1082;&#1090;&#1086;&#1074;)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://ksp.mosreg.ru/exp_15/" TargetMode="External"/><Relationship Id="rId13" Type="http://schemas.openxmlformats.org/officeDocument/2006/relationships/hyperlink" Target="http://www.minfinkubani.ru/budget_execution/budget_law/index.php" TargetMode="External"/><Relationship Id="rId3" Type="http://schemas.openxmlformats.org/officeDocument/2006/relationships/hyperlink" Target="http://ksp67.ru/deyatelnost/plany-rabot.html" TargetMode="External"/><Relationship Id="rId7" Type="http://schemas.openxmlformats.org/officeDocument/2006/relationships/hyperlink" Target="http://ksp46.ru/work/conclusion-budget/" TargetMode="External"/><Relationship Id="rId12" Type="http://schemas.openxmlformats.org/officeDocument/2006/relationships/hyperlink" Target="http://mfin.permkrai.ru/execution/docbud/2015/" TargetMode="External"/><Relationship Id="rId17" Type="http://schemas.openxmlformats.org/officeDocument/2006/relationships/comments" Target="../comments2.xml"/><Relationship Id="rId2" Type="http://schemas.openxmlformats.org/officeDocument/2006/relationships/hyperlink" Target="http://www.ksp-orel.ru/ekspertno-analiticheskaya-deyatelnost/" TargetMode="External"/><Relationship Id="rId16" Type="http://schemas.openxmlformats.org/officeDocument/2006/relationships/vmlDrawing" Target="../drawings/vmlDrawing2.vml"/><Relationship Id="rId1" Type="http://schemas.openxmlformats.org/officeDocument/2006/relationships/hyperlink" Target="http://www.finupr.kurganobl.ru/index.php?test=budjetall" TargetMode="External"/><Relationship Id="rId6" Type="http://schemas.openxmlformats.org/officeDocument/2006/relationships/hyperlink" Target="http://www.depfin.admhmao.ru/wps/portal/fin/home/openbudget" TargetMode="External"/><Relationship Id="rId11" Type="http://schemas.openxmlformats.org/officeDocument/2006/relationships/hyperlink" Target="http://www.mfsk.ru/budget/zakly4" TargetMode="External"/><Relationship Id="rId5" Type="http://schemas.openxmlformats.org/officeDocument/2006/relationships/hyperlink" Target="http://minfin09.ru/2015/04/%D0%BF%D1%80%D0%BE%D0%B5%D0%BA%D1%82-%D0%B7%D0%B0%D0%BA%D0%BE%D0%BD%D0%B0-%D0%BA%D1%87%D1%80-%D0%BE-%D0%B2%D0%BD%D0%B5%D1%81%D0%B5%D0%BD%D0%B8%D0%B8-%D0%B8%D0%B7%D0%BC%D0%B5%D0%BD%D0%B5%D0%BD%D0%B8-5/" TargetMode="External"/><Relationship Id="rId15" Type="http://schemas.openxmlformats.org/officeDocument/2006/relationships/printerSettings" Target="../printerSettings/printerSettings7.bin"/><Relationship Id="rId10" Type="http://schemas.openxmlformats.org/officeDocument/2006/relationships/hyperlink" Target="http://www.df35.ru/index.php?option=com_content&amp;view=category&amp;id=70&amp;Itemid=120" TargetMode="External"/><Relationship Id="rId4" Type="http://schemas.openxmlformats.org/officeDocument/2006/relationships/hyperlink" Target="http://kspao.ru/eksanalmer/2015/index.php%20%20%20;" TargetMode="External"/><Relationship Id="rId9" Type="http://schemas.openxmlformats.org/officeDocument/2006/relationships/hyperlink" Target="http://kspto.ru/act/activity/ea/2015" TargetMode="External"/><Relationship Id="rId14" Type="http://schemas.openxmlformats.org/officeDocument/2006/relationships/hyperlink" Target="http://fin22.ru/projects/p2015/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://minfin09.ru/2015/04/%D0%BF%D1%80%D0%BE%D0%B5%D0%BA%D1%82-%D0%B7%D0%B0%D0%BA%D0%BE%D0%BD%D0%B0-%D0%BA%D1%87%D1%80-%D0%BE-%D0%B2%D0%BD%D0%B5%D1%81%D0%B5%D0%BD%D0%B8%D0%B8-%D0%B8%D0%B7%D0%BC%D0%B5%D0%BD%D0%B5%D0%BD%D0%B8-5/" TargetMode="External"/><Relationship Id="rId13" Type="http://schemas.openxmlformats.org/officeDocument/2006/relationships/hyperlink" Target="http://www.minfin.orb.ru/budget/budget_region/" TargetMode="External"/><Relationship Id="rId18" Type="http://schemas.openxmlformats.org/officeDocument/2006/relationships/comments" Target="../comments3.xml"/><Relationship Id="rId3" Type="http://schemas.openxmlformats.org/officeDocument/2006/relationships/hyperlink" Target="http://dtf.avo.ru/index.php?option=com_content&amp;view=article&amp;id=238&amp;Itemid=56" TargetMode="External"/><Relationship Id="rId7" Type="http://schemas.openxmlformats.org/officeDocument/2006/relationships/hyperlink" Target="http://minfin.tularegion.ru/documents/zakl/" TargetMode="External"/><Relationship Id="rId12" Type="http://schemas.openxmlformats.org/officeDocument/2006/relationships/hyperlink" Target="http://mf.omskportal.ru/ru/RegionalPublicAuthorities/executivelist/MF/otkrbudg/zakonoblbudg/2015-2017.html" TargetMode="External"/><Relationship Id="rId17" Type="http://schemas.openxmlformats.org/officeDocument/2006/relationships/vmlDrawing" Target="../drawings/vmlDrawing3.vml"/><Relationship Id="rId2" Type="http://schemas.openxmlformats.org/officeDocument/2006/relationships/hyperlink" Target="http://www.finupr.kurganobl.ru/index.php?test=budjetall" TargetMode="External"/><Relationship Id="rId16" Type="http://schemas.openxmlformats.org/officeDocument/2006/relationships/printerSettings" Target="../printerSettings/printerSettings8.bin"/><Relationship Id="rId1" Type="http://schemas.openxmlformats.org/officeDocument/2006/relationships/hyperlink" Target="http://www.minfin01-maykop.ru/Show/Category/12?page=3&amp;ItemId=58" TargetMode="External"/><Relationship Id="rId6" Type="http://schemas.openxmlformats.org/officeDocument/2006/relationships/hyperlink" Target="http://www.reg.tverfin.ru/index.php?option=com_content&amp;task=view&amp;id=350&amp;Itemid=201" TargetMode="External"/><Relationship Id="rId11" Type="http://schemas.openxmlformats.org/officeDocument/2006/relationships/hyperlink" Target="http://minfin.pnzreg.ru/norm_doc" TargetMode="External"/><Relationship Id="rId5" Type="http://schemas.openxmlformats.org/officeDocument/2006/relationships/hyperlink" Target="http://www.gfu.vrn.ru/bud001/przakonak1chteniuy/" TargetMode="External"/><Relationship Id="rId15" Type="http://schemas.openxmlformats.org/officeDocument/2006/relationships/hyperlink" Target="http://www.mfur.ru/activities/ob_sovet/files/prot215.pdf" TargetMode="External"/><Relationship Id="rId10" Type="http://schemas.openxmlformats.org/officeDocument/2006/relationships/hyperlink" Target="http://adm.rkursk.ru/index.php?id=693&amp;mat_id=45448&amp;page=1" TargetMode="External"/><Relationship Id="rId4" Type="http://schemas.openxmlformats.org/officeDocument/2006/relationships/hyperlink" Target="http://minfin.karelia.ru/2015-2017-gody/" TargetMode="External"/><Relationship Id="rId9" Type="http://schemas.openxmlformats.org/officeDocument/2006/relationships/hyperlink" Target="http://www.depfin.kirov.ru/openbudget/oblbud/bud2015/" TargetMode="External"/><Relationship Id="rId14" Type="http://schemas.openxmlformats.org/officeDocument/2006/relationships/hyperlink" Target="http://www.fincom.spb.ru/comfin/budjet/laws.htm?id=10263416@SXFolderAttrSearch&amp;fid=37&amp;link=10263416@SXFolderAttrSearch$10263451@SXTuneAttrSearch$1537250$-1011807345&amp;blk=10263430" TargetMode="External"/></Relationships>
</file>

<file path=xl/worksheets/_rels/sheet9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gfu.vrn.ru/bud001/zakon2015/" TargetMode="External"/><Relationship Id="rId18" Type="http://schemas.openxmlformats.org/officeDocument/2006/relationships/hyperlink" Target="http://www.minfin01-maykop.ru/Show/Category/7?ItemId=55" TargetMode="External"/><Relationship Id="rId26" Type="http://schemas.openxmlformats.org/officeDocument/2006/relationships/hyperlink" Target="http://&#1084;&#1080;&#1085;&#1092;&#1080;&#1085;&#1088;&#1073;.&#1088;&#1092;/normbase/17/" TargetMode="External"/><Relationship Id="rId3" Type="http://schemas.openxmlformats.org/officeDocument/2006/relationships/hyperlink" Target="http://finance.lenobl.ru/law/region/budzet/b2016i2017" TargetMode="External"/><Relationship Id="rId21" Type="http://schemas.openxmlformats.org/officeDocument/2006/relationships/hyperlink" Target="http://www.kamchatka.gov.ru/?cont=oiv_din&amp;mcont=5626&amp;menu=4&amp;menu2=0&amp;id=168" TargetMode="External"/><Relationship Id="rId34" Type="http://schemas.openxmlformats.org/officeDocument/2006/relationships/printerSettings" Target="../printerSettings/printerSettings9.bin"/><Relationship Id="rId7" Type="http://schemas.openxmlformats.org/officeDocument/2006/relationships/hyperlink" Target="http://www.zakon.krskstate.ru/0/doc/25256" TargetMode="External"/><Relationship Id="rId12" Type="http://schemas.openxmlformats.org/officeDocument/2006/relationships/hyperlink" Target="http://dtf.avo.ru/index.php?option=com_content&amp;view=article&amp;id=236&amp;Itemid=25" TargetMode="External"/><Relationship Id="rId17" Type="http://schemas.openxmlformats.org/officeDocument/2006/relationships/hyperlink" Target="http://minfin.gov-murman.ru/open-budget/regional_budget/law_of_budget/" TargetMode="External"/><Relationship Id="rId25" Type="http://schemas.openxmlformats.org/officeDocument/2006/relationships/hyperlink" Target="http://budget.mos.ru/budget_proj" TargetMode="External"/><Relationship Id="rId33" Type="http://schemas.openxmlformats.org/officeDocument/2006/relationships/hyperlink" Target="http://saratov.gov.ru/gov/auth/minfin/" TargetMode="External"/><Relationship Id="rId2" Type="http://schemas.openxmlformats.org/officeDocument/2006/relationships/hyperlink" Target="http://adm.rkursk.ru/index.php?id=693&amp;mat_id=45780&amp;page=1" TargetMode="External"/><Relationship Id="rId16" Type="http://schemas.openxmlformats.org/officeDocument/2006/relationships/hyperlink" Target="http://www.minfin39.ru/budget/current_year/" TargetMode="External"/><Relationship Id="rId20" Type="http://schemas.openxmlformats.org/officeDocument/2006/relationships/hyperlink" Target="http://gfu.ru/budget/obl/section.php?IBLOCK_ID=125&amp;SECTION_ID=1176" TargetMode="External"/><Relationship Id="rId29" Type="http://schemas.openxmlformats.org/officeDocument/2006/relationships/hyperlink" Target="http://minfin.rk.gov.ru/rus/docs.htm%20(&#1087;&#1077;&#1088;&#1077;&#1093;&#1086;&#1076;%20&#1074;%20&#1073;&#1072;&#1079;&#1091;%20%22&#1047;&#1072;&#1082;&#1086;&#1085;&#1086;&#1076;&#1072;&#1090;&#1077;&#1083;&#1100;&#1089;&#1090;&#1074;&#1086;%20&#1056;&#1077;&#1089;&#1072;&#1087;&#1091;&#1073;&#1083;&#1080;&#1082;&#1080;%20&#1050;&#1088;&#1099;&#1084;%22)" TargetMode="External"/><Relationship Id="rId1" Type="http://schemas.openxmlformats.org/officeDocument/2006/relationships/hyperlink" Target="https://minfin.bashkortostan.ru/activity/15436/" TargetMode="External"/><Relationship Id="rId6" Type="http://schemas.openxmlformats.org/officeDocument/2006/relationships/hyperlink" Target="http://minfin-samara.ru/budget/laws_budget/zob_20152017/6759/" TargetMode="External"/><Relationship Id="rId11" Type="http://schemas.openxmlformats.org/officeDocument/2006/relationships/hyperlink" Target="http://beldepfin.ru/?page_id=3177" TargetMode="External"/><Relationship Id="rId24" Type="http://schemas.openxmlformats.org/officeDocument/2006/relationships/hyperlink" Target="http://www.depfin.kirov.ru/openbudget/oblbud/bud2015/" TargetMode="External"/><Relationship Id="rId32" Type="http://schemas.openxmlformats.org/officeDocument/2006/relationships/hyperlink" Target="http://www.yarregion.ru/depts/depfin/tmpPages/docs.aspx" TargetMode="External"/><Relationship Id="rId5" Type="http://schemas.openxmlformats.org/officeDocument/2006/relationships/hyperlink" Target="http://gov.cap.ru/laws.aspx?gov_id=22" TargetMode="External"/><Relationship Id="rId15" Type="http://schemas.openxmlformats.org/officeDocument/2006/relationships/hyperlink" Target="http://www.admlip.ru/economy/finances/pravovye-akty/" TargetMode="External"/><Relationship Id="rId23" Type="http://schemas.openxmlformats.org/officeDocument/2006/relationships/hyperlink" Target="http://www.minfin.donland.ru/docs/s/4" TargetMode="External"/><Relationship Id="rId28" Type="http://schemas.openxmlformats.org/officeDocument/2006/relationships/hyperlink" Target="http://mf.omskportal.ru/ru/RegionalPublicAuthorities/executivelist/MF/otkrbudg/zakonoblbudg/2015-2017.html" TargetMode="External"/><Relationship Id="rId10" Type="http://schemas.openxmlformats.org/officeDocument/2006/relationships/hyperlink" Target="http://admtyumen.ru/ogv_ru/finance/finance/bugjet.htm" TargetMode="External"/><Relationship Id="rId19" Type="http://schemas.openxmlformats.org/officeDocument/2006/relationships/hyperlink" Target="http://budget.volganet.ru/budget/law/" TargetMode="External"/><Relationship Id="rId31" Type="http://schemas.openxmlformats.org/officeDocument/2006/relationships/hyperlink" Target="http://www.minfin.kalmregion.ru/index.php?option=com_content&amp;view=article&amp;id=16%3A2011-03-14-12-50-11&amp;catid=4&amp;Itemid=6" TargetMode="External"/><Relationship Id="rId4" Type="http://schemas.openxmlformats.org/officeDocument/2006/relationships/hyperlink" Target="http://www.df35.ru/index.php?option=com_content&amp;view=category&amp;id=70&amp;Itemid=120" TargetMode="External"/><Relationship Id="rId9" Type="http://schemas.openxmlformats.org/officeDocument/2006/relationships/hyperlink" Target="http://www.eao.ru/?p=4086" TargetMode="External"/><Relationship Id="rId14" Type="http://schemas.openxmlformats.org/officeDocument/2006/relationships/hyperlink" Target="http://www.admoblkaluga.ru/main/work/finances/budget/obl_2015_2017.php" TargetMode="External"/><Relationship Id="rId22" Type="http://schemas.openxmlformats.org/officeDocument/2006/relationships/hyperlink" Target="http://minfin.khabkrai.ru/portal/Show/Category/34?ItemId=227" TargetMode="External"/><Relationship Id="rId27" Type="http://schemas.openxmlformats.org/officeDocument/2006/relationships/hyperlink" Target="http://fin22.ru/bud/z2015/" TargetMode="External"/><Relationship Id="rId30" Type="http://schemas.openxmlformats.org/officeDocument/2006/relationships/hyperlink" Target="http://www.minfin74.ru/mBudget/law/" TargetMode="External"/><Relationship Id="rId8" Type="http://schemas.openxmlformats.org/officeDocument/2006/relationships/hyperlink" Target="http://www.sakha.gov.ru/node/2355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0"/>
  <sheetViews>
    <sheetView tabSelected="1" zoomScaleNormal="100" zoomScalePageLayoutView="80" workbookViewId="0">
      <pane ySplit="3" topLeftCell="A4" activePane="bottomLeft" state="frozen"/>
      <selection pane="bottomLeft" activeCell="C5" sqref="C5"/>
    </sheetView>
  </sheetViews>
  <sheetFormatPr defaultRowHeight="15" x14ac:dyDescent="0.25"/>
  <cols>
    <col min="1" max="1" width="33.42578125" customWidth="1"/>
    <col min="2" max="3" width="12.7109375" customWidth="1"/>
    <col min="4" max="4" width="24.7109375" customWidth="1"/>
    <col min="5" max="5" width="21.140625" customWidth="1"/>
    <col min="6" max="6" width="22.7109375" customWidth="1"/>
    <col min="7" max="7" width="27.85546875" customWidth="1"/>
    <col min="8" max="8" width="22.7109375" customWidth="1"/>
    <col min="9" max="9" width="24.7109375" customWidth="1"/>
  </cols>
  <sheetData>
    <row r="1" spans="1:9" ht="23.25" customHeight="1" x14ac:dyDescent="0.25">
      <c r="A1" s="138" t="s">
        <v>471</v>
      </c>
      <c r="B1" s="139"/>
      <c r="C1" s="139"/>
      <c r="D1" s="139"/>
      <c r="E1" s="139"/>
      <c r="F1" s="139"/>
      <c r="G1" s="139"/>
      <c r="H1" s="139"/>
      <c r="I1" s="139"/>
    </row>
    <row r="2" spans="1:9" ht="27.75" customHeight="1" x14ac:dyDescent="0.25">
      <c r="A2" s="140" t="s">
        <v>378</v>
      </c>
      <c r="B2" s="141"/>
      <c r="C2" s="141"/>
      <c r="D2" s="141"/>
      <c r="E2" s="141"/>
      <c r="F2" s="141"/>
      <c r="G2" s="141"/>
      <c r="H2" s="141"/>
      <c r="I2" s="141"/>
    </row>
    <row r="3" spans="1:9" ht="120" customHeight="1" x14ac:dyDescent="0.25">
      <c r="A3" s="53" t="s">
        <v>181</v>
      </c>
      <c r="B3" s="54" t="s">
        <v>93</v>
      </c>
      <c r="C3" s="54" t="s">
        <v>174</v>
      </c>
      <c r="D3" s="53" t="s">
        <v>175</v>
      </c>
      <c r="E3" s="53" t="s">
        <v>176</v>
      </c>
      <c r="F3" s="53" t="s">
        <v>177</v>
      </c>
      <c r="G3" s="53" t="s">
        <v>178</v>
      </c>
      <c r="H3" s="53" t="s">
        <v>179</v>
      </c>
      <c r="I3" s="53" t="s">
        <v>180</v>
      </c>
    </row>
    <row r="4" spans="1:9" ht="15.95" customHeight="1" x14ac:dyDescent="0.25">
      <c r="A4" s="55" t="s">
        <v>90</v>
      </c>
      <c r="B4" s="56" t="s">
        <v>95</v>
      </c>
      <c r="C4" s="56" t="s">
        <v>91</v>
      </c>
      <c r="D4" s="55" t="s">
        <v>91</v>
      </c>
      <c r="E4" s="57" t="s">
        <v>91</v>
      </c>
      <c r="F4" s="57" t="s">
        <v>91</v>
      </c>
      <c r="G4" s="57" t="s">
        <v>91</v>
      </c>
      <c r="H4" s="57" t="s">
        <v>91</v>
      </c>
      <c r="I4" s="57" t="s">
        <v>91</v>
      </c>
    </row>
    <row r="5" spans="1:9" ht="15.95" customHeight="1" x14ac:dyDescent="0.25">
      <c r="A5" s="55" t="s">
        <v>537</v>
      </c>
      <c r="B5" s="56"/>
      <c r="C5" s="56">
        <f t="shared" ref="C5:C36" si="0">SUM(D5:I5)</f>
        <v>12</v>
      </c>
      <c r="D5" s="55">
        <v>2</v>
      </c>
      <c r="E5" s="57">
        <v>2</v>
      </c>
      <c r="F5" s="57">
        <v>2</v>
      </c>
      <c r="G5" s="57">
        <v>2</v>
      </c>
      <c r="H5" s="57">
        <v>2</v>
      </c>
      <c r="I5" s="57">
        <v>2</v>
      </c>
    </row>
    <row r="6" spans="1:9" ht="15.95" customHeight="1" x14ac:dyDescent="0.25">
      <c r="A6" s="60" t="s">
        <v>55</v>
      </c>
      <c r="B6" s="137" t="str">
        <f>RANK(C6,$C$6:$C$90)&amp;IF(COUNTIF($C$6:$C$90,C6)&gt;1,"-"&amp;RANK(C6,$C$6:$C$90)+COUNTIF($C$6:$C$90,C6)-1,"")</f>
        <v>1</v>
      </c>
      <c r="C6" s="62">
        <f t="shared" si="0"/>
        <v>12</v>
      </c>
      <c r="D6" s="63">
        <f>'9.1'!J63</f>
        <v>2</v>
      </c>
      <c r="E6" s="64">
        <f>'9.2'!J63</f>
        <v>2</v>
      </c>
      <c r="F6" s="65">
        <f>'9.3'!H64</f>
        <v>2</v>
      </c>
      <c r="G6" s="64">
        <f>'9.4'!I64</f>
        <v>2</v>
      </c>
      <c r="H6" s="64">
        <f>'9.5'!J63</f>
        <v>2</v>
      </c>
      <c r="I6" s="65">
        <f>'9.6'!I65</f>
        <v>2</v>
      </c>
    </row>
    <row r="7" spans="1:9" ht="15.95" customHeight="1" x14ac:dyDescent="0.25">
      <c r="A7" s="60" t="s">
        <v>78</v>
      </c>
      <c r="B7" s="137" t="str">
        <f t="shared" ref="B7:B70" si="1">RANK(C7,$C$6:$C$90)&amp;IF(COUNTIF($C$6:$C$90,C7)&gt;1,"-"&amp;RANK(C7,$C$6:$C$90)+COUNTIF($C$6:$C$90,C7)-1,"")</f>
        <v>2</v>
      </c>
      <c r="C7" s="62">
        <f t="shared" si="0"/>
        <v>11</v>
      </c>
      <c r="D7" s="63">
        <f>'9.1'!J86</f>
        <v>2</v>
      </c>
      <c r="E7" s="64">
        <f>'9.2'!J86</f>
        <v>2</v>
      </c>
      <c r="F7" s="65">
        <f>'9.3'!H87</f>
        <v>2</v>
      </c>
      <c r="G7" s="64">
        <f>'9.4'!I87</f>
        <v>1</v>
      </c>
      <c r="H7" s="64">
        <f>'9.5'!J86</f>
        <v>2</v>
      </c>
      <c r="I7" s="65">
        <f>'9.6'!I88</f>
        <v>2</v>
      </c>
    </row>
    <row r="8" spans="1:9" ht="15.95" customHeight="1" x14ac:dyDescent="0.25">
      <c r="A8" s="60" t="s">
        <v>8</v>
      </c>
      <c r="B8" s="137" t="str">
        <f t="shared" si="1"/>
        <v>3-14</v>
      </c>
      <c r="C8" s="62">
        <f t="shared" si="0"/>
        <v>10</v>
      </c>
      <c r="D8" s="63">
        <f>'9.1'!J15</f>
        <v>2</v>
      </c>
      <c r="E8" s="64">
        <f>'9.2'!J15</f>
        <v>2</v>
      </c>
      <c r="F8" s="65">
        <f>'9.3'!H16</f>
        <v>0</v>
      </c>
      <c r="G8" s="64">
        <f>'9.4'!I16</f>
        <v>2</v>
      </c>
      <c r="H8" s="64">
        <f>'9.5'!J15</f>
        <v>2</v>
      </c>
      <c r="I8" s="65">
        <f>'9.6'!I17</f>
        <v>2</v>
      </c>
    </row>
    <row r="9" spans="1:9" ht="15.95" customHeight="1" x14ac:dyDescent="0.25">
      <c r="A9" s="60" t="s">
        <v>472</v>
      </c>
      <c r="B9" s="137" t="str">
        <f t="shared" si="1"/>
        <v>3-14</v>
      </c>
      <c r="C9" s="62">
        <f t="shared" si="0"/>
        <v>10</v>
      </c>
      <c r="D9" s="63">
        <f>'9.1'!J25</f>
        <v>2</v>
      </c>
      <c r="E9" s="64">
        <f>'9.2'!J25</f>
        <v>2</v>
      </c>
      <c r="F9" s="65">
        <f>'9.3'!H26</f>
        <v>2</v>
      </c>
      <c r="G9" s="64">
        <f>'9.4'!I26</f>
        <v>0</v>
      </c>
      <c r="H9" s="64">
        <f>'9.5'!J25</f>
        <v>2</v>
      </c>
      <c r="I9" s="65">
        <f>'9.6'!I27</f>
        <v>2</v>
      </c>
    </row>
    <row r="10" spans="1:9" ht="15.95" customHeight="1" x14ac:dyDescent="0.25">
      <c r="A10" s="60" t="s">
        <v>23</v>
      </c>
      <c r="B10" s="137" t="str">
        <f t="shared" si="1"/>
        <v>3-14</v>
      </c>
      <c r="C10" s="62">
        <f t="shared" si="0"/>
        <v>10</v>
      </c>
      <c r="D10" s="63">
        <f>'9.1'!J30</f>
        <v>2</v>
      </c>
      <c r="E10" s="64">
        <f>'9.2'!J30</f>
        <v>2</v>
      </c>
      <c r="F10" s="65">
        <f>'9.3'!H31</f>
        <v>2</v>
      </c>
      <c r="G10" s="64">
        <f>'9.4'!I31</f>
        <v>0</v>
      </c>
      <c r="H10" s="64">
        <f>'9.5'!J30</f>
        <v>2</v>
      </c>
      <c r="I10" s="65">
        <f>'9.6'!I32</f>
        <v>2</v>
      </c>
    </row>
    <row r="11" spans="1:9" ht="15.95" customHeight="1" x14ac:dyDescent="0.25">
      <c r="A11" s="60" t="s">
        <v>26</v>
      </c>
      <c r="B11" s="137" t="str">
        <f t="shared" si="1"/>
        <v>3-14</v>
      </c>
      <c r="C11" s="62">
        <f t="shared" si="0"/>
        <v>10</v>
      </c>
      <c r="D11" s="63">
        <f>'9.1'!J33</f>
        <v>2</v>
      </c>
      <c r="E11" s="64">
        <f>'9.2'!J33</f>
        <v>2</v>
      </c>
      <c r="F11" s="65">
        <f>'9.3'!H34</f>
        <v>2</v>
      </c>
      <c r="G11" s="64">
        <f>'9.4'!I34</f>
        <v>0</v>
      </c>
      <c r="H11" s="64">
        <f>'9.5'!J33</f>
        <v>2</v>
      </c>
      <c r="I11" s="65">
        <f>'9.6'!I35</f>
        <v>2</v>
      </c>
    </row>
    <row r="12" spans="1:9" ht="15.95" customHeight="1" x14ac:dyDescent="0.25">
      <c r="A12" s="60" t="s">
        <v>29</v>
      </c>
      <c r="B12" s="137" t="str">
        <f t="shared" si="1"/>
        <v>3-14</v>
      </c>
      <c r="C12" s="62">
        <f t="shared" si="0"/>
        <v>10</v>
      </c>
      <c r="D12" s="63">
        <f>'9.1'!J36</f>
        <v>2</v>
      </c>
      <c r="E12" s="64">
        <f>'9.2'!J36</f>
        <v>2</v>
      </c>
      <c r="F12" s="65">
        <f>'9.3'!H37</f>
        <v>2</v>
      </c>
      <c r="G12" s="64">
        <f>'9.4'!I37</f>
        <v>0</v>
      </c>
      <c r="H12" s="64">
        <f>'9.5'!J36</f>
        <v>2</v>
      </c>
      <c r="I12" s="65">
        <f>'9.6'!I38</f>
        <v>2</v>
      </c>
    </row>
    <row r="13" spans="1:9" ht="15.95" customHeight="1" x14ac:dyDescent="0.25">
      <c r="A13" s="60" t="s">
        <v>34</v>
      </c>
      <c r="B13" s="137" t="str">
        <f t="shared" si="1"/>
        <v>3-14</v>
      </c>
      <c r="C13" s="62">
        <f t="shared" si="0"/>
        <v>10</v>
      </c>
      <c r="D13" s="63">
        <f>'9.1'!J41</f>
        <v>2</v>
      </c>
      <c r="E13" s="64">
        <f>'9.2'!J41</f>
        <v>2</v>
      </c>
      <c r="F13" s="65">
        <f>'9.3'!H42</f>
        <v>2</v>
      </c>
      <c r="G13" s="64">
        <f>'9.4'!I42</f>
        <v>0</v>
      </c>
      <c r="H13" s="64">
        <f>'9.5'!J41</f>
        <v>2</v>
      </c>
      <c r="I13" s="65">
        <f>'9.6'!I43</f>
        <v>2</v>
      </c>
    </row>
    <row r="14" spans="1:9" s="8" customFormat="1" ht="15.95" customHeight="1" x14ac:dyDescent="0.25">
      <c r="A14" s="60" t="s">
        <v>44</v>
      </c>
      <c r="B14" s="137" t="str">
        <f t="shared" si="1"/>
        <v>3-14</v>
      </c>
      <c r="C14" s="62">
        <f t="shared" si="0"/>
        <v>10</v>
      </c>
      <c r="D14" s="63">
        <f>'9.1'!J52</f>
        <v>2</v>
      </c>
      <c r="E14" s="64">
        <f>'9.2'!J52</f>
        <v>2</v>
      </c>
      <c r="F14" s="65">
        <f>'9.3'!H53</f>
        <v>2</v>
      </c>
      <c r="G14" s="64">
        <f>'9.4'!I53</f>
        <v>0</v>
      </c>
      <c r="H14" s="64">
        <f>'9.5'!J52</f>
        <v>2</v>
      </c>
      <c r="I14" s="65">
        <f>'9.6'!I54</f>
        <v>2</v>
      </c>
    </row>
    <row r="15" spans="1:9" ht="15.95" customHeight="1" x14ac:dyDescent="0.25">
      <c r="A15" s="60" t="s">
        <v>46</v>
      </c>
      <c r="B15" s="137" t="str">
        <f t="shared" si="1"/>
        <v>3-14</v>
      </c>
      <c r="C15" s="62">
        <f t="shared" si="0"/>
        <v>10</v>
      </c>
      <c r="D15" s="63">
        <f>'9.1'!J54</f>
        <v>2</v>
      </c>
      <c r="E15" s="64">
        <f>'9.2'!J54</f>
        <v>2</v>
      </c>
      <c r="F15" s="65">
        <f>'9.3'!H55</f>
        <v>2</v>
      </c>
      <c r="G15" s="64">
        <f>'9.4'!I55</f>
        <v>0</v>
      </c>
      <c r="H15" s="64">
        <f>'9.5'!J54</f>
        <v>2</v>
      </c>
      <c r="I15" s="65">
        <f>'9.6'!I56</f>
        <v>2</v>
      </c>
    </row>
    <row r="16" spans="1:9" ht="15.95" customHeight="1" x14ac:dyDescent="0.25">
      <c r="A16" s="60" t="s">
        <v>56</v>
      </c>
      <c r="B16" s="137" t="str">
        <f t="shared" si="1"/>
        <v>3-14</v>
      </c>
      <c r="C16" s="62">
        <f t="shared" si="0"/>
        <v>10</v>
      </c>
      <c r="D16" s="63">
        <f>'9.1'!J64</f>
        <v>2</v>
      </c>
      <c r="E16" s="64">
        <f>'9.2'!J64</f>
        <v>2</v>
      </c>
      <c r="F16" s="65">
        <f>'9.3'!H65</f>
        <v>2</v>
      </c>
      <c r="G16" s="64">
        <f>'9.4'!I65</f>
        <v>2</v>
      </c>
      <c r="H16" s="64">
        <f>'9.5'!J64</f>
        <v>2</v>
      </c>
      <c r="I16" s="65">
        <f>'9.6'!I66</f>
        <v>0</v>
      </c>
    </row>
    <row r="17" spans="1:9" ht="15.95" customHeight="1" x14ac:dyDescent="0.25">
      <c r="A17" s="60" t="s">
        <v>72</v>
      </c>
      <c r="B17" s="137" t="str">
        <f t="shared" si="1"/>
        <v>3-14</v>
      </c>
      <c r="C17" s="62">
        <f t="shared" si="0"/>
        <v>10</v>
      </c>
      <c r="D17" s="63">
        <f>'9.1'!J80</f>
        <v>2</v>
      </c>
      <c r="E17" s="64">
        <f>'9.2'!J80</f>
        <v>2</v>
      </c>
      <c r="F17" s="65">
        <f>'9.3'!H81</f>
        <v>2</v>
      </c>
      <c r="G17" s="64">
        <f>'9.4'!I81</f>
        <v>0</v>
      </c>
      <c r="H17" s="64">
        <f>'9.5'!J80</f>
        <v>2</v>
      </c>
      <c r="I17" s="65">
        <f>'9.6'!I82</f>
        <v>2</v>
      </c>
    </row>
    <row r="18" spans="1:9" s="8" customFormat="1" ht="15.95" customHeight="1" x14ac:dyDescent="0.25">
      <c r="A18" s="60" t="s">
        <v>74</v>
      </c>
      <c r="B18" s="137" t="str">
        <f t="shared" si="1"/>
        <v>3-14</v>
      </c>
      <c r="C18" s="62">
        <f t="shared" si="0"/>
        <v>10</v>
      </c>
      <c r="D18" s="63">
        <f>'9.1'!J82</f>
        <v>2</v>
      </c>
      <c r="E18" s="64">
        <f>'9.2'!J82</f>
        <v>2</v>
      </c>
      <c r="F18" s="65">
        <f>'9.3'!H83</f>
        <v>0</v>
      </c>
      <c r="G18" s="64">
        <f>'9.4'!I83</f>
        <v>2</v>
      </c>
      <c r="H18" s="64">
        <f>'9.5'!J82</f>
        <v>2</v>
      </c>
      <c r="I18" s="65">
        <f>'9.6'!I84</f>
        <v>2</v>
      </c>
    </row>
    <row r="19" spans="1:9" ht="15.95" customHeight="1" x14ac:dyDescent="0.25">
      <c r="A19" s="60" t="s">
        <v>75</v>
      </c>
      <c r="B19" s="137" t="str">
        <f t="shared" si="1"/>
        <v>3-14</v>
      </c>
      <c r="C19" s="62">
        <f t="shared" si="0"/>
        <v>10</v>
      </c>
      <c r="D19" s="63">
        <f>'9.1'!J83</f>
        <v>2</v>
      </c>
      <c r="E19" s="64">
        <f>'9.2'!J83</f>
        <v>2</v>
      </c>
      <c r="F19" s="65">
        <f>'9.3'!H84</f>
        <v>2</v>
      </c>
      <c r="G19" s="64">
        <f>'9.4'!I84</f>
        <v>0</v>
      </c>
      <c r="H19" s="64">
        <f>'9.5'!J83</f>
        <v>2</v>
      </c>
      <c r="I19" s="65">
        <f>'9.6'!I85</f>
        <v>2</v>
      </c>
    </row>
    <row r="20" spans="1:9" ht="15.95" customHeight="1" x14ac:dyDescent="0.25">
      <c r="A20" s="60" t="s">
        <v>50</v>
      </c>
      <c r="B20" s="137" t="str">
        <f t="shared" si="1"/>
        <v>15-18</v>
      </c>
      <c r="C20" s="62">
        <f t="shared" si="0"/>
        <v>9</v>
      </c>
      <c r="D20" s="63">
        <f>'9.1'!J58</f>
        <v>2</v>
      </c>
      <c r="E20" s="64">
        <f>'9.2'!J58</f>
        <v>2</v>
      </c>
      <c r="F20" s="65">
        <f>'9.3'!H59</f>
        <v>0</v>
      </c>
      <c r="G20" s="64">
        <f>'9.4'!I59</f>
        <v>1</v>
      </c>
      <c r="H20" s="64">
        <f>'9.5'!J58</f>
        <v>2</v>
      </c>
      <c r="I20" s="65">
        <f>'9.6'!I60</f>
        <v>2</v>
      </c>
    </row>
    <row r="21" spans="1:9" ht="15.95" customHeight="1" x14ac:dyDescent="0.25">
      <c r="A21" s="60" t="s">
        <v>52</v>
      </c>
      <c r="B21" s="137" t="str">
        <f t="shared" si="1"/>
        <v>15-18</v>
      </c>
      <c r="C21" s="62">
        <f t="shared" si="0"/>
        <v>9</v>
      </c>
      <c r="D21" s="63">
        <f>'9.1'!J60</f>
        <v>2</v>
      </c>
      <c r="E21" s="64">
        <f>'9.2'!J60</f>
        <v>2</v>
      </c>
      <c r="F21" s="65">
        <f>'9.3'!H61</f>
        <v>2</v>
      </c>
      <c r="G21" s="64">
        <f>'9.4'!I61</f>
        <v>0</v>
      </c>
      <c r="H21" s="64">
        <f>'9.5'!J60</f>
        <v>2</v>
      </c>
      <c r="I21" s="65">
        <f>'9.6'!I62</f>
        <v>1</v>
      </c>
    </row>
    <row r="22" spans="1:9" ht="15.95" customHeight="1" x14ac:dyDescent="0.25">
      <c r="A22" s="60" t="s">
        <v>62</v>
      </c>
      <c r="B22" s="137" t="str">
        <f t="shared" si="1"/>
        <v>15-18</v>
      </c>
      <c r="C22" s="62">
        <f t="shared" si="0"/>
        <v>9</v>
      </c>
      <c r="D22" s="63">
        <f>'9.1'!J70</f>
        <v>2</v>
      </c>
      <c r="E22" s="64">
        <f>'9.2'!J70</f>
        <v>2</v>
      </c>
      <c r="F22" s="65">
        <f>'9.3'!H71</f>
        <v>2</v>
      </c>
      <c r="G22" s="64">
        <f>'9.4'!I71</f>
        <v>0</v>
      </c>
      <c r="H22" s="64">
        <f>'9.5'!J70</f>
        <v>2</v>
      </c>
      <c r="I22" s="65">
        <f>'9.6'!I72</f>
        <v>1</v>
      </c>
    </row>
    <row r="23" spans="1:9" ht="15.95" customHeight="1" x14ac:dyDescent="0.25">
      <c r="A23" s="60" t="s">
        <v>65</v>
      </c>
      <c r="B23" s="137" t="str">
        <f t="shared" si="1"/>
        <v>15-18</v>
      </c>
      <c r="C23" s="62">
        <f t="shared" si="0"/>
        <v>9</v>
      </c>
      <c r="D23" s="63">
        <f>'9.1'!J73</f>
        <v>2</v>
      </c>
      <c r="E23" s="64">
        <f>'9.2'!J73</f>
        <v>2</v>
      </c>
      <c r="F23" s="65">
        <f>'9.3'!H74</f>
        <v>2</v>
      </c>
      <c r="G23" s="64">
        <f>'9.4'!I74</f>
        <v>0</v>
      </c>
      <c r="H23" s="64">
        <f>'9.5'!J73</f>
        <v>2</v>
      </c>
      <c r="I23" s="65">
        <f>'9.6'!I75</f>
        <v>1</v>
      </c>
    </row>
    <row r="24" spans="1:9" ht="15.95" customHeight="1" x14ac:dyDescent="0.25">
      <c r="A24" s="60" t="s">
        <v>68</v>
      </c>
      <c r="B24" s="137" t="str">
        <f t="shared" si="1"/>
        <v>19</v>
      </c>
      <c r="C24" s="62">
        <f t="shared" si="0"/>
        <v>8.5</v>
      </c>
      <c r="D24" s="63">
        <f>'9.1'!J76</f>
        <v>1</v>
      </c>
      <c r="E24" s="64">
        <f>'9.2'!J76</f>
        <v>2</v>
      </c>
      <c r="F24" s="65">
        <f>'9.3'!H77</f>
        <v>2</v>
      </c>
      <c r="G24" s="64">
        <f>'9.4'!I77</f>
        <v>1</v>
      </c>
      <c r="H24" s="64">
        <f>'9.5'!J76</f>
        <v>2</v>
      </c>
      <c r="I24" s="65">
        <f>'9.6'!I78</f>
        <v>0.5</v>
      </c>
    </row>
    <row r="25" spans="1:9" ht="15.95" customHeight="1" x14ac:dyDescent="0.25">
      <c r="A25" s="60" t="s">
        <v>3</v>
      </c>
      <c r="B25" s="137" t="str">
        <f t="shared" si="1"/>
        <v>20-26</v>
      </c>
      <c r="C25" s="62">
        <f t="shared" si="0"/>
        <v>8</v>
      </c>
      <c r="D25" s="63">
        <f>'9.1'!J10</f>
        <v>2</v>
      </c>
      <c r="E25" s="64">
        <f>'9.2'!J10</f>
        <v>2</v>
      </c>
      <c r="F25" s="65">
        <f>'9.3'!H11</f>
        <v>0</v>
      </c>
      <c r="G25" s="64">
        <f>'9.4'!I11</f>
        <v>0</v>
      </c>
      <c r="H25" s="64">
        <f>'9.5'!J10</f>
        <v>2</v>
      </c>
      <c r="I25" s="65">
        <f>'9.6'!I12</f>
        <v>2</v>
      </c>
    </row>
    <row r="26" spans="1:9" s="8" customFormat="1" ht="15.95" customHeight="1" x14ac:dyDescent="0.25">
      <c r="A26" s="60" t="s">
        <v>10</v>
      </c>
      <c r="B26" s="137" t="str">
        <f t="shared" si="1"/>
        <v>20-26</v>
      </c>
      <c r="C26" s="62">
        <f t="shared" si="0"/>
        <v>8</v>
      </c>
      <c r="D26" s="63">
        <f>'9.1'!J17</f>
        <v>2</v>
      </c>
      <c r="E26" s="64">
        <f>'9.2'!J17</f>
        <v>2</v>
      </c>
      <c r="F26" s="65">
        <f>'9.3'!H18</f>
        <v>0</v>
      </c>
      <c r="G26" s="64">
        <f>'9.4'!I18</f>
        <v>0</v>
      </c>
      <c r="H26" s="64">
        <f>'9.5'!J17</f>
        <v>2</v>
      </c>
      <c r="I26" s="65">
        <f>'9.6'!I19</f>
        <v>2</v>
      </c>
    </row>
    <row r="27" spans="1:9" ht="15.95" customHeight="1" x14ac:dyDescent="0.25">
      <c r="A27" s="60" t="s">
        <v>22</v>
      </c>
      <c r="B27" s="137" t="str">
        <f t="shared" si="1"/>
        <v>20-26</v>
      </c>
      <c r="C27" s="62">
        <f t="shared" si="0"/>
        <v>8</v>
      </c>
      <c r="D27" s="63">
        <f>'9.1'!J29</f>
        <v>1</v>
      </c>
      <c r="E27" s="64">
        <f>'9.2'!J29</f>
        <v>2</v>
      </c>
      <c r="F27" s="65">
        <f>'9.3'!H30</f>
        <v>1</v>
      </c>
      <c r="G27" s="64">
        <f>'9.4'!I30</f>
        <v>0</v>
      </c>
      <c r="H27" s="64">
        <f>'9.5'!J29</f>
        <v>2</v>
      </c>
      <c r="I27" s="65">
        <f>'9.6'!I31</f>
        <v>2</v>
      </c>
    </row>
    <row r="28" spans="1:9" ht="15.95" customHeight="1" x14ac:dyDescent="0.25">
      <c r="A28" s="60" t="s">
        <v>25</v>
      </c>
      <c r="B28" s="137" t="str">
        <f t="shared" si="1"/>
        <v>20-26</v>
      </c>
      <c r="C28" s="62">
        <f t="shared" si="0"/>
        <v>8</v>
      </c>
      <c r="D28" s="63">
        <f>'9.1'!J32</f>
        <v>2</v>
      </c>
      <c r="E28" s="64">
        <f>'9.2'!J32</f>
        <v>2</v>
      </c>
      <c r="F28" s="65">
        <f>'9.3'!H33</f>
        <v>0</v>
      </c>
      <c r="G28" s="64">
        <f>'9.4'!I33</f>
        <v>0</v>
      </c>
      <c r="H28" s="64">
        <f>'9.5'!J32</f>
        <v>2</v>
      </c>
      <c r="I28" s="65">
        <f>'9.6'!I34</f>
        <v>2</v>
      </c>
    </row>
    <row r="29" spans="1:9" ht="15.95" customHeight="1" x14ac:dyDescent="0.25">
      <c r="A29" s="60" t="s">
        <v>32</v>
      </c>
      <c r="B29" s="137" t="str">
        <f t="shared" si="1"/>
        <v>20-26</v>
      </c>
      <c r="C29" s="62">
        <f t="shared" si="0"/>
        <v>8</v>
      </c>
      <c r="D29" s="63">
        <f>'9.1'!J39</f>
        <v>2</v>
      </c>
      <c r="E29" s="64">
        <f>'9.2'!J39</f>
        <v>2</v>
      </c>
      <c r="F29" s="65">
        <f>'9.3'!H40</f>
        <v>0</v>
      </c>
      <c r="G29" s="64">
        <f>'9.4'!I40</f>
        <v>0</v>
      </c>
      <c r="H29" s="64">
        <f>'9.5'!J39</f>
        <v>2</v>
      </c>
      <c r="I29" s="65">
        <f>'9.6'!I41</f>
        <v>2</v>
      </c>
    </row>
    <row r="30" spans="1:9" ht="15.95" customHeight="1" x14ac:dyDescent="0.25">
      <c r="A30" s="60" t="s">
        <v>35</v>
      </c>
      <c r="B30" s="137" t="str">
        <f t="shared" si="1"/>
        <v>20-26</v>
      </c>
      <c r="C30" s="62">
        <f t="shared" si="0"/>
        <v>8</v>
      </c>
      <c r="D30" s="63">
        <f>'9.1'!J42</f>
        <v>2</v>
      </c>
      <c r="E30" s="64">
        <f>'9.2'!J42</f>
        <v>2</v>
      </c>
      <c r="F30" s="65">
        <f>'9.3'!H43</f>
        <v>0</v>
      </c>
      <c r="G30" s="64">
        <f>'9.4'!I43</f>
        <v>0</v>
      </c>
      <c r="H30" s="64">
        <f>'9.5'!J42</f>
        <v>2</v>
      </c>
      <c r="I30" s="65">
        <f>'9.6'!I44</f>
        <v>2</v>
      </c>
    </row>
    <row r="31" spans="1:9" ht="15.95" customHeight="1" x14ac:dyDescent="0.25">
      <c r="A31" s="60" t="s">
        <v>83</v>
      </c>
      <c r="B31" s="137" t="str">
        <f t="shared" si="1"/>
        <v>20-26</v>
      </c>
      <c r="C31" s="62">
        <f t="shared" si="0"/>
        <v>8</v>
      </c>
      <c r="D31" s="63">
        <f>'9.1'!J91</f>
        <v>2</v>
      </c>
      <c r="E31" s="64">
        <f>'9.2'!J91</f>
        <v>2</v>
      </c>
      <c r="F31" s="65">
        <f>'9.3'!H92</f>
        <v>0</v>
      </c>
      <c r="G31" s="64">
        <f>'9.4'!I92</f>
        <v>0</v>
      </c>
      <c r="H31" s="64">
        <f>'9.5'!J91</f>
        <v>2</v>
      </c>
      <c r="I31" s="65">
        <f>'9.6'!I93</f>
        <v>2</v>
      </c>
    </row>
    <row r="32" spans="1:9" s="8" customFormat="1" ht="15.95" customHeight="1" x14ac:dyDescent="0.25">
      <c r="A32" s="60" t="s">
        <v>16</v>
      </c>
      <c r="B32" s="137" t="str">
        <f t="shared" si="1"/>
        <v>27-30</v>
      </c>
      <c r="C32" s="62">
        <f t="shared" si="0"/>
        <v>7</v>
      </c>
      <c r="D32" s="63">
        <f>'9.1'!J23</f>
        <v>2</v>
      </c>
      <c r="E32" s="64">
        <f>'9.2'!J23</f>
        <v>1</v>
      </c>
      <c r="F32" s="65">
        <f>'9.3'!H24</f>
        <v>1</v>
      </c>
      <c r="G32" s="64">
        <f>'9.4'!I24</f>
        <v>0.5</v>
      </c>
      <c r="H32" s="64">
        <f>'9.5'!J23</f>
        <v>2</v>
      </c>
      <c r="I32" s="65">
        <f>'9.6'!I25</f>
        <v>0.5</v>
      </c>
    </row>
    <row r="33" spans="1:9" s="8" customFormat="1" ht="15.95" customHeight="1" x14ac:dyDescent="0.25">
      <c r="A33" s="60" t="s">
        <v>36</v>
      </c>
      <c r="B33" s="137" t="str">
        <f t="shared" si="1"/>
        <v>27-30</v>
      </c>
      <c r="C33" s="62">
        <f t="shared" si="0"/>
        <v>7</v>
      </c>
      <c r="D33" s="63">
        <f>'9.1'!J43</f>
        <v>2</v>
      </c>
      <c r="E33" s="64">
        <f>'9.2'!J43</f>
        <v>2</v>
      </c>
      <c r="F33" s="65">
        <f>'9.3'!H44</f>
        <v>0</v>
      </c>
      <c r="G33" s="64">
        <f>'9.4'!I44</f>
        <v>0</v>
      </c>
      <c r="H33" s="64">
        <f>'9.5'!J43</f>
        <v>2</v>
      </c>
      <c r="I33" s="65">
        <f>'9.6'!I45</f>
        <v>1</v>
      </c>
    </row>
    <row r="34" spans="1:9" ht="15.95" customHeight="1" x14ac:dyDescent="0.25">
      <c r="A34" s="60" t="s">
        <v>51</v>
      </c>
      <c r="B34" s="137" t="str">
        <f t="shared" si="1"/>
        <v>27-30</v>
      </c>
      <c r="C34" s="62">
        <f t="shared" si="0"/>
        <v>7</v>
      </c>
      <c r="D34" s="63">
        <f>'9.1'!J59</f>
        <v>2</v>
      </c>
      <c r="E34" s="64">
        <f>'9.2'!J59</f>
        <v>2</v>
      </c>
      <c r="F34" s="65">
        <f>'9.3'!H60</f>
        <v>1</v>
      </c>
      <c r="G34" s="64">
        <f>'9.4'!I60</f>
        <v>0</v>
      </c>
      <c r="H34" s="64">
        <f>'9.5'!J59</f>
        <v>2</v>
      </c>
      <c r="I34" s="65">
        <f>'9.6'!I61</f>
        <v>0</v>
      </c>
    </row>
    <row r="35" spans="1:9" ht="15.95" customHeight="1" x14ac:dyDescent="0.25">
      <c r="A35" s="60" t="s">
        <v>79</v>
      </c>
      <c r="B35" s="137" t="str">
        <f t="shared" si="1"/>
        <v>27-30</v>
      </c>
      <c r="C35" s="62">
        <f t="shared" si="0"/>
        <v>7</v>
      </c>
      <c r="D35" s="63">
        <f>'9.1'!J87</f>
        <v>1</v>
      </c>
      <c r="E35" s="64">
        <f>'9.2'!J87</f>
        <v>1</v>
      </c>
      <c r="F35" s="65">
        <f>'9.3'!H88</f>
        <v>2</v>
      </c>
      <c r="G35" s="64">
        <f>'9.4'!I88</f>
        <v>0</v>
      </c>
      <c r="H35" s="64">
        <f>'9.5'!J87</f>
        <v>2</v>
      </c>
      <c r="I35" s="65">
        <f>'9.6'!I89</f>
        <v>1</v>
      </c>
    </row>
    <row r="36" spans="1:9" ht="15.95" customHeight="1" x14ac:dyDescent="0.25">
      <c r="A36" s="60" t="s">
        <v>2</v>
      </c>
      <c r="B36" s="137" t="str">
        <f t="shared" si="1"/>
        <v>31-37</v>
      </c>
      <c r="C36" s="62">
        <f t="shared" si="0"/>
        <v>6</v>
      </c>
      <c r="D36" s="63">
        <f>'9.1'!J9</f>
        <v>2</v>
      </c>
      <c r="E36" s="64">
        <f>'9.2'!J9</f>
        <v>0</v>
      </c>
      <c r="F36" s="65">
        <f>'9.3'!H10</f>
        <v>0</v>
      </c>
      <c r="G36" s="64">
        <f>'9.4'!I10</f>
        <v>0</v>
      </c>
      <c r="H36" s="64">
        <f>'9.5'!J9</f>
        <v>2</v>
      </c>
      <c r="I36" s="65">
        <f>'9.6'!I11</f>
        <v>2</v>
      </c>
    </row>
    <row r="37" spans="1:9" ht="15.95" customHeight="1" x14ac:dyDescent="0.25">
      <c r="A37" s="60" t="s">
        <v>6</v>
      </c>
      <c r="B37" s="137" t="str">
        <f t="shared" si="1"/>
        <v>31-37</v>
      </c>
      <c r="C37" s="62">
        <f t="shared" ref="C37:C68" si="2">SUM(D37:I37)</f>
        <v>6</v>
      </c>
      <c r="D37" s="63">
        <f>'9.1'!J13</f>
        <v>1</v>
      </c>
      <c r="E37" s="64">
        <f>'9.2'!J13</f>
        <v>2</v>
      </c>
      <c r="F37" s="65">
        <f>'9.3'!H14</f>
        <v>0</v>
      </c>
      <c r="G37" s="64">
        <f>'9.4'!I14</f>
        <v>0</v>
      </c>
      <c r="H37" s="64">
        <f>'9.5'!J13</f>
        <v>2</v>
      </c>
      <c r="I37" s="65">
        <f>'9.6'!I15</f>
        <v>1</v>
      </c>
    </row>
    <row r="38" spans="1:9" ht="15.95" customHeight="1" x14ac:dyDescent="0.25">
      <c r="A38" s="60" t="s">
        <v>9</v>
      </c>
      <c r="B38" s="137" t="str">
        <f t="shared" si="1"/>
        <v>31-37</v>
      </c>
      <c r="C38" s="62">
        <f t="shared" si="2"/>
        <v>6</v>
      </c>
      <c r="D38" s="63">
        <f>'9.1'!J16</f>
        <v>2</v>
      </c>
      <c r="E38" s="64">
        <f>'9.2'!J16</f>
        <v>2</v>
      </c>
      <c r="F38" s="65">
        <f>'9.3'!H17</f>
        <v>0</v>
      </c>
      <c r="G38" s="64">
        <f>'9.4'!I17</f>
        <v>0</v>
      </c>
      <c r="H38" s="64">
        <f>'9.5'!J16</f>
        <v>2</v>
      </c>
      <c r="I38" s="65">
        <f>'9.6'!I18</f>
        <v>0</v>
      </c>
    </row>
    <row r="39" spans="1:9" ht="15.95" customHeight="1" x14ac:dyDescent="0.25">
      <c r="A39" s="60" t="s">
        <v>41</v>
      </c>
      <c r="B39" s="137" t="str">
        <f t="shared" si="1"/>
        <v>31-37</v>
      </c>
      <c r="C39" s="62">
        <f t="shared" si="2"/>
        <v>6</v>
      </c>
      <c r="D39" s="63">
        <f>'9.1'!J48</f>
        <v>2</v>
      </c>
      <c r="E39" s="64">
        <f>'9.2'!J48</f>
        <v>2</v>
      </c>
      <c r="F39" s="65">
        <f>'9.3'!H49</f>
        <v>2</v>
      </c>
      <c r="G39" s="64">
        <f>'9.4'!I49</f>
        <v>0</v>
      </c>
      <c r="H39" s="64">
        <f>'9.5'!J48</f>
        <v>0</v>
      </c>
      <c r="I39" s="65">
        <f>'9.6'!I50</f>
        <v>0</v>
      </c>
    </row>
    <row r="40" spans="1:9" s="8" customFormat="1" ht="15.95" customHeight="1" x14ac:dyDescent="0.25">
      <c r="A40" s="60" t="s">
        <v>42</v>
      </c>
      <c r="B40" s="137" t="str">
        <f t="shared" si="1"/>
        <v>31-37</v>
      </c>
      <c r="C40" s="62">
        <f t="shared" si="2"/>
        <v>6</v>
      </c>
      <c r="D40" s="63">
        <f>'9.1'!J49</f>
        <v>2</v>
      </c>
      <c r="E40" s="64">
        <f>'9.2'!J49</f>
        <v>2</v>
      </c>
      <c r="F40" s="65">
        <f>'9.3'!H50</f>
        <v>0</v>
      </c>
      <c r="G40" s="64">
        <f>'9.4'!I50</f>
        <v>0</v>
      </c>
      <c r="H40" s="64">
        <f>'9.5'!J49</f>
        <v>2</v>
      </c>
      <c r="I40" s="65">
        <f>'9.6'!I51</f>
        <v>0</v>
      </c>
    </row>
    <row r="41" spans="1:9" ht="15.95" customHeight="1" x14ac:dyDescent="0.25">
      <c r="A41" s="60" t="s">
        <v>57</v>
      </c>
      <c r="B41" s="137" t="str">
        <f t="shared" si="1"/>
        <v>31-37</v>
      </c>
      <c r="C41" s="62">
        <f t="shared" si="2"/>
        <v>6</v>
      </c>
      <c r="D41" s="63">
        <f>'9.1'!J65</f>
        <v>2</v>
      </c>
      <c r="E41" s="64">
        <f>'9.2'!J65</f>
        <v>2</v>
      </c>
      <c r="F41" s="65">
        <f>'9.3'!H66</f>
        <v>0</v>
      </c>
      <c r="G41" s="64">
        <f>'9.4'!I66</f>
        <v>0</v>
      </c>
      <c r="H41" s="64">
        <f>'9.5'!J65</f>
        <v>2</v>
      </c>
      <c r="I41" s="65">
        <f>'9.6'!I67</f>
        <v>0</v>
      </c>
    </row>
    <row r="42" spans="1:9" ht="15.95" customHeight="1" x14ac:dyDescent="0.25">
      <c r="A42" s="60" t="s">
        <v>85</v>
      </c>
      <c r="B42" s="137" t="str">
        <f t="shared" si="1"/>
        <v>31-37</v>
      </c>
      <c r="C42" s="62">
        <f t="shared" si="2"/>
        <v>6</v>
      </c>
      <c r="D42" s="63">
        <f>'9.1'!J93</f>
        <v>2</v>
      </c>
      <c r="E42" s="64">
        <f>'9.2'!J93</f>
        <v>2</v>
      </c>
      <c r="F42" s="65">
        <f>'9.3'!H94</f>
        <v>1</v>
      </c>
      <c r="G42" s="64">
        <f>'9.4'!I94</f>
        <v>0</v>
      </c>
      <c r="H42" s="64">
        <f>'9.5'!J93</f>
        <v>1</v>
      </c>
      <c r="I42" s="65">
        <f>'9.6'!I95</f>
        <v>0</v>
      </c>
    </row>
    <row r="43" spans="1:9" ht="15.95" customHeight="1" x14ac:dyDescent="0.25">
      <c r="A43" s="60" t="s">
        <v>59</v>
      </c>
      <c r="B43" s="137" t="str">
        <f t="shared" si="1"/>
        <v>38-43</v>
      </c>
      <c r="C43" s="62">
        <f t="shared" si="2"/>
        <v>5</v>
      </c>
      <c r="D43" s="63">
        <f>'9.1'!J67</f>
        <v>1</v>
      </c>
      <c r="E43" s="64">
        <f>'9.2'!J67</f>
        <v>2</v>
      </c>
      <c r="F43" s="65">
        <f>'9.3'!H68</f>
        <v>0</v>
      </c>
      <c r="G43" s="64">
        <f>'9.4'!I68</f>
        <v>0</v>
      </c>
      <c r="H43" s="64">
        <f>'9.5'!J67</f>
        <v>2</v>
      </c>
      <c r="I43" s="65">
        <f>'9.6'!I69</f>
        <v>0</v>
      </c>
    </row>
    <row r="44" spans="1:9" ht="15.95" customHeight="1" x14ac:dyDescent="0.25">
      <c r="A44" s="60" t="s">
        <v>69</v>
      </c>
      <c r="B44" s="137" t="str">
        <f t="shared" si="1"/>
        <v>38-43</v>
      </c>
      <c r="C44" s="62">
        <f t="shared" si="2"/>
        <v>5</v>
      </c>
      <c r="D44" s="63">
        <f>'9.1'!J77</f>
        <v>2</v>
      </c>
      <c r="E44" s="64">
        <f>'9.2'!J77</f>
        <v>2</v>
      </c>
      <c r="F44" s="65">
        <f>'9.3'!H78</f>
        <v>0</v>
      </c>
      <c r="G44" s="64">
        <f>'9.4'!I78</f>
        <v>0</v>
      </c>
      <c r="H44" s="64">
        <f>'9.5'!J77</f>
        <v>1</v>
      </c>
      <c r="I44" s="65">
        <f>'9.6'!I79</f>
        <v>0</v>
      </c>
    </row>
    <row r="45" spans="1:9" ht="15.95" customHeight="1" x14ac:dyDescent="0.25">
      <c r="A45" s="60" t="s">
        <v>76</v>
      </c>
      <c r="B45" s="137" t="str">
        <f t="shared" si="1"/>
        <v>38-43</v>
      </c>
      <c r="C45" s="62">
        <f t="shared" si="2"/>
        <v>5</v>
      </c>
      <c r="D45" s="63">
        <f>'9.1'!J84</f>
        <v>2</v>
      </c>
      <c r="E45" s="64">
        <f>'9.2'!J84</f>
        <v>0</v>
      </c>
      <c r="F45" s="65">
        <f>'9.3'!H85</f>
        <v>0</v>
      </c>
      <c r="G45" s="64">
        <f>'9.4'!I85</f>
        <v>0</v>
      </c>
      <c r="H45" s="64">
        <f>'9.5'!J84</f>
        <v>2</v>
      </c>
      <c r="I45" s="65">
        <f>'9.6'!I86</f>
        <v>1</v>
      </c>
    </row>
    <row r="46" spans="1:9" ht="15.95" customHeight="1" x14ac:dyDescent="0.25">
      <c r="A46" s="60" t="s">
        <v>77</v>
      </c>
      <c r="B46" s="137" t="str">
        <f t="shared" si="1"/>
        <v>38-43</v>
      </c>
      <c r="C46" s="62">
        <f t="shared" si="2"/>
        <v>5</v>
      </c>
      <c r="D46" s="63">
        <f>'9.1'!J85</f>
        <v>1</v>
      </c>
      <c r="E46" s="64">
        <f>'9.2'!J85</f>
        <v>1</v>
      </c>
      <c r="F46" s="65">
        <f>'9.3'!H86</f>
        <v>0</v>
      </c>
      <c r="G46" s="64">
        <f>'9.4'!I86</f>
        <v>0</v>
      </c>
      <c r="H46" s="64">
        <f>'9.5'!J85</f>
        <v>2</v>
      </c>
      <c r="I46" s="65">
        <f>'9.6'!I87</f>
        <v>1</v>
      </c>
    </row>
    <row r="47" spans="1:9" ht="15.95" customHeight="1" x14ac:dyDescent="0.25">
      <c r="A47" s="60" t="s">
        <v>81</v>
      </c>
      <c r="B47" s="137" t="str">
        <f t="shared" si="1"/>
        <v>38-43</v>
      </c>
      <c r="C47" s="62">
        <f t="shared" si="2"/>
        <v>5</v>
      </c>
      <c r="D47" s="63">
        <f>'9.1'!J89</f>
        <v>2</v>
      </c>
      <c r="E47" s="64">
        <f>'9.2'!J89</f>
        <v>2</v>
      </c>
      <c r="F47" s="65">
        <f>'9.3'!H90</f>
        <v>0</v>
      </c>
      <c r="G47" s="64">
        <f>'9.4'!I90</f>
        <v>0</v>
      </c>
      <c r="H47" s="64">
        <f>'9.5'!J89</f>
        <v>1</v>
      </c>
      <c r="I47" s="65">
        <f>'9.6'!I91</f>
        <v>0</v>
      </c>
    </row>
    <row r="48" spans="1:9" ht="15.95" customHeight="1" x14ac:dyDescent="0.25">
      <c r="A48" s="60" t="s">
        <v>82</v>
      </c>
      <c r="B48" s="137" t="str">
        <f t="shared" si="1"/>
        <v>38-43</v>
      </c>
      <c r="C48" s="62">
        <f t="shared" si="2"/>
        <v>5</v>
      </c>
      <c r="D48" s="63">
        <f>'9.1'!J90</f>
        <v>1</v>
      </c>
      <c r="E48" s="64">
        <f>'9.2'!J90</f>
        <v>2</v>
      </c>
      <c r="F48" s="65">
        <f>'9.3'!H91</f>
        <v>0</v>
      </c>
      <c r="G48" s="64">
        <f>'9.4'!I91</f>
        <v>0</v>
      </c>
      <c r="H48" s="64">
        <f>'9.5'!J90</f>
        <v>2</v>
      </c>
      <c r="I48" s="65">
        <f>'9.6'!I92</f>
        <v>0</v>
      </c>
    </row>
    <row r="49" spans="1:9" ht="15.95" customHeight="1" x14ac:dyDescent="0.25">
      <c r="A49" s="60" t="s">
        <v>7</v>
      </c>
      <c r="B49" s="137" t="str">
        <f t="shared" si="1"/>
        <v>44-49</v>
      </c>
      <c r="C49" s="62">
        <f t="shared" si="2"/>
        <v>4</v>
      </c>
      <c r="D49" s="63">
        <f>'9.1'!J14</f>
        <v>0</v>
      </c>
      <c r="E49" s="64">
        <f>'9.2'!J14</f>
        <v>0</v>
      </c>
      <c r="F49" s="65">
        <f>'9.3'!H15</f>
        <v>0</v>
      </c>
      <c r="G49" s="64">
        <f>'9.4'!I15</f>
        <v>0</v>
      </c>
      <c r="H49" s="64">
        <f>'9.5'!J14</f>
        <v>2</v>
      </c>
      <c r="I49" s="65">
        <f>'9.6'!I16</f>
        <v>2</v>
      </c>
    </row>
    <row r="50" spans="1:9" ht="15.95" customHeight="1" x14ac:dyDescent="0.25">
      <c r="A50" s="60" t="s">
        <v>28</v>
      </c>
      <c r="B50" s="137" t="str">
        <f t="shared" si="1"/>
        <v>44-49</v>
      </c>
      <c r="C50" s="62">
        <f t="shared" si="2"/>
        <v>4</v>
      </c>
      <c r="D50" s="63">
        <f>'9.1'!J35</f>
        <v>0</v>
      </c>
      <c r="E50" s="64">
        <f>'9.2'!J35</f>
        <v>1</v>
      </c>
      <c r="F50" s="65">
        <f>'9.3'!H36</f>
        <v>0</v>
      </c>
      <c r="G50" s="64">
        <f>'9.4'!I36</f>
        <v>0</v>
      </c>
      <c r="H50" s="64">
        <f>'9.5'!J35</f>
        <v>2</v>
      </c>
      <c r="I50" s="65">
        <f>'9.6'!I37</f>
        <v>1</v>
      </c>
    </row>
    <row r="51" spans="1:9" ht="15.95" customHeight="1" x14ac:dyDescent="0.25">
      <c r="A51" s="60" t="s">
        <v>92</v>
      </c>
      <c r="B51" s="137" t="str">
        <f t="shared" si="1"/>
        <v>44-49</v>
      </c>
      <c r="C51" s="62">
        <f t="shared" si="2"/>
        <v>4</v>
      </c>
      <c r="D51" s="63">
        <f>'9.1'!J50</f>
        <v>0</v>
      </c>
      <c r="E51" s="64">
        <f>'9.2'!J50</f>
        <v>0</v>
      </c>
      <c r="F51" s="65">
        <f>'9.3'!H51</f>
        <v>0</v>
      </c>
      <c r="G51" s="64">
        <f>'9.4'!I51</f>
        <v>0</v>
      </c>
      <c r="H51" s="64">
        <f>'9.5'!J50</f>
        <v>2</v>
      </c>
      <c r="I51" s="65">
        <f>'9.6'!I52</f>
        <v>2</v>
      </c>
    </row>
    <row r="52" spans="1:9" ht="15.95" customHeight="1" x14ac:dyDescent="0.25">
      <c r="A52" s="60" t="s">
        <v>43</v>
      </c>
      <c r="B52" s="137" t="str">
        <f t="shared" si="1"/>
        <v>44-49</v>
      </c>
      <c r="C52" s="62">
        <f t="shared" si="2"/>
        <v>4</v>
      </c>
      <c r="D52" s="63">
        <f>'9.1'!J51</f>
        <v>1</v>
      </c>
      <c r="E52" s="64">
        <f>'9.2'!J51</f>
        <v>1</v>
      </c>
      <c r="F52" s="65">
        <f>'9.3'!H52</f>
        <v>0</v>
      </c>
      <c r="G52" s="64">
        <f>'9.4'!I52</f>
        <v>0</v>
      </c>
      <c r="H52" s="64">
        <f>'9.5'!J51</f>
        <v>2</v>
      </c>
      <c r="I52" s="65">
        <f>'9.6'!I53</f>
        <v>0</v>
      </c>
    </row>
    <row r="53" spans="1:9" ht="15.95" customHeight="1" x14ac:dyDescent="0.25">
      <c r="A53" s="60" t="s">
        <v>64</v>
      </c>
      <c r="B53" s="137" t="str">
        <f t="shared" si="1"/>
        <v>44-49</v>
      </c>
      <c r="C53" s="62">
        <f t="shared" si="2"/>
        <v>4</v>
      </c>
      <c r="D53" s="63">
        <f>'9.1'!J72</f>
        <v>0</v>
      </c>
      <c r="E53" s="64">
        <f>'9.2'!J72</f>
        <v>0</v>
      </c>
      <c r="F53" s="65">
        <f>'9.3'!H73</f>
        <v>0</v>
      </c>
      <c r="G53" s="64">
        <f>'9.4'!I73</f>
        <v>0</v>
      </c>
      <c r="H53" s="64">
        <f>'9.5'!J72</f>
        <v>2</v>
      </c>
      <c r="I53" s="65">
        <f>'9.6'!I74</f>
        <v>2</v>
      </c>
    </row>
    <row r="54" spans="1:9" s="8" customFormat="1" ht="15.95" customHeight="1" x14ac:dyDescent="0.25">
      <c r="A54" s="60" t="s">
        <v>86</v>
      </c>
      <c r="B54" s="137" t="str">
        <f t="shared" si="1"/>
        <v>44-49</v>
      </c>
      <c r="C54" s="62">
        <f t="shared" si="2"/>
        <v>4</v>
      </c>
      <c r="D54" s="63">
        <f>'9.1'!J94</f>
        <v>0</v>
      </c>
      <c r="E54" s="64">
        <f>'9.2'!J94</f>
        <v>1</v>
      </c>
      <c r="F54" s="65">
        <f>'9.3'!H95</f>
        <v>1</v>
      </c>
      <c r="G54" s="64">
        <f>'9.4'!I95</f>
        <v>0</v>
      </c>
      <c r="H54" s="64">
        <f>'9.5'!J94</f>
        <v>2</v>
      </c>
      <c r="I54" s="65">
        <f>'9.6'!I96</f>
        <v>0</v>
      </c>
    </row>
    <row r="55" spans="1:9" ht="15.95" customHeight="1" x14ac:dyDescent="0.25">
      <c r="A55" s="60" t="s">
        <v>33</v>
      </c>
      <c r="B55" s="137" t="str">
        <f t="shared" si="1"/>
        <v>50</v>
      </c>
      <c r="C55" s="62">
        <f t="shared" si="2"/>
        <v>3.5</v>
      </c>
      <c r="D55" s="63">
        <f>'9.1'!J40</f>
        <v>1</v>
      </c>
      <c r="E55" s="64">
        <f>'9.2'!J40</f>
        <v>1</v>
      </c>
      <c r="F55" s="65">
        <f>'9.3'!H41</f>
        <v>0</v>
      </c>
      <c r="G55" s="64">
        <f>'9.4'!I41</f>
        <v>0</v>
      </c>
      <c r="H55" s="64">
        <f>'9.5'!J40</f>
        <v>1</v>
      </c>
      <c r="I55" s="65">
        <f>'9.6'!I42</f>
        <v>0.5</v>
      </c>
    </row>
    <row r="56" spans="1:9" ht="15.95" customHeight="1" x14ac:dyDescent="0.25">
      <c r="A56" s="60" t="s">
        <v>4</v>
      </c>
      <c r="B56" s="137" t="str">
        <f t="shared" si="1"/>
        <v>51-60</v>
      </c>
      <c r="C56" s="62">
        <f t="shared" si="2"/>
        <v>3</v>
      </c>
      <c r="D56" s="63">
        <f>'9.1'!J11</f>
        <v>0</v>
      </c>
      <c r="E56" s="64">
        <f>'9.2'!J11</f>
        <v>1</v>
      </c>
      <c r="F56" s="65">
        <f>'9.3'!H12</f>
        <v>0</v>
      </c>
      <c r="G56" s="64">
        <f>'9.4'!I12</f>
        <v>0</v>
      </c>
      <c r="H56" s="64">
        <f>'9.5'!J11</f>
        <v>1</v>
      </c>
      <c r="I56" s="65">
        <f>'9.6'!I13</f>
        <v>1</v>
      </c>
    </row>
    <row r="57" spans="1:9" ht="15.95" customHeight="1" x14ac:dyDescent="0.25">
      <c r="A57" s="60" t="s">
        <v>12</v>
      </c>
      <c r="B57" s="137" t="str">
        <f t="shared" si="1"/>
        <v>51-60</v>
      </c>
      <c r="C57" s="62">
        <f t="shared" si="2"/>
        <v>3</v>
      </c>
      <c r="D57" s="63">
        <f>'9.1'!J19</f>
        <v>0</v>
      </c>
      <c r="E57" s="64">
        <f>'9.2'!J19</f>
        <v>0</v>
      </c>
      <c r="F57" s="65">
        <f>'9.3'!H20</f>
        <v>0</v>
      </c>
      <c r="G57" s="64">
        <f>'9.4'!I20</f>
        <v>0</v>
      </c>
      <c r="H57" s="64">
        <f>'9.5'!J19</f>
        <v>2</v>
      </c>
      <c r="I57" s="65">
        <f>'9.6'!I21</f>
        <v>1</v>
      </c>
    </row>
    <row r="58" spans="1:9" ht="15.95" customHeight="1" x14ac:dyDescent="0.25">
      <c r="A58" s="60" t="s">
        <v>14</v>
      </c>
      <c r="B58" s="137" t="str">
        <f t="shared" si="1"/>
        <v>51-60</v>
      </c>
      <c r="C58" s="62">
        <f t="shared" si="2"/>
        <v>3</v>
      </c>
      <c r="D58" s="63">
        <f>'9.1'!J21</f>
        <v>0</v>
      </c>
      <c r="E58" s="64">
        <f>'9.2'!J21</f>
        <v>0</v>
      </c>
      <c r="F58" s="65">
        <f>'9.3'!H22</f>
        <v>0</v>
      </c>
      <c r="G58" s="64">
        <f>'9.4'!I22</f>
        <v>0</v>
      </c>
      <c r="H58" s="64">
        <f>'9.5'!J21</f>
        <v>2</v>
      </c>
      <c r="I58" s="65">
        <f>'9.6'!I23</f>
        <v>1</v>
      </c>
    </row>
    <row r="59" spans="1:9" ht="15.95" customHeight="1" x14ac:dyDescent="0.25">
      <c r="A59" s="60" t="s">
        <v>15</v>
      </c>
      <c r="B59" s="137" t="str">
        <f t="shared" si="1"/>
        <v>51-60</v>
      </c>
      <c r="C59" s="62">
        <f t="shared" si="2"/>
        <v>3</v>
      </c>
      <c r="D59" s="63">
        <f>'9.1'!J22</f>
        <v>0</v>
      </c>
      <c r="E59" s="64">
        <f>'9.2'!J22</f>
        <v>0</v>
      </c>
      <c r="F59" s="65">
        <f>'9.3'!H23</f>
        <v>1</v>
      </c>
      <c r="G59" s="64">
        <f>'9.4'!I23</f>
        <v>0</v>
      </c>
      <c r="H59" s="64">
        <f>'9.5'!J22</f>
        <v>2</v>
      </c>
      <c r="I59" s="65">
        <f>'9.6'!I24</f>
        <v>0</v>
      </c>
    </row>
    <row r="60" spans="1:9" ht="15.95" customHeight="1" x14ac:dyDescent="0.25">
      <c r="A60" s="60" t="s">
        <v>20</v>
      </c>
      <c r="B60" s="137" t="str">
        <f t="shared" si="1"/>
        <v>51-60</v>
      </c>
      <c r="C60" s="62">
        <f t="shared" si="2"/>
        <v>3</v>
      </c>
      <c r="D60" s="63">
        <f>'9.1'!J27</f>
        <v>1</v>
      </c>
      <c r="E60" s="64">
        <f>'9.2'!J27</f>
        <v>1</v>
      </c>
      <c r="F60" s="65">
        <f>'9.3'!H28</f>
        <v>0</v>
      </c>
      <c r="G60" s="64">
        <f>'9.4'!I28</f>
        <v>0</v>
      </c>
      <c r="H60" s="64">
        <f>'9.5'!J27</f>
        <v>0</v>
      </c>
      <c r="I60" s="65">
        <f>'9.6'!I29</f>
        <v>1</v>
      </c>
    </row>
    <row r="61" spans="1:9" ht="15.95" customHeight="1" x14ac:dyDescent="0.25">
      <c r="A61" s="60" t="s">
        <v>21</v>
      </c>
      <c r="B61" s="137" t="str">
        <f t="shared" si="1"/>
        <v>51-60</v>
      </c>
      <c r="C61" s="62">
        <f t="shared" si="2"/>
        <v>3</v>
      </c>
      <c r="D61" s="63">
        <f>'9.1'!J28</f>
        <v>0</v>
      </c>
      <c r="E61" s="64">
        <f>'9.2'!J28</f>
        <v>0</v>
      </c>
      <c r="F61" s="65">
        <f>'9.3'!H29</f>
        <v>0</v>
      </c>
      <c r="G61" s="64">
        <f>'9.4'!I29</f>
        <v>0</v>
      </c>
      <c r="H61" s="64">
        <f>'9.5'!J28</f>
        <v>2</v>
      </c>
      <c r="I61" s="65">
        <f>'9.6'!I30</f>
        <v>1</v>
      </c>
    </row>
    <row r="62" spans="1:9" ht="15.95" customHeight="1" x14ac:dyDescent="0.25">
      <c r="A62" s="60" t="s">
        <v>39</v>
      </c>
      <c r="B62" s="137" t="str">
        <f t="shared" si="1"/>
        <v>51-60</v>
      </c>
      <c r="C62" s="62">
        <f t="shared" si="2"/>
        <v>3</v>
      </c>
      <c r="D62" s="63">
        <f>'9.1'!J46</f>
        <v>0</v>
      </c>
      <c r="E62" s="64">
        <f>'9.2'!J46</f>
        <v>0</v>
      </c>
      <c r="F62" s="65">
        <f>'9.3'!H47</f>
        <v>0</v>
      </c>
      <c r="G62" s="64">
        <f>'9.4'!I47</f>
        <v>0</v>
      </c>
      <c r="H62" s="64">
        <f>'9.5'!J46</f>
        <v>2</v>
      </c>
      <c r="I62" s="65">
        <f>'9.6'!I48</f>
        <v>1</v>
      </c>
    </row>
    <row r="63" spans="1:9" ht="15.95" customHeight="1" x14ac:dyDescent="0.25">
      <c r="A63" s="60" t="s">
        <v>40</v>
      </c>
      <c r="B63" s="137" t="str">
        <f t="shared" si="1"/>
        <v>51-60</v>
      </c>
      <c r="C63" s="62">
        <f t="shared" si="2"/>
        <v>3</v>
      </c>
      <c r="D63" s="63">
        <f>'9.1'!J47</f>
        <v>2</v>
      </c>
      <c r="E63" s="64">
        <f>'9.2'!J47</f>
        <v>0</v>
      </c>
      <c r="F63" s="65">
        <f>'9.3'!H48</f>
        <v>0</v>
      </c>
      <c r="G63" s="64">
        <f>'9.4'!I48</f>
        <v>0</v>
      </c>
      <c r="H63" s="64">
        <f>'9.5'!J47</f>
        <v>1</v>
      </c>
      <c r="I63" s="65">
        <f>'9.6'!I49</f>
        <v>0</v>
      </c>
    </row>
    <row r="64" spans="1:9" ht="15.95" customHeight="1" x14ac:dyDescent="0.25">
      <c r="A64" s="60" t="s">
        <v>53</v>
      </c>
      <c r="B64" s="137" t="str">
        <f t="shared" si="1"/>
        <v>51-60</v>
      </c>
      <c r="C64" s="62">
        <f t="shared" si="2"/>
        <v>3</v>
      </c>
      <c r="D64" s="63">
        <f>'9.1'!J61</f>
        <v>0</v>
      </c>
      <c r="E64" s="64">
        <f>'9.2'!J61</f>
        <v>0</v>
      </c>
      <c r="F64" s="65">
        <f>'9.3'!H62</f>
        <v>0</v>
      </c>
      <c r="G64" s="64">
        <f>'9.4'!I62</f>
        <v>0</v>
      </c>
      <c r="H64" s="64">
        <f>'9.5'!J61</f>
        <v>2</v>
      </c>
      <c r="I64" s="65">
        <f>'9.6'!I63</f>
        <v>1</v>
      </c>
    </row>
    <row r="65" spans="1:9" ht="15.95" customHeight="1" x14ac:dyDescent="0.25">
      <c r="A65" s="60" t="s">
        <v>73</v>
      </c>
      <c r="B65" s="137" t="str">
        <f t="shared" si="1"/>
        <v>51-60</v>
      </c>
      <c r="C65" s="62">
        <f t="shared" si="2"/>
        <v>3</v>
      </c>
      <c r="D65" s="63">
        <f>'9.1'!J81</f>
        <v>1</v>
      </c>
      <c r="E65" s="64">
        <f>'9.2'!J81</f>
        <v>1</v>
      </c>
      <c r="F65" s="65">
        <f>'9.3'!H82</f>
        <v>0</v>
      </c>
      <c r="G65" s="64">
        <f>'9.4'!I82</f>
        <v>0</v>
      </c>
      <c r="H65" s="64">
        <f>'9.5'!J81</f>
        <v>1</v>
      </c>
      <c r="I65" s="65">
        <f>'9.6'!I83</f>
        <v>0</v>
      </c>
    </row>
    <row r="66" spans="1:9" ht="15.95" customHeight="1" x14ac:dyDescent="0.25">
      <c r="A66" s="60" t="s">
        <v>17</v>
      </c>
      <c r="B66" s="137" t="str">
        <f t="shared" si="1"/>
        <v>61-67</v>
      </c>
      <c r="C66" s="62">
        <f t="shared" si="2"/>
        <v>2</v>
      </c>
      <c r="D66" s="63">
        <f>'9.1'!J24</f>
        <v>0</v>
      </c>
      <c r="E66" s="64">
        <f>'9.2'!J24</f>
        <v>0</v>
      </c>
      <c r="F66" s="65">
        <f>'9.3'!H25</f>
        <v>0</v>
      </c>
      <c r="G66" s="64">
        <f>'9.4'!I25</f>
        <v>0</v>
      </c>
      <c r="H66" s="64">
        <f>'9.5'!J24</f>
        <v>2</v>
      </c>
      <c r="I66" s="65">
        <f>'9.6'!I26</f>
        <v>0</v>
      </c>
    </row>
    <row r="67" spans="1:9" ht="15.95" customHeight="1" x14ac:dyDescent="0.25">
      <c r="A67" s="60" t="s">
        <v>27</v>
      </c>
      <c r="B67" s="137" t="str">
        <f t="shared" si="1"/>
        <v>61-67</v>
      </c>
      <c r="C67" s="62">
        <f t="shared" si="2"/>
        <v>2</v>
      </c>
      <c r="D67" s="63">
        <f>'9.1'!J34</f>
        <v>2</v>
      </c>
      <c r="E67" s="64">
        <f>'9.2'!J34</f>
        <v>0</v>
      </c>
      <c r="F67" s="65">
        <f>'9.3'!H35</f>
        <v>0</v>
      </c>
      <c r="G67" s="64">
        <f>'9.4'!I35</f>
        <v>0</v>
      </c>
      <c r="H67" s="64">
        <f>'9.5'!J34</f>
        <v>0</v>
      </c>
      <c r="I67" s="65">
        <f>'9.6'!I36</f>
        <v>0</v>
      </c>
    </row>
    <row r="68" spans="1:9" ht="15.95" customHeight="1" x14ac:dyDescent="0.25">
      <c r="A68" s="60" t="s">
        <v>30</v>
      </c>
      <c r="B68" s="137" t="str">
        <f t="shared" si="1"/>
        <v>61-67</v>
      </c>
      <c r="C68" s="62">
        <f t="shared" si="2"/>
        <v>2</v>
      </c>
      <c r="D68" s="63">
        <f>'9.1'!J37</f>
        <v>0</v>
      </c>
      <c r="E68" s="64">
        <f>'9.2'!J37</f>
        <v>0</v>
      </c>
      <c r="F68" s="65">
        <f>'9.3'!H38</f>
        <v>1</v>
      </c>
      <c r="G68" s="64">
        <f>'9.4'!I38</f>
        <v>0</v>
      </c>
      <c r="H68" s="64">
        <f>'9.5'!J37</f>
        <v>0.5</v>
      </c>
      <c r="I68" s="65">
        <f>'9.6'!I39</f>
        <v>0.5</v>
      </c>
    </row>
    <row r="69" spans="1:9" ht="15.95" customHeight="1" x14ac:dyDescent="0.25">
      <c r="A69" s="60" t="s">
        <v>48</v>
      </c>
      <c r="B69" s="137" t="str">
        <f t="shared" si="1"/>
        <v>61-67</v>
      </c>
      <c r="C69" s="62">
        <f t="shared" ref="C69:C100" si="3">SUM(D69:I69)</f>
        <v>2</v>
      </c>
      <c r="D69" s="63">
        <f>'9.1'!J56</f>
        <v>0</v>
      </c>
      <c r="E69" s="64">
        <f>'9.2'!J56</f>
        <v>0</v>
      </c>
      <c r="F69" s="65">
        <f>'9.3'!H57</f>
        <v>0</v>
      </c>
      <c r="G69" s="64">
        <f>'9.4'!I57</f>
        <v>0</v>
      </c>
      <c r="H69" s="64">
        <f>'9.5'!J56</f>
        <v>2</v>
      </c>
      <c r="I69" s="65">
        <f>'9.6'!I58</f>
        <v>0</v>
      </c>
    </row>
    <row r="70" spans="1:9" ht="15.95" customHeight="1" x14ac:dyDescent="0.25">
      <c r="A70" s="60" t="s">
        <v>61</v>
      </c>
      <c r="B70" s="137" t="str">
        <f t="shared" si="1"/>
        <v>61-67</v>
      </c>
      <c r="C70" s="62">
        <f t="shared" si="3"/>
        <v>2</v>
      </c>
      <c r="D70" s="63">
        <f>'9.1'!J69</f>
        <v>0</v>
      </c>
      <c r="E70" s="64">
        <f>'9.2'!J69</f>
        <v>0</v>
      </c>
      <c r="F70" s="65">
        <f>'9.3'!H70</f>
        <v>0</v>
      </c>
      <c r="G70" s="64">
        <f>'9.4'!I70</f>
        <v>0</v>
      </c>
      <c r="H70" s="64">
        <f>'9.5'!J69</f>
        <v>2</v>
      </c>
      <c r="I70" s="65">
        <f>'9.6'!I71</f>
        <v>0</v>
      </c>
    </row>
    <row r="71" spans="1:9" ht="15.95" customHeight="1" x14ac:dyDescent="0.25">
      <c r="A71" s="60" t="s">
        <v>63</v>
      </c>
      <c r="B71" s="137" t="str">
        <f t="shared" ref="B71:B90" si="4">RANK(C71,$C$6:$C$90)&amp;IF(COUNTIF($C$6:$C$90,C71)&gt;1,"-"&amp;RANK(C71,$C$6:$C$90)+COUNTIF($C$6:$C$90,C71)-1,"")</f>
        <v>61-67</v>
      </c>
      <c r="C71" s="62">
        <f t="shared" si="3"/>
        <v>2</v>
      </c>
      <c r="D71" s="63">
        <f>'9.1'!J71</f>
        <v>0</v>
      </c>
      <c r="E71" s="64">
        <f>'9.2'!J71</f>
        <v>0</v>
      </c>
      <c r="F71" s="65">
        <f>'9.3'!H72</f>
        <v>0</v>
      </c>
      <c r="G71" s="64">
        <f>'9.4'!I72</f>
        <v>0</v>
      </c>
      <c r="H71" s="64">
        <f>'9.5'!J71</f>
        <v>2</v>
      </c>
      <c r="I71" s="65">
        <f>'9.6'!I73</f>
        <v>0</v>
      </c>
    </row>
    <row r="72" spans="1:9" ht="15.95" customHeight="1" x14ac:dyDescent="0.25">
      <c r="A72" s="60" t="s">
        <v>143</v>
      </c>
      <c r="B72" s="137" t="str">
        <f t="shared" si="4"/>
        <v>61-67</v>
      </c>
      <c r="C72" s="62">
        <f t="shared" si="3"/>
        <v>2</v>
      </c>
      <c r="D72" s="63">
        <f>'9.1'!J99</f>
        <v>0.5</v>
      </c>
      <c r="E72" s="64">
        <f>'9.2'!J99</f>
        <v>1</v>
      </c>
      <c r="F72" s="65">
        <f>'9.3'!H100</f>
        <v>0</v>
      </c>
      <c r="G72" s="64">
        <f>'9.4'!I100</f>
        <v>0</v>
      </c>
      <c r="H72" s="64">
        <f>'9.5'!J99</f>
        <v>0.5</v>
      </c>
      <c r="I72" s="65">
        <f>'9.6'!I101</f>
        <v>0</v>
      </c>
    </row>
    <row r="73" spans="1:9" ht="15.95" customHeight="1" x14ac:dyDescent="0.25">
      <c r="A73" s="60" t="s">
        <v>1</v>
      </c>
      <c r="B73" s="137" t="str">
        <f t="shared" si="4"/>
        <v>68</v>
      </c>
      <c r="C73" s="62">
        <f t="shared" si="3"/>
        <v>1.5</v>
      </c>
      <c r="D73" s="63">
        <f>'9.1'!J8</f>
        <v>0</v>
      </c>
      <c r="E73" s="64">
        <f>'9.2'!J8</f>
        <v>0.5</v>
      </c>
      <c r="F73" s="65">
        <f>'9.3'!H9</f>
        <v>0</v>
      </c>
      <c r="G73" s="64">
        <f>'9.4'!I9</f>
        <v>0</v>
      </c>
      <c r="H73" s="64">
        <f>'9.5'!J8</f>
        <v>1</v>
      </c>
      <c r="I73" s="65">
        <f>'9.6'!I10</f>
        <v>0</v>
      </c>
    </row>
    <row r="74" spans="1:9" ht="15.95" customHeight="1" x14ac:dyDescent="0.25">
      <c r="A74" s="60" t="s">
        <v>5</v>
      </c>
      <c r="B74" s="137" t="str">
        <f t="shared" si="4"/>
        <v>69-76</v>
      </c>
      <c r="C74" s="62">
        <f t="shared" si="3"/>
        <v>1</v>
      </c>
      <c r="D74" s="63">
        <f>'9.1'!J12</f>
        <v>0</v>
      </c>
      <c r="E74" s="64">
        <f>'9.2'!J12</f>
        <v>0</v>
      </c>
      <c r="F74" s="65">
        <f>'9.3'!H13</f>
        <v>0</v>
      </c>
      <c r="G74" s="64">
        <f>'9.4'!I13</f>
        <v>0</v>
      </c>
      <c r="H74" s="64">
        <f>'9.5'!J12</f>
        <v>0</v>
      </c>
      <c r="I74" s="65">
        <f>'9.6'!I14</f>
        <v>1</v>
      </c>
    </row>
    <row r="75" spans="1:9" ht="15.95" customHeight="1" x14ac:dyDescent="0.25">
      <c r="A75" s="60" t="s">
        <v>11</v>
      </c>
      <c r="B75" s="137" t="str">
        <f t="shared" si="4"/>
        <v>69-76</v>
      </c>
      <c r="C75" s="62">
        <f t="shared" si="3"/>
        <v>1</v>
      </c>
      <c r="D75" s="63">
        <f>'9.1'!J18</f>
        <v>0</v>
      </c>
      <c r="E75" s="64">
        <f>'9.2'!J18</f>
        <v>0</v>
      </c>
      <c r="F75" s="65">
        <f>'9.3'!H19</f>
        <v>1</v>
      </c>
      <c r="G75" s="64">
        <f>'9.4'!I19</f>
        <v>0</v>
      </c>
      <c r="H75" s="64">
        <f>'9.5'!J18</f>
        <v>0</v>
      </c>
      <c r="I75" s="65">
        <f>'9.6'!I20</f>
        <v>0</v>
      </c>
    </row>
    <row r="76" spans="1:9" ht="15.95" customHeight="1" x14ac:dyDescent="0.25">
      <c r="A76" s="60" t="s">
        <v>24</v>
      </c>
      <c r="B76" s="137" t="str">
        <f t="shared" si="4"/>
        <v>69-76</v>
      </c>
      <c r="C76" s="62">
        <f t="shared" si="3"/>
        <v>1</v>
      </c>
      <c r="D76" s="63">
        <f>'9.1'!J31</f>
        <v>0</v>
      </c>
      <c r="E76" s="64">
        <f>'9.2'!J31</f>
        <v>0</v>
      </c>
      <c r="F76" s="65">
        <f>'9.3'!H32</f>
        <v>0</v>
      </c>
      <c r="G76" s="64">
        <f>'9.4'!I32</f>
        <v>0</v>
      </c>
      <c r="H76" s="64">
        <f>'9.5'!J31</f>
        <v>1</v>
      </c>
      <c r="I76" s="65">
        <f>'9.6'!I33</f>
        <v>0</v>
      </c>
    </row>
    <row r="77" spans="1:9" ht="15.95" customHeight="1" x14ac:dyDescent="0.25">
      <c r="A77" s="60" t="s">
        <v>37</v>
      </c>
      <c r="B77" s="137" t="str">
        <f t="shared" si="4"/>
        <v>69-76</v>
      </c>
      <c r="C77" s="62">
        <f t="shared" si="3"/>
        <v>1</v>
      </c>
      <c r="D77" s="63">
        <f>'9.1'!J44</f>
        <v>0</v>
      </c>
      <c r="E77" s="64">
        <f>'9.2'!J44</f>
        <v>0</v>
      </c>
      <c r="F77" s="65">
        <f>'9.3'!H45</f>
        <v>0</v>
      </c>
      <c r="G77" s="64">
        <f>'9.4'!I45</f>
        <v>0</v>
      </c>
      <c r="H77" s="64">
        <f>'9.5'!J44</f>
        <v>1</v>
      </c>
      <c r="I77" s="65">
        <f>'9.6'!I46</f>
        <v>0</v>
      </c>
    </row>
    <row r="78" spans="1:9" ht="15.95" customHeight="1" x14ac:dyDescent="0.25">
      <c r="A78" s="60" t="s">
        <v>54</v>
      </c>
      <c r="B78" s="137" t="str">
        <f t="shared" si="4"/>
        <v>69-76</v>
      </c>
      <c r="C78" s="62">
        <f t="shared" si="3"/>
        <v>1</v>
      </c>
      <c r="D78" s="63">
        <f>'9.1'!J62</f>
        <v>0</v>
      </c>
      <c r="E78" s="64">
        <f>'9.2'!J62</f>
        <v>0</v>
      </c>
      <c r="F78" s="65">
        <f>'9.3'!H63</f>
        <v>0</v>
      </c>
      <c r="G78" s="64">
        <f>'9.4'!I63</f>
        <v>0</v>
      </c>
      <c r="H78" s="64">
        <f>'9.5'!J62</f>
        <v>1</v>
      </c>
      <c r="I78" s="65">
        <f>'9.6'!I64</f>
        <v>0</v>
      </c>
    </row>
    <row r="79" spans="1:9" ht="15.95" customHeight="1" x14ac:dyDescent="0.25">
      <c r="A79" s="60" t="s">
        <v>71</v>
      </c>
      <c r="B79" s="137" t="str">
        <f t="shared" si="4"/>
        <v>69-76</v>
      </c>
      <c r="C79" s="62">
        <f t="shared" si="3"/>
        <v>1</v>
      </c>
      <c r="D79" s="63">
        <f>'9.1'!J79</f>
        <v>0</v>
      </c>
      <c r="E79" s="64">
        <f>'9.2'!J79</f>
        <v>0</v>
      </c>
      <c r="F79" s="65">
        <f>'9.3'!H80</f>
        <v>1</v>
      </c>
      <c r="G79" s="64">
        <f>'9.4'!I80</f>
        <v>0</v>
      </c>
      <c r="H79" s="64">
        <f>'9.5'!J79</f>
        <v>0</v>
      </c>
      <c r="I79" s="65">
        <f>'9.6'!I81</f>
        <v>0</v>
      </c>
    </row>
    <row r="80" spans="1:9" ht="15.95" customHeight="1" x14ac:dyDescent="0.25">
      <c r="A80" s="60" t="s">
        <v>84</v>
      </c>
      <c r="B80" s="137" t="str">
        <f t="shared" si="4"/>
        <v>69-76</v>
      </c>
      <c r="C80" s="62">
        <f t="shared" si="3"/>
        <v>1</v>
      </c>
      <c r="D80" s="63">
        <f>'9.1'!J92</f>
        <v>0</v>
      </c>
      <c r="E80" s="64">
        <f>'9.2'!J92</f>
        <v>0</v>
      </c>
      <c r="F80" s="65">
        <f>'9.3'!H93</f>
        <v>0</v>
      </c>
      <c r="G80" s="64">
        <f>'9.4'!I93</f>
        <v>0</v>
      </c>
      <c r="H80" s="64">
        <f>'9.5'!J92</f>
        <v>0</v>
      </c>
      <c r="I80" s="65">
        <f>'9.6'!I94</f>
        <v>1</v>
      </c>
    </row>
    <row r="81" spans="1:9" ht="15.95" customHeight="1" x14ac:dyDescent="0.25">
      <c r="A81" s="60" t="s">
        <v>88</v>
      </c>
      <c r="B81" s="137" t="str">
        <f t="shared" si="4"/>
        <v>69-76</v>
      </c>
      <c r="C81" s="62">
        <f t="shared" si="3"/>
        <v>1</v>
      </c>
      <c r="D81" s="63">
        <f>'9.1'!J96</f>
        <v>0</v>
      </c>
      <c r="E81" s="64">
        <f>'9.2'!J96</f>
        <v>0</v>
      </c>
      <c r="F81" s="65">
        <f>'9.3'!H97</f>
        <v>0</v>
      </c>
      <c r="G81" s="64">
        <f>'9.4'!I97</f>
        <v>0</v>
      </c>
      <c r="H81" s="64">
        <f>'9.5'!J96</f>
        <v>1</v>
      </c>
      <c r="I81" s="65">
        <f>'9.6'!I98</f>
        <v>0</v>
      </c>
    </row>
    <row r="82" spans="1:9" ht="15.95" customHeight="1" x14ac:dyDescent="0.25">
      <c r="A82" s="60" t="s">
        <v>13</v>
      </c>
      <c r="B82" s="137" t="str">
        <f t="shared" si="4"/>
        <v>77</v>
      </c>
      <c r="C82" s="62">
        <f t="shared" si="3"/>
        <v>0.5</v>
      </c>
      <c r="D82" s="63">
        <f>'9.1'!J20</f>
        <v>0</v>
      </c>
      <c r="E82" s="64">
        <f>'9.2'!J20</f>
        <v>0</v>
      </c>
      <c r="F82" s="65">
        <f>'9.3'!H21</f>
        <v>0</v>
      </c>
      <c r="G82" s="64">
        <f>'9.4'!I21</f>
        <v>0</v>
      </c>
      <c r="H82" s="64">
        <f>'9.5'!J20</f>
        <v>0</v>
      </c>
      <c r="I82" s="65">
        <f>'9.6'!I22</f>
        <v>0.5</v>
      </c>
    </row>
    <row r="83" spans="1:9" ht="15.95" customHeight="1" x14ac:dyDescent="0.25">
      <c r="A83" s="60" t="s">
        <v>47</v>
      </c>
      <c r="B83" s="137" t="str">
        <f t="shared" si="4"/>
        <v>78-85</v>
      </c>
      <c r="C83" s="62">
        <f t="shared" si="3"/>
        <v>0</v>
      </c>
      <c r="D83" s="63">
        <f>'9.1'!J55</f>
        <v>0</v>
      </c>
      <c r="E83" s="64">
        <f>'9.2'!J55</f>
        <v>0</v>
      </c>
      <c r="F83" s="65">
        <f>'9.3'!H56</f>
        <v>0</v>
      </c>
      <c r="G83" s="64">
        <f>'9.4'!I56</f>
        <v>0</v>
      </c>
      <c r="H83" s="64">
        <f>'9.5'!J55</f>
        <v>0</v>
      </c>
      <c r="I83" s="65">
        <f>'9.6'!I57</f>
        <v>0</v>
      </c>
    </row>
    <row r="84" spans="1:9" ht="15.95" customHeight="1" x14ac:dyDescent="0.25">
      <c r="A84" s="60" t="s">
        <v>49</v>
      </c>
      <c r="B84" s="137" t="str">
        <f t="shared" si="4"/>
        <v>78-85</v>
      </c>
      <c r="C84" s="62">
        <f t="shared" si="3"/>
        <v>0</v>
      </c>
      <c r="D84" s="63">
        <f>'9.1'!J57</f>
        <v>0</v>
      </c>
      <c r="E84" s="64">
        <f>'9.2'!J57</f>
        <v>0</v>
      </c>
      <c r="F84" s="65">
        <f>'9.3'!H58</f>
        <v>0</v>
      </c>
      <c r="G84" s="64">
        <f>'9.4'!I58</f>
        <v>0</v>
      </c>
      <c r="H84" s="64">
        <f>'9.5'!J57</f>
        <v>0</v>
      </c>
      <c r="I84" s="65">
        <f>'9.6'!I59</f>
        <v>0</v>
      </c>
    </row>
    <row r="85" spans="1:9" ht="15.95" customHeight="1" x14ac:dyDescent="0.25">
      <c r="A85" s="60" t="s">
        <v>58</v>
      </c>
      <c r="B85" s="137" t="str">
        <f t="shared" si="4"/>
        <v>78-85</v>
      </c>
      <c r="C85" s="62">
        <f t="shared" si="3"/>
        <v>0</v>
      </c>
      <c r="D85" s="63">
        <f>'9.1'!J66</f>
        <v>0</v>
      </c>
      <c r="E85" s="64">
        <f>'9.2'!J66</f>
        <v>0</v>
      </c>
      <c r="F85" s="65">
        <f>'9.3'!H67</f>
        <v>0</v>
      </c>
      <c r="G85" s="64">
        <f>'9.4'!I67</f>
        <v>0</v>
      </c>
      <c r="H85" s="64">
        <f>'9.5'!J66</f>
        <v>0</v>
      </c>
      <c r="I85" s="65">
        <f>'9.6'!I68</f>
        <v>0</v>
      </c>
    </row>
    <row r="86" spans="1:9" ht="15.95" customHeight="1" x14ac:dyDescent="0.25">
      <c r="A86" s="60" t="s">
        <v>66</v>
      </c>
      <c r="B86" s="137" t="str">
        <f t="shared" si="4"/>
        <v>78-85</v>
      </c>
      <c r="C86" s="62">
        <f t="shared" si="3"/>
        <v>0</v>
      </c>
      <c r="D86" s="63">
        <f>'9.1'!J74</f>
        <v>0</v>
      </c>
      <c r="E86" s="64">
        <f>'9.2'!J74</f>
        <v>0</v>
      </c>
      <c r="F86" s="65">
        <f>'9.3'!H75</f>
        <v>0</v>
      </c>
      <c r="G86" s="64">
        <f>'9.4'!I75</f>
        <v>0</v>
      </c>
      <c r="H86" s="64">
        <f>'9.5'!J74</f>
        <v>0</v>
      </c>
      <c r="I86" s="65">
        <f>'9.6'!I76</f>
        <v>0</v>
      </c>
    </row>
    <row r="87" spans="1:9" ht="15.95" customHeight="1" x14ac:dyDescent="0.25">
      <c r="A87" s="60" t="s">
        <v>70</v>
      </c>
      <c r="B87" s="137" t="str">
        <f t="shared" si="4"/>
        <v>78-85</v>
      </c>
      <c r="C87" s="62">
        <f t="shared" si="3"/>
        <v>0</v>
      </c>
      <c r="D87" s="63">
        <f>'9.1'!J78</f>
        <v>0</v>
      </c>
      <c r="E87" s="64">
        <f>'9.2'!J78</f>
        <v>0</v>
      </c>
      <c r="F87" s="65">
        <f>'9.3'!H79</f>
        <v>0</v>
      </c>
      <c r="G87" s="64">
        <f>'9.4'!I79</f>
        <v>0</v>
      </c>
      <c r="H87" s="64">
        <f>'9.5'!J78</f>
        <v>0</v>
      </c>
      <c r="I87" s="65">
        <f>'9.6'!I80</f>
        <v>0</v>
      </c>
    </row>
    <row r="88" spans="1:9" ht="15.95" customHeight="1" x14ac:dyDescent="0.25">
      <c r="A88" s="60" t="s">
        <v>87</v>
      </c>
      <c r="B88" s="137" t="str">
        <f t="shared" si="4"/>
        <v>78-85</v>
      </c>
      <c r="C88" s="62">
        <f t="shared" si="3"/>
        <v>0</v>
      </c>
      <c r="D88" s="63">
        <f>'9.1'!J95</f>
        <v>0</v>
      </c>
      <c r="E88" s="64">
        <f>'9.2'!J95</f>
        <v>0</v>
      </c>
      <c r="F88" s="65">
        <f>'9.3'!H96</f>
        <v>0</v>
      </c>
      <c r="G88" s="64">
        <f>'9.4'!I96</f>
        <v>0</v>
      </c>
      <c r="H88" s="64">
        <f>'9.5'!J95</f>
        <v>0</v>
      </c>
      <c r="I88" s="65">
        <f>'9.6'!I97</f>
        <v>0</v>
      </c>
    </row>
    <row r="89" spans="1:9" ht="15.95" customHeight="1" x14ac:dyDescent="0.25">
      <c r="A89" s="60" t="s">
        <v>89</v>
      </c>
      <c r="B89" s="137" t="str">
        <f t="shared" si="4"/>
        <v>78-85</v>
      </c>
      <c r="C89" s="62">
        <f t="shared" si="3"/>
        <v>0</v>
      </c>
      <c r="D89" s="63">
        <f>'9.1'!J97</f>
        <v>0</v>
      </c>
      <c r="E89" s="64">
        <f>'9.2'!J97</f>
        <v>0</v>
      </c>
      <c r="F89" s="65">
        <f>'9.3'!H98</f>
        <v>0</v>
      </c>
      <c r="G89" s="64">
        <f>'9.4'!I98</f>
        <v>0</v>
      </c>
      <c r="H89" s="64">
        <f>'9.5'!J97</f>
        <v>0</v>
      </c>
      <c r="I89" s="65">
        <f>'9.6'!I99</f>
        <v>0</v>
      </c>
    </row>
    <row r="90" spans="1:9" ht="15.95" customHeight="1" x14ac:dyDescent="0.25">
      <c r="A90" s="60" t="s">
        <v>144</v>
      </c>
      <c r="B90" s="137" t="str">
        <f t="shared" si="4"/>
        <v>78-85</v>
      </c>
      <c r="C90" s="62">
        <f t="shared" si="3"/>
        <v>0</v>
      </c>
      <c r="D90" s="63">
        <f>'9.1'!J100</f>
        <v>0</v>
      </c>
      <c r="E90" s="64">
        <f>'9.2'!J100</f>
        <v>0</v>
      </c>
      <c r="F90" s="65">
        <f>'9.3'!H101</f>
        <v>0</v>
      </c>
      <c r="G90" s="64">
        <f>'9.4'!I101</f>
        <v>0</v>
      </c>
      <c r="H90" s="64">
        <f>'9.5'!J100</f>
        <v>0</v>
      </c>
      <c r="I90" s="65">
        <f>'9.6'!I102</f>
        <v>0</v>
      </c>
    </row>
  </sheetData>
  <sortState ref="A4:I99">
    <sortCondition descending="1" ref="C4:C99"/>
  </sortState>
  <mergeCells count="2">
    <mergeCell ref="A1:I1"/>
    <mergeCell ref="A2:I2"/>
  </mergeCells>
  <pageMargins left="0.70866141732283472" right="0.70866141732283472" top="0.78740157480314965" bottom="0.78740157480314965" header="0.43307086614173229" footer="0.43307086614173229"/>
  <pageSetup paperSize="9" scale="63" fitToHeight="3" orientation="landscape" r:id="rId1"/>
  <headerFooter scaleWithDoc="0">
    <oddFooter>&amp;C&amp;"Times New Roman,обычный"&amp;8&amp;P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75"/>
  <sheetViews>
    <sheetView zoomScaleNormal="100" workbookViewId="0">
      <pane ySplit="9" topLeftCell="A46" activePane="bottomLeft" state="frozen"/>
      <selection pane="bottomLeft" activeCell="B36" sqref="B36"/>
    </sheetView>
  </sheetViews>
  <sheetFormatPr defaultColWidth="8.85546875" defaultRowHeight="15" x14ac:dyDescent="0.25"/>
  <cols>
    <col min="1" max="1" width="33.42578125" style="19" customWidth="1"/>
    <col min="2" max="2" width="61.28515625" style="19" customWidth="1"/>
    <col min="3" max="3" width="19.85546875" style="129" customWidth="1"/>
    <col min="4" max="4" width="14.7109375" style="19" customWidth="1"/>
    <col min="5" max="5" width="18.7109375" style="19" customWidth="1"/>
    <col min="6" max="6" width="7.7109375" style="115" customWidth="1"/>
    <col min="7" max="7" width="9.7109375" style="115" customWidth="1"/>
    <col min="8" max="8" width="10.7109375" style="115" customWidth="1"/>
    <col min="9" max="9" width="7.7109375" style="116" customWidth="1"/>
    <col min="10" max="10" width="45.7109375" style="6" customWidth="1"/>
    <col min="11" max="16384" width="8.85546875" style="6"/>
  </cols>
  <sheetData>
    <row r="1" spans="1:10" s="108" customFormat="1" ht="29.25" customHeight="1" x14ac:dyDescent="0.2">
      <c r="A1" s="154" t="s">
        <v>168</v>
      </c>
      <c r="B1" s="154"/>
      <c r="C1" s="154"/>
      <c r="D1" s="154"/>
      <c r="E1" s="154"/>
      <c r="F1" s="154"/>
      <c r="G1" s="154"/>
      <c r="H1" s="154"/>
      <c r="I1" s="154"/>
      <c r="J1" s="155"/>
    </row>
    <row r="2" spans="1:10" s="126" customFormat="1" ht="15.95" customHeight="1" x14ac:dyDescent="0.2">
      <c r="A2" s="173" t="s">
        <v>470</v>
      </c>
      <c r="B2" s="174"/>
      <c r="C2" s="174"/>
      <c r="D2" s="174"/>
      <c r="E2" s="174"/>
      <c r="F2" s="174"/>
      <c r="G2" s="174"/>
      <c r="H2" s="174"/>
      <c r="I2" s="174"/>
      <c r="J2" s="174"/>
    </row>
    <row r="3" spans="1:10" s="108" customFormat="1" ht="39" customHeight="1" x14ac:dyDescent="0.2">
      <c r="A3" s="171" t="str">
        <f>' Методика (раздел 9)'!B26</f>
        <v>В целях оценки показателя учитывается публикация актуализированной версии закона о бюджете, с учетом всех принятых на дату проведения мониторинга законов о внесении изменений в бюджет. Учитывается публикация актуализированной версии закона о бюджете со всеми приложениями; публикация отдельных составляющих в целях оценки показателя не учитывается. Для максимальной оценки показателя требуется публикация актуализированной версии закона в структурированном виде, с указанием полных или кратких наименований всех составляющих, характеризующих содержание соответствующего документа.</v>
      </c>
      <c r="B3" s="171"/>
      <c r="C3" s="171"/>
      <c r="D3" s="171"/>
      <c r="E3" s="171"/>
      <c r="F3" s="171"/>
      <c r="G3" s="171"/>
      <c r="H3" s="171"/>
      <c r="I3" s="171"/>
      <c r="J3" s="172"/>
    </row>
    <row r="4" spans="1:10" ht="49.5" customHeight="1" x14ac:dyDescent="0.25">
      <c r="A4" s="158" t="s">
        <v>145</v>
      </c>
      <c r="B4" s="11" t="s">
        <v>180</v>
      </c>
      <c r="C4" s="158" t="s">
        <v>170</v>
      </c>
      <c r="D4" s="158" t="s">
        <v>149</v>
      </c>
      <c r="E4" s="158" t="s">
        <v>150</v>
      </c>
      <c r="F4" s="148" t="s">
        <v>438</v>
      </c>
      <c r="G4" s="176"/>
      <c r="H4" s="176"/>
      <c r="I4" s="177"/>
      <c r="J4" s="158" t="s">
        <v>96</v>
      </c>
    </row>
    <row r="5" spans="1:10" ht="15.95" customHeight="1" x14ac:dyDescent="0.25">
      <c r="A5" s="178"/>
      <c r="B5" s="12" t="s">
        <v>169</v>
      </c>
      <c r="C5" s="178"/>
      <c r="D5" s="178"/>
      <c r="E5" s="178"/>
      <c r="F5" s="158" t="s">
        <v>154</v>
      </c>
      <c r="G5" s="158" t="s">
        <v>151</v>
      </c>
      <c r="H5" s="158" t="s">
        <v>152</v>
      </c>
      <c r="I5" s="161" t="s">
        <v>153</v>
      </c>
      <c r="J5" s="178"/>
    </row>
    <row r="6" spans="1:10" ht="15.95" customHeight="1" x14ac:dyDescent="0.25">
      <c r="A6" s="178"/>
      <c r="B6" s="136" t="s">
        <v>171</v>
      </c>
      <c r="C6" s="178"/>
      <c r="D6" s="178"/>
      <c r="E6" s="178"/>
      <c r="F6" s="178"/>
      <c r="G6" s="178"/>
      <c r="H6" s="178"/>
      <c r="I6" s="180"/>
      <c r="J6" s="178"/>
    </row>
    <row r="7" spans="1:10" s="109" customFormat="1" ht="15.95" customHeight="1" x14ac:dyDescent="0.25">
      <c r="A7" s="178"/>
      <c r="B7" s="12" t="s">
        <v>156</v>
      </c>
      <c r="C7" s="178"/>
      <c r="D7" s="178"/>
      <c r="E7" s="178"/>
      <c r="F7" s="178"/>
      <c r="G7" s="178"/>
      <c r="H7" s="178"/>
      <c r="I7" s="180"/>
      <c r="J7" s="178"/>
    </row>
    <row r="8" spans="1:10" s="109" customFormat="1" ht="15.95" customHeight="1" x14ac:dyDescent="0.25">
      <c r="A8" s="179"/>
      <c r="B8" s="12" t="s">
        <v>389</v>
      </c>
      <c r="C8" s="179"/>
      <c r="D8" s="179"/>
      <c r="E8" s="179"/>
      <c r="F8" s="179"/>
      <c r="G8" s="179"/>
      <c r="H8" s="179"/>
      <c r="I8" s="181"/>
      <c r="J8" s="179"/>
    </row>
    <row r="9" spans="1:10" s="110" customFormat="1" ht="15" customHeight="1" x14ac:dyDescent="0.25">
      <c r="A9" s="13" t="s">
        <v>0</v>
      </c>
      <c r="B9" s="104"/>
      <c r="C9" s="13"/>
      <c r="D9" s="13"/>
      <c r="E9" s="13"/>
      <c r="F9" s="13"/>
      <c r="G9" s="13"/>
      <c r="H9" s="13"/>
      <c r="I9" s="25"/>
      <c r="J9" s="17"/>
    </row>
    <row r="10" spans="1:10" ht="15" customHeight="1" x14ac:dyDescent="0.25">
      <c r="A10" s="14" t="s">
        <v>1</v>
      </c>
      <c r="B10" s="11" t="s">
        <v>389</v>
      </c>
      <c r="C10" s="127"/>
      <c r="D10" s="79"/>
      <c r="E10" s="79"/>
      <c r="F10" s="79">
        <f t="shared" ref="F10:F27" si="0">IF(B10="Да, публикуются в структурированном виде, с указанием наименований",2,IF(B10="Да, публикуются, но не в структурированном виде и (или) без указания наименований",1,0))</f>
        <v>0</v>
      </c>
      <c r="G10" s="79"/>
      <c r="H10" s="79"/>
      <c r="I10" s="82">
        <f>F10*(1-G10)*(1-H10)</f>
        <v>0</v>
      </c>
      <c r="J10" s="16" t="s">
        <v>198</v>
      </c>
    </row>
    <row r="11" spans="1:10" s="111" customFormat="1" ht="15" customHeight="1" x14ac:dyDescent="0.25">
      <c r="A11" s="14" t="s">
        <v>2</v>
      </c>
      <c r="B11" s="11" t="s">
        <v>169</v>
      </c>
      <c r="C11" s="127"/>
      <c r="D11" s="79" t="s">
        <v>98</v>
      </c>
      <c r="E11" s="79"/>
      <c r="F11" s="79">
        <f t="shared" si="0"/>
        <v>2</v>
      </c>
      <c r="G11" s="79"/>
      <c r="H11" s="79"/>
      <c r="I11" s="82">
        <f t="shared" ref="I11:I74" si="1">F11*(1-G11)*(1-H11)</f>
        <v>2</v>
      </c>
      <c r="J11" s="107" t="s">
        <v>188</v>
      </c>
    </row>
    <row r="12" spans="1:10" s="111" customFormat="1" ht="15" customHeight="1" x14ac:dyDescent="0.25">
      <c r="A12" s="14" t="s">
        <v>3</v>
      </c>
      <c r="B12" s="11" t="s">
        <v>169</v>
      </c>
      <c r="C12" s="127"/>
      <c r="D12" s="79" t="s">
        <v>496</v>
      </c>
      <c r="E12" s="79"/>
      <c r="F12" s="79">
        <f t="shared" si="0"/>
        <v>2</v>
      </c>
      <c r="G12" s="79"/>
      <c r="H12" s="79"/>
      <c r="I12" s="82">
        <f t="shared" si="1"/>
        <v>2</v>
      </c>
      <c r="J12" s="107" t="s">
        <v>199</v>
      </c>
    </row>
    <row r="13" spans="1:10" ht="15" customHeight="1" x14ac:dyDescent="0.25">
      <c r="A13" s="14" t="s">
        <v>4</v>
      </c>
      <c r="B13" s="11" t="s">
        <v>171</v>
      </c>
      <c r="C13" s="127" t="s">
        <v>172</v>
      </c>
      <c r="D13" s="84" t="s">
        <v>392</v>
      </c>
      <c r="E13" s="79"/>
      <c r="F13" s="79">
        <f t="shared" si="0"/>
        <v>1</v>
      </c>
      <c r="G13" s="79"/>
      <c r="H13" s="79"/>
      <c r="I13" s="82">
        <f t="shared" si="1"/>
        <v>1</v>
      </c>
      <c r="J13" s="18" t="s">
        <v>201</v>
      </c>
    </row>
    <row r="14" spans="1:10" ht="15" customHeight="1" x14ac:dyDescent="0.25">
      <c r="A14" s="14" t="s">
        <v>5</v>
      </c>
      <c r="B14" s="11" t="s">
        <v>171</v>
      </c>
      <c r="C14" s="127" t="s">
        <v>172</v>
      </c>
      <c r="D14" s="84" t="s">
        <v>392</v>
      </c>
      <c r="E14" s="79"/>
      <c r="F14" s="79">
        <f t="shared" si="0"/>
        <v>1</v>
      </c>
      <c r="G14" s="79"/>
      <c r="H14" s="79"/>
      <c r="I14" s="82">
        <f t="shared" si="1"/>
        <v>1</v>
      </c>
      <c r="J14" s="18" t="s">
        <v>395</v>
      </c>
    </row>
    <row r="15" spans="1:10" s="110" customFormat="1" ht="15" customHeight="1" x14ac:dyDescent="0.25">
      <c r="A15" s="90" t="s">
        <v>6</v>
      </c>
      <c r="B15" s="101" t="s">
        <v>171</v>
      </c>
      <c r="C15" s="128" t="s">
        <v>400</v>
      </c>
      <c r="D15" s="91" t="s">
        <v>98</v>
      </c>
      <c r="E15" s="91"/>
      <c r="F15" s="91">
        <f t="shared" si="0"/>
        <v>1</v>
      </c>
      <c r="G15" s="91"/>
      <c r="H15" s="91"/>
      <c r="I15" s="112">
        <f t="shared" si="1"/>
        <v>1</v>
      </c>
      <c r="J15" s="94" t="s">
        <v>208</v>
      </c>
    </row>
    <row r="16" spans="1:10" ht="15" customHeight="1" x14ac:dyDescent="0.25">
      <c r="A16" s="14" t="s">
        <v>7</v>
      </c>
      <c r="B16" s="11" t="s">
        <v>169</v>
      </c>
      <c r="C16" s="84" t="s">
        <v>401</v>
      </c>
      <c r="D16" s="79" t="s">
        <v>98</v>
      </c>
      <c r="E16" s="84"/>
      <c r="F16" s="79">
        <f t="shared" si="0"/>
        <v>2</v>
      </c>
      <c r="G16" s="79"/>
      <c r="H16" s="79"/>
      <c r="I16" s="82">
        <f t="shared" si="1"/>
        <v>2</v>
      </c>
      <c r="J16" s="18" t="s">
        <v>210</v>
      </c>
    </row>
    <row r="17" spans="1:10" s="110" customFormat="1" ht="15" customHeight="1" x14ac:dyDescent="0.25">
      <c r="A17" s="90" t="s">
        <v>8</v>
      </c>
      <c r="B17" s="101" t="s">
        <v>169</v>
      </c>
      <c r="C17" s="128"/>
      <c r="D17" s="91" t="s">
        <v>98</v>
      </c>
      <c r="E17" s="91"/>
      <c r="F17" s="91">
        <f t="shared" si="0"/>
        <v>2</v>
      </c>
      <c r="G17" s="91"/>
      <c r="H17" s="91"/>
      <c r="I17" s="112">
        <f t="shared" si="1"/>
        <v>2</v>
      </c>
      <c r="J17" s="94" t="s">
        <v>215</v>
      </c>
    </row>
    <row r="18" spans="1:10" ht="15" customHeight="1" x14ac:dyDescent="0.25">
      <c r="A18" s="14" t="s">
        <v>9</v>
      </c>
      <c r="B18" s="11" t="s">
        <v>389</v>
      </c>
      <c r="C18" s="127"/>
      <c r="D18" s="79"/>
      <c r="E18" s="79"/>
      <c r="F18" s="79">
        <f t="shared" si="0"/>
        <v>0</v>
      </c>
      <c r="G18" s="79"/>
      <c r="H18" s="79"/>
      <c r="I18" s="82">
        <f t="shared" si="1"/>
        <v>0</v>
      </c>
      <c r="J18" s="18" t="s">
        <v>217</v>
      </c>
    </row>
    <row r="19" spans="1:10" ht="15" customHeight="1" x14ac:dyDescent="0.25">
      <c r="A19" s="14" t="s">
        <v>10</v>
      </c>
      <c r="B19" s="11" t="s">
        <v>169</v>
      </c>
      <c r="C19" s="127"/>
      <c r="D19" s="79" t="s">
        <v>97</v>
      </c>
      <c r="E19" s="79"/>
      <c r="F19" s="79">
        <f t="shared" si="0"/>
        <v>2</v>
      </c>
      <c r="G19" s="79"/>
      <c r="H19" s="79"/>
      <c r="I19" s="82">
        <f t="shared" si="1"/>
        <v>2</v>
      </c>
      <c r="J19" s="18" t="s">
        <v>404</v>
      </c>
    </row>
    <row r="20" spans="1:10" ht="15" customHeight="1" x14ac:dyDescent="0.25">
      <c r="A20" s="14" t="s">
        <v>11</v>
      </c>
      <c r="B20" s="11" t="s">
        <v>389</v>
      </c>
      <c r="C20" s="127"/>
      <c r="D20" s="79"/>
      <c r="E20" s="79"/>
      <c r="F20" s="79">
        <f t="shared" si="0"/>
        <v>0</v>
      </c>
      <c r="G20" s="79"/>
      <c r="H20" s="79"/>
      <c r="I20" s="82">
        <f t="shared" si="1"/>
        <v>0</v>
      </c>
      <c r="J20" s="18" t="s">
        <v>219</v>
      </c>
    </row>
    <row r="21" spans="1:10" ht="15" customHeight="1" x14ac:dyDescent="0.25">
      <c r="A21" s="14" t="s">
        <v>12</v>
      </c>
      <c r="B21" s="11" t="s">
        <v>171</v>
      </c>
      <c r="C21" s="127" t="s">
        <v>408</v>
      </c>
      <c r="D21" s="84" t="s">
        <v>392</v>
      </c>
      <c r="E21" s="79"/>
      <c r="F21" s="79">
        <f t="shared" si="0"/>
        <v>1</v>
      </c>
      <c r="G21" s="79"/>
      <c r="H21" s="79"/>
      <c r="I21" s="82">
        <f t="shared" si="1"/>
        <v>1</v>
      </c>
      <c r="J21" s="18" t="s">
        <v>221</v>
      </c>
    </row>
    <row r="22" spans="1:10" ht="15" customHeight="1" x14ac:dyDescent="0.25">
      <c r="A22" s="14" t="s">
        <v>13</v>
      </c>
      <c r="B22" s="11" t="s">
        <v>171</v>
      </c>
      <c r="C22" s="127" t="s">
        <v>408</v>
      </c>
      <c r="D22" s="79" t="s">
        <v>100</v>
      </c>
      <c r="E22" s="84" t="s">
        <v>409</v>
      </c>
      <c r="F22" s="79">
        <f t="shared" si="0"/>
        <v>1</v>
      </c>
      <c r="G22" s="79"/>
      <c r="H22" s="79">
        <v>0.5</v>
      </c>
      <c r="I22" s="82">
        <f t="shared" si="1"/>
        <v>0.5</v>
      </c>
      <c r="J22" s="18" t="s">
        <v>407</v>
      </c>
    </row>
    <row r="23" spans="1:10" ht="15" customHeight="1" x14ac:dyDescent="0.25">
      <c r="A23" s="14" t="s">
        <v>14</v>
      </c>
      <c r="B23" s="11" t="s">
        <v>171</v>
      </c>
      <c r="C23" s="128" t="s">
        <v>400</v>
      </c>
      <c r="D23" s="79" t="s">
        <v>98</v>
      </c>
      <c r="E23" s="79"/>
      <c r="F23" s="79">
        <f t="shared" si="0"/>
        <v>1</v>
      </c>
      <c r="G23" s="79"/>
      <c r="H23" s="79"/>
      <c r="I23" s="82">
        <f t="shared" si="1"/>
        <v>1</v>
      </c>
      <c r="J23" s="18" t="s">
        <v>224</v>
      </c>
    </row>
    <row r="24" spans="1:10" ht="15" customHeight="1" x14ac:dyDescent="0.25">
      <c r="A24" s="14" t="s">
        <v>15</v>
      </c>
      <c r="B24" s="11" t="s">
        <v>389</v>
      </c>
      <c r="C24" s="127"/>
      <c r="D24" s="79"/>
      <c r="E24" s="79"/>
      <c r="F24" s="79">
        <f t="shared" si="0"/>
        <v>0</v>
      </c>
      <c r="G24" s="79"/>
      <c r="H24" s="79"/>
      <c r="I24" s="82">
        <f t="shared" si="1"/>
        <v>0</v>
      </c>
      <c r="J24" s="18" t="s">
        <v>227</v>
      </c>
    </row>
    <row r="25" spans="1:10" ht="15" customHeight="1" x14ac:dyDescent="0.25">
      <c r="A25" s="14" t="s">
        <v>16</v>
      </c>
      <c r="B25" s="11" t="s">
        <v>171</v>
      </c>
      <c r="C25" s="127" t="s">
        <v>408</v>
      </c>
      <c r="D25" s="84" t="s">
        <v>392</v>
      </c>
      <c r="E25" s="84" t="s">
        <v>527</v>
      </c>
      <c r="F25" s="79">
        <f t="shared" si="0"/>
        <v>1</v>
      </c>
      <c r="G25" s="79"/>
      <c r="H25" s="79">
        <v>0.5</v>
      </c>
      <c r="I25" s="82">
        <f t="shared" si="1"/>
        <v>0.5</v>
      </c>
      <c r="J25" s="18" t="s">
        <v>526</v>
      </c>
    </row>
    <row r="26" spans="1:10" ht="15" customHeight="1" x14ac:dyDescent="0.25">
      <c r="A26" s="14" t="s">
        <v>17</v>
      </c>
      <c r="B26" s="11" t="s">
        <v>389</v>
      </c>
      <c r="C26" s="127"/>
      <c r="D26" s="79"/>
      <c r="E26" s="79"/>
      <c r="F26" s="79">
        <f t="shared" si="0"/>
        <v>0</v>
      </c>
      <c r="G26" s="79"/>
      <c r="H26" s="79"/>
      <c r="I26" s="82">
        <f t="shared" si="1"/>
        <v>0</v>
      </c>
      <c r="J26" s="18" t="s">
        <v>231</v>
      </c>
    </row>
    <row r="27" spans="1:10" ht="15" customHeight="1" x14ac:dyDescent="0.25">
      <c r="A27" s="14" t="s">
        <v>450</v>
      </c>
      <c r="B27" s="11" t="s">
        <v>169</v>
      </c>
      <c r="C27" s="128"/>
      <c r="D27" s="79" t="s">
        <v>496</v>
      </c>
      <c r="E27" s="79"/>
      <c r="F27" s="79">
        <f t="shared" si="0"/>
        <v>2</v>
      </c>
      <c r="G27" s="79"/>
      <c r="H27" s="79"/>
      <c r="I27" s="82">
        <f t="shared" si="1"/>
        <v>2</v>
      </c>
      <c r="J27" s="18" t="s">
        <v>458</v>
      </c>
    </row>
    <row r="28" spans="1:10" s="110" customFormat="1" ht="15" customHeight="1" x14ac:dyDescent="0.25">
      <c r="A28" s="13" t="s">
        <v>19</v>
      </c>
      <c r="B28" s="134"/>
      <c r="C28" s="119"/>
      <c r="D28" s="80"/>
      <c r="E28" s="80"/>
      <c r="F28" s="81"/>
      <c r="G28" s="81"/>
      <c r="H28" s="81"/>
      <c r="I28" s="51"/>
      <c r="J28" s="26"/>
    </row>
    <row r="29" spans="1:10" ht="15" customHeight="1" x14ac:dyDescent="0.25">
      <c r="A29" s="14" t="s">
        <v>20</v>
      </c>
      <c r="B29" s="11" t="s">
        <v>169</v>
      </c>
      <c r="C29" s="127"/>
      <c r="D29" s="79" t="s">
        <v>496</v>
      </c>
      <c r="E29" s="84" t="s">
        <v>517</v>
      </c>
      <c r="F29" s="79">
        <f t="shared" ref="F29:F39" si="2">IF(B29="Да, публикуются в структурированном виде, с указанием наименований",2,IF(B29="Да, публикуются, но не в структурированном виде и (или) без указания наименований",1,0))</f>
        <v>2</v>
      </c>
      <c r="G29" s="79"/>
      <c r="H29" s="79">
        <v>0.5</v>
      </c>
      <c r="I29" s="82">
        <f t="shared" si="1"/>
        <v>1</v>
      </c>
      <c r="J29" s="18" t="s">
        <v>189</v>
      </c>
    </row>
    <row r="30" spans="1:10" ht="15" customHeight="1" x14ac:dyDescent="0.25">
      <c r="A30" s="14" t="s">
        <v>21</v>
      </c>
      <c r="B30" s="11" t="s">
        <v>171</v>
      </c>
      <c r="C30" s="127" t="s">
        <v>172</v>
      </c>
      <c r="D30" s="79" t="s">
        <v>100</v>
      </c>
      <c r="E30" s="79"/>
      <c r="F30" s="79">
        <f t="shared" si="2"/>
        <v>1</v>
      </c>
      <c r="G30" s="79"/>
      <c r="H30" s="79"/>
      <c r="I30" s="82">
        <f t="shared" si="1"/>
        <v>1</v>
      </c>
      <c r="J30" s="18" t="s">
        <v>234</v>
      </c>
    </row>
    <row r="31" spans="1:10" ht="15" customHeight="1" x14ac:dyDescent="0.25">
      <c r="A31" s="14" t="s">
        <v>22</v>
      </c>
      <c r="B31" s="11" t="s">
        <v>169</v>
      </c>
      <c r="C31" s="127"/>
      <c r="D31" s="79" t="s">
        <v>98</v>
      </c>
      <c r="E31" s="79"/>
      <c r="F31" s="79">
        <f t="shared" si="2"/>
        <v>2</v>
      </c>
      <c r="G31" s="79"/>
      <c r="H31" s="79"/>
      <c r="I31" s="82">
        <f t="shared" si="1"/>
        <v>2</v>
      </c>
      <c r="J31" s="18" t="s">
        <v>238</v>
      </c>
    </row>
    <row r="32" spans="1:10" ht="15" customHeight="1" x14ac:dyDescent="0.25">
      <c r="A32" s="14" t="s">
        <v>23</v>
      </c>
      <c r="B32" s="11" t="s">
        <v>169</v>
      </c>
      <c r="C32" s="127"/>
      <c r="D32" s="79" t="s">
        <v>98</v>
      </c>
      <c r="E32" s="79"/>
      <c r="F32" s="79">
        <f t="shared" si="2"/>
        <v>2</v>
      </c>
      <c r="G32" s="79"/>
      <c r="H32" s="79"/>
      <c r="I32" s="82">
        <f t="shared" si="1"/>
        <v>2</v>
      </c>
      <c r="J32" s="27" t="s">
        <v>262</v>
      </c>
    </row>
    <row r="33" spans="1:10" ht="15" customHeight="1" x14ac:dyDescent="0.25">
      <c r="A33" s="14" t="s">
        <v>24</v>
      </c>
      <c r="B33" s="11" t="s">
        <v>389</v>
      </c>
      <c r="C33" s="127"/>
      <c r="D33" s="79"/>
      <c r="E33" s="79"/>
      <c r="F33" s="79">
        <f t="shared" si="2"/>
        <v>0</v>
      </c>
      <c r="G33" s="79"/>
      <c r="H33" s="79"/>
      <c r="I33" s="82">
        <f t="shared" si="1"/>
        <v>0</v>
      </c>
      <c r="J33" s="28" t="s">
        <v>244</v>
      </c>
    </row>
    <row r="34" spans="1:10" ht="15" customHeight="1" x14ac:dyDescent="0.25">
      <c r="A34" s="14" t="s">
        <v>25</v>
      </c>
      <c r="B34" s="11" t="s">
        <v>169</v>
      </c>
      <c r="C34" s="127" t="s">
        <v>172</v>
      </c>
      <c r="D34" s="84" t="s">
        <v>392</v>
      </c>
      <c r="E34" s="79"/>
      <c r="F34" s="79">
        <f t="shared" si="2"/>
        <v>2</v>
      </c>
      <c r="G34" s="79"/>
      <c r="H34" s="79"/>
      <c r="I34" s="82">
        <f t="shared" si="1"/>
        <v>2</v>
      </c>
      <c r="J34" s="18" t="s">
        <v>422</v>
      </c>
    </row>
    <row r="35" spans="1:10" ht="15" customHeight="1" x14ac:dyDescent="0.25">
      <c r="A35" s="14" t="s">
        <v>26</v>
      </c>
      <c r="B35" s="11" t="s">
        <v>169</v>
      </c>
      <c r="C35" s="127"/>
      <c r="D35" s="79" t="s">
        <v>98</v>
      </c>
      <c r="E35" s="79"/>
      <c r="F35" s="79">
        <f t="shared" si="2"/>
        <v>2</v>
      </c>
      <c r="G35" s="79"/>
      <c r="H35" s="79"/>
      <c r="I35" s="82">
        <f t="shared" si="1"/>
        <v>2</v>
      </c>
      <c r="J35" s="18" t="s">
        <v>249</v>
      </c>
    </row>
    <row r="36" spans="1:10" ht="15" customHeight="1" x14ac:dyDescent="0.25">
      <c r="A36" s="14" t="s">
        <v>27</v>
      </c>
      <c r="B36" s="11" t="s">
        <v>156</v>
      </c>
      <c r="C36" s="127" t="s">
        <v>172</v>
      </c>
      <c r="D36" s="84" t="s">
        <v>392</v>
      </c>
      <c r="E36" s="79"/>
      <c r="F36" s="79">
        <f t="shared" si="2"/>
        <v>0</v>
      </c>
      <c r="G36" s="79"/>
      <c r="H36" s="79"/>
      <c r="I36" s="82">
        <f t="shared" si="1"/>
        <v>0</v>
      </c>
      <c r="J36" s="18" t="s">
        <v>250</v>
      </c>
    </row>
    <row r="37" spans="1:10" ht="15" customHeight="1" x14ac:dyDescent="0.25">
      <c r="A37" s="14" t="s">
        <v>28</v>
      </c>
      <c r="B37" s="11" t="s">
        <v>171</v>
      </c>
      <c r="C37" s="127" t="s">
        <v>172</v>
      </c>
      <c r="D37" s="84" t="s">
        <v>392</v>
      </c>
      <c r="E37" s="79"/>
      <c r="F37" s="79">
        <f t="shared" si="2"/>
        <v>1</v>
      </c>
      <c r="G37" s="79"/>
      <c r="H37" s="79"/>
      <c r="I37" s="82">
        <f t="shared" si="1"/>
        <v>1</v>
      </c>
      <c r="J37" s="28" t="s">
        <v>536</v>
      </c>
    </row>
    <row r="38" spans="1:10" ht="15" customHeight="1" x14ac:dyDescent="0.25">
      <c r="A38" s="14" t="s">
        <v>29</v>
      </c>
      <c r="B38" s="11" t="s">
        <v>169</v>
      </c>
      <c r="C38" s="127"/>
      <c r="D38" s="79" t="s">
        <v>98</v>
      </c>
      <c r="E38" s="79"/>
      <c r="F38" s="79">
        <f t="shared" si="2"/>
        <v>2</v>
      </c>
      <c r="G38" s="79"/>
      <c r="H38" s="79"/>
      <c r="I38" s="82">
        <f t="shared" si="1"/>
        <v>2</v>
      </c>
      <c r="J38" s="18" t="s">
        <v>483</v>
      </c>
    </row>
    <row r="39" spans="1:10" ht="15" customHeight="1" x14ac:dyDescent="0.25">
      <c r="A39" s="14" t="s">
        <v>30</v>
      </c>
      <c r="B39" s="11" t="s">
        <v>171</v>
      </c>
      <c r="C39" s="127" t="s">
        <v>172</v>
      </c>
      <c r="D39" s="84" t="s">
        <v>392</v>
      </c>
      <c r="E39" s="84" t="s">
        <v>524</v>
      </c>
      <c r="F39" s="79">
        <f t="shared" si="2"/>
        <v>1</v>
      </c>
      <c r="G39" s="79"/>
      <c r="H39" s="79">
        <v>0.5</v>
      </c>
      <c r="I39" s="82">
        <f t="shared" si="1"/>
        <v>0.5</v>
      </c>
      <c r="J39" s="18" t="s">
        <v>523</v>
      </c>
    </row>
    <row r="40" spans="1:10" s="110" customFormat="1" ht="15" customHeight="1" x14ac:dyDescent="0.25">
      <c r="A40" s="13" t="s">
        <v>31</v>
      </c>
      <c r="B40" s="134"/>
      <c r="C40" s="119"/>
      <c r="D40" s="80"/>
      <c r="E40" s="80"/>
      <c r="F40" s="81"/>
      <c r="G40" s="81"/>
      <c r="H40" s="81"/>
      <c r="I40" s="51"/>
      <c r="J40" s="26"/>
    </row>
    <row r="41" spans="1:10" s="111" customFormat="1" ht="15" customHeight="1" x14ac:dyDescent="0.25">
      <c r="A41" s="14" t="s">
        <v>32</v>
      </c>
      <c r="B41" s="11" t="s">
        <v>169</v>
      </c>
      <c r="C41" s="127"/>
      <c r="D41" s="79" t="s">
        <v>97</v>
      </c>
      <c r="E41" s="79"/>
      <c r="F41" s="79">
        <f t="shared" ref="F41:F46" si="3">IF(B41="Да, публикуются в структурированном виде, с указанием наименований",2,IF(B41="Да, публикуются, но не в структурированном виде и (или) без указания наименований",1,0))</f>
        <v>2</v>
      </c>
      <c r="G41" s="79"/>
      <c r="H41" s="79"/>
      <c r="I41" s="82">
        <f t="shared" si="1"/>
        <v>2</v>
      </c>
      <c r="J41" s="107" t="s">
        <v>190</v>
      </c>
    </row>
    <row r="42" spans="1:10" ht="15" customHeight="1" x14ac:dyDescent="0.25">
      <c r="A42" s="14" t="s">
        <v>33</v>
      </c>
      <c r="B42" s="11" t="s">
        <v>171</v>
      </c>
      <c r="C42" s="127" t="s">
        <v>172</v>
      </c>
      <c r="D42" s="84" t="s">
        <v>392</v>
      </c>
      <c r="E42" s="79"/>
      <c r="F42" s="79">
        <f t="shared" si="3"/>
        <v>1</v>
      </c>
      <c r="G42" s="79"/>
      <c r="H42" s="79">
        <v>0.5</v>
      </c>
      <c r="I42" s="82">
        <f t="shared" si="1"/>
        <v>0.5</v>
      </c>
      <c r="J42" s="18" t="s">
        <v>254</v>
      </c>
    </row>
    <row r="43" spans="1:10" ht="15" customHeight="1" x14ac:dyDescent="0.25">
      <c r="A43" s="14" t="s">
        <v>34</v>
      </c>
      <c r="B43" s="11" t="s">
        <v>169</v>
      </c>
      <c r="C43" s="127"/>
      <c r="D43" s="79" t="s">
        <v>97</v>
      </c>
      <c r="E43" s="79"/>
      <c r="F43" s="79">
        <f t="shared" si="3"/>
        <v>2</v>
      </c>
      <c r="G43" s="79"/>
      <c r="H43" s="79"/>
      <c r="I43" s="82">
        <f t="shared" si="1"/>
        <v>2</v>
      </c>
      <c r="J43" s="18" t="s">
        <v>257</v>
      </c>
    </row>
    <row r="44" spans="1:10" ht="15" customHeight="1" thickBot="1" x14ac:dyDescent="0.3">
      <c r="A44" s="14" t="s">
        <v>35</v>
      </c>
      <c r="B44" s="11" t="s">
        <v>169</v>
      </c>
      <c r="C44" s="127"/>
      <c r="D44" s="79" t="s">
        <v>97</v>
      </c>
      <c r="E44" s="79"/>
      <c r="F44" s="79">
        <f t="shared" si="3"/>
        <v>2</v>
      </c>
      <c r="G44" s="79"/>
      <c r="H44" s="79"/>
      <c r="I44" s="82">
        <f t="shared" si="1"/>
        <v>2</v>
      </c>
      <c r="J44" s="18" t="s">
        <v>260</v>
      </c>
    </row>
    <row r="45" spans="1:10" ht="15" customHeight="1" thickBot="1" x14ac:dyDescent="0.3">
      <c r="A45" s="14" t="s">
        <v>36</v>
      </c>
      <c r="B45" s="11" t="s">
        <v>171</v>
      </c>
      <c r="C45" s="127" t="s">
        <v>172</v>
      </c>
      <c r="D45" s="84" t="s">
        <v>392</v>
      </c>
      <c r="E45" s="79"/>
      <c r="F45" s="79">
        <f t="shared" si="3"/>
        <v>1</v>
      </c>
      <c r="G45" s="79"/>
      <c r="H45" s="79"/>
      <c r="I45" s="82">
        <f t="shared" si="1"/>
        <v>1</v>
      </c>
      <c r="J45" s="135" t="s">
        <v>503</v>
      </c>
    </row>
    <row r="46" spans="1:10" ht="15" customHeight="1" x14ac:dyDescent="0.25">
      <c r="A46" s="14" t="s">
        <v>37</v>
      </c>
      <c r="B46" s="11" t="s">
        <v>389</v>
      </c>
      <c r="C46" s="127"/>
      <c r="D46" s="79"/>
      <c r="E46" s="79"/>
      <c r="F46" s="79">
        <f t="shared" si="3"/>
        <v>0</v>
      </c>
      <c r="G46" s="79"/>
      <c r="H46" s="79"/>
      <c r="I46" s="82">
        <f t="shared" si="1"/>
        <v>0</v>
      </c>
      <c r="J46" s="29" t="s">
        <v>263</v>
      </c>
    </row>
    <row r="47" spans="1:10" s="110" customFormat="1" ht="15" customHeight="1" x14ac:dyDescent="0.25">
      <c r="A47" s="13" t="s">
        <v>38</v>
      </c>
      <c r="B47" s="134"/>
      <c r="C47" s="119"/>
      <c r="D47" s="80"/>
      <c r="E47" s="80"/>
      <c r="F47" s="81"/>
      <c r="G47" s="81"/>
      <c r="H47" s="81"/>
      <c r="I47" s="51"/>
      <c r="J47" s="26"/>
    </row>
    <row r="48" spans="1:10" ht="15" customHeight="1" x14ac:dyDescent="0.25">
      <c r="A48" s="14" t="s">
        <v>39</v>
      </c>
      <c r="B48" s="11" t="s">
        <v>171</v>
      </c>
      <c r="C48" s="127" t="s">
        <v>172</v>
      </c>
      <c r="D48" s="84" t="s">
        <v>392</v>
      </c>
      <c r="E48" s="79"/>
      <c r="F48" s="79">
        <f t="shared" ref="F48:F54" si="4">IF(B48="Да, публикуются в структурированном виде, с указанием наименований",2,IF(B48="Да, публикуются, но не в структурированном виде и (или) без указания наименований",1,0))</f>
        <v>1</v>
      </c>
      <c r="G48" s="79"/>
      <c r="H48" s="79"/>
      <c r="I48" s="82">
        <f t="shared" si="1"/>
        <v>1</v>
      </c>
      <c r="J48" s="18" t="s">
        <v>426</v>
      </c>
    </row>
    <row r="49" spans="1:10" ht="15" customHeight="1" x14ac:dyDescent="0.25">
      <c r="A49" s="14" t="s">
        <v>40</v>
      </c>
      <c r="B49" s="11" t="s">
        <v>389</v>
      </c>
      <c r="C49" s="127"/>
      <c r="D49" s="79"/>
      <c r="E49" s="79"/>
      <c r="F49" s="79">
        <f t="shared" si="4"/>
        <v>0</v>
      </c>
      <c r="G49" s="79"/>
      <c r="H49" s="79"/>
      <c r="I49" s="82">
        <f t="shared" si="1"/>
        <v>0</v>
      </c>
      <c r="J49" s="18" t="s">
        <v>266</v>
      </c>
    </row>
    <row r="50" spans="1:10" ht="15" customHeight="1" x14ac:dyDescent="0.25">
      <c r="A50" s="14" t="s">
        <v>41</v>
      </c>
      <c r="B50" s="11" t="s">
        <v>389</v>
      </c>
      <c r="C50" s="127"/>
      <c r="D50" s="79"/>
      <c r="E50" s="79"/>
      <c r="F50" s="79">
        <f t="shared" si="4"/>
        <v>0</v>
      </c>
      <c r="G50" s="79"/>
      <c r="H50" s="79"/>
      <c r="I50" s="82">
        <f t="shared" si="1"/>
        <v>0</v>
      </c>
      <c r="J50" s="18" t="s">
        <v>428</v>
      </c>
    </row>
    <row r="51" spans="1:10" ht="15" customHeight="1" x14ac:dyDescent="0.25">
      <c r="A51" s="14" t="s">
        <v>42</v>
      </c>
      <c r="B51" s="11" t="s">
        <v>389</v>
      </c>
      <c r="C51" s="127"/>
      <c r="D51" s="79"/>
      <c r="E51" s="79"/>
      <c r="F51" s="79">
        <f t="shared" si="4"/>
        <v>0</v>
      </c>
      <c r="G51" s="79"/>
      <c r="H51" s="79"/>
      <c r="I51" s="82">
        <f t="shared" si="1"/>
        <v>0</v>
      </c>
      <c r="J51" s="18" t="s">
        <v>494</v>
      </c>
    </row>
    <row r="52" spans="1:10" ht="15" customHeight="1" x14ac:dyDescent="0.25">
      <c r="A52" s="14" t="s">
        <v>92</v>
      </c>
      <c r="B52" s="11" t="s">
        <v>169</v>
      </c>
      <c r="C52" s="127"/>
      <c r="D52" s="79" t="s">
        <v>98</v>
      </c>
      <c r="E52" s="79"/>
      <c r="F52" s="79">
        <f t="shared" si="4"/>
        <v>2</v>
      </c>
      <c r="G52" s="79"/>
      <c r="H52" s="79"/>
      <c r="I52" s="82">
        <f t="shared" si="1"/>
        <v>2</v>
      </c>
      <c r="J52" s="18" t="s">
        <v>270</v>
      </c>
    </row>
    <row r="53" spans="1:10" ht="15" customHeight="1" x14ac:dyDescent="0.25">
      <c r="A53" s="14" t="s">
        <v>43</v>
      </c>
      <c r="B53" s="11" t="s">
        <v>389</v>
      </c>
      <c r="C53" s="127"/>
      <c r="D53" s="79"/>
      <c r="E53" s="79"/>
      <c r="F53" s="79">
        <f t="shared" si="4"/>
        <v>0</v>
      </c>
      <c r="G53" s="79"/>
      <c r="H53" s="79"/>
      <c r="I53" s="82">
        <f t="shared" si="1"/>
        <v>0</v>
      </c>
      <c r="J53" s="27" t="s">
        <v>510</v>
      </c>
    </row>
    <row r="54" spans="1:10" ht="15" customHeight="1" x14ac:dyDescent="0.25">
      <c r="A54" s="14" t="s">
        <v>44</v>
      </c>
      <c r="B54" s="11" t="s">
        <v>169</v>
      </c>
      <c r="C54" s="127"/>
      <c r="D54" s="79" t="s">
        <v>100</v>
      </c>
      <c r="E54" s="84"/>
      <c r="F54" s="79">
        <f t="shared" si="4"/>
        <v>2</v>
      </c>
      <c r="G54" s="79"/>
      <c r="H54" s="79"/>
      <c r="I54" s="82">
        <f t="shared" si="1"/>
        <v>2</v>
      </c>
      <c r="J54" s="18" t="s">
        <v>486</v>
      </c>
    </row>
    <row r="55" spans="1:10" s="110" customFormat="1" ht="15" customHeight="1" x14ac:dyDescent="0.25">
      <c r="A55" s="13" t="s">
        <v>45</v>
      </c>
      <c r="B55" s="134"/>
      <c r="C55" s="119"/>
      <c r="D55" s="80"/>
      <c r="E55" s="80"/>
      <c r="F55" s="81"/>
      <c r="G55" s="81"/>
      <c r="H55" s="81"/>
      <c r="I55" s="51"/>
      <c r="J55" s="26"/>
    </row>
    <row r="56" spans="1:10" ht="15" customHeight="1" x14ac:dyDescent="0.25">
      <c r="A56" s="14" t="s">
        <v>46</v>
      </c>
      <c r="B56" s="11" t="s">
        <v>169</v>
      </c>
      <c r="C56" s="127"/>
      <c r="D56" s="79" t="s">
        <v>97</v>
      </c>
      <c r="E56" s="79"/>
      <c r="F56" s="79">
        <f t="shared" ref="F56:F69" si="5">IF(B56="Да, публикуются в структурированном виде, с указанием наименований",2,IF(B56="Да, публикуются, но не в структурированном виде и (или) без указания наименований",1,0))</f>
        <v>2</v>
      </c>
      <c r="G56" s="79"/>
      <c r="H56" s="79"/>
      <c r="I56" s="82">
        <f t="shared" si="1"/>
        <v>2</v>
      </c>
      <c r="J56" s="18" t="s">
        <v>507</v>
      </c>
    </row>
    <row r="57" spans="1:10" ht="15" customHeight="1" x14ac:dyDescent="0.25">
      <c r="A57" s="14" t="s">
        <v>47</v>
      </c>
      <c r="B57" s="11" t="s">
        <v>389</v>
      </c>
      <c r="C57" s="127"/>
      <c r="D57" s="79"/>
      <c r="E57" s="79"/>
      <c r="F57" s="79">
        <f t="shared" si="5"/>
        <v>0</v>
      </c>
      <c r="G57" s="79"/>
      <c r="H57" s="79"/>
      <c r="I57" s="82">
        <f t="shared" si="1"/>
        <v>0</v>
      </c>
      <c r="J57" s="18" t="s">
        <v>278</v>
      </c>
    </row>
    <row r="58" spans="1:10" ht="15" customHeight="1" x14ac:dyDescent="0.25">
      <c r="A58" s="14" t="s">
        <v>48</v>
      </c>
      <c r="B58" s="11" t="s">
        <v>389</v>
      </c>
      <c r="C58" s="127"/>
      <c r="D58" s="79"/>
      <c r="E58" s="79"/>
      <c r="F58" s="79">
        <f t="shared" si="5"/>
        <v>0</v>
      </c>
      <c r="G58" s="79"/>
      <c r="H58" s="79"/>
      <c r="I58" s="82">
        <f t="shared" si="1"/>
        <v>0</v>
      </c>
      <c r="J58" s="18" t="s">
        <v>281</v>
      </c>
    </row>
    <row r="59" spans="1:10" ht="15" customHeight="1" x14ac:dyDescent="0.25">
      <c r="A59" s="14" t="s">
        <v>49</v>
      </c>
      <c r="B59" s="11" t="s">
        <v>389</v>
      </c>
      <c r="C59" s="127"/>
      <c r="D59" s="79"/>
      <c r="E59" s="79"/>
      <c r="F59" s="79">
        <f t="shared" si="5"/>
        <v>0</v>
      </c>
      <c r="G59" s="79"/>
      <c r="H59" s="79"/>
      <c r="I59" s="82">
        <f t="shared" si="1"/>
        <v>0</v>
      </c>
      <c r="J59" s="18" t="s">
        <v>286</v>
      </c>
    </row>
    <row r="60" spans="1:10" ht="15" customHeight="1" x14ac:dyDescent="0.25">
      <c r="A60" s="14" t="s">
        <v>50</v>
      </c>
      <c r="B60" s="11" t="s">
        <v>169</v>
      </c>
      <c r="C60" s="127"/>
      <c r="D60" s="79" t="s">
        <v>97</v>
      </c>
      <c r="E60" s="79"/>
      <c r="F60" s="79">
        <f t="shared" si="5"/>
        <v>2</v>
      </c>
      <c r="G60" s="79"/>
      <c r="H60" s="79"/>
      <c r="I60" s="82">
        <f t="shared" si="1"/>
        <v>2</v>
      </c>
      <c r="J60" s="18" t="s">
        <v>429</v>
      </c>
    </row>
    <row r="61" spans="1:10" ht="15" customHeight="1" x14ac:dyDescent="0.25">
      <c r="A61" s="14" t="s">
        <v>51</v>
      </c>
      <c r="B61" s="11" t="s">
        <v>389</v>
      </c>
      <c r="C61" s="127"/>
      <c r="D61" s="79"/>
      <c r="E61" s="79"/>
      <c r="F61" s="79">
        <f t="shared" si="5"/>
        <v>0</v>
      </c>
      <c r="G61" s="79"/>
      <c r="H61" s="79"/>
      <c r="I61" s="82">
        <f t="shared" si="1"/>
        <v>0</v>
      </c>
      <c r="J61" s="18" t="s">
        <v>439</v>
      </c>
    </row>
    <row r="62" spans="1:10" ht="15" customHeight="1" x14ac:dyDescent="0.25">
      <c r="A62" s="14" t="s">
        <v>52</v>
      </c>
      <c r="B62" s="11" t="s">
        <v>171</v>
      </c>
      <c r="C62" s="127" t="s">
        <v>172</v>
      </c>
      <c r="D62" s="84" t="s">
        <v>392</v>
      </c>
      <c r="E62" s="79"/>
      <c r="F62" s="79">
        <f t="shared" si="5"/>
        <v>1</v>
      </c>
      <c r="G62" s="79"/>
      <c r="H62" s="79"/>
      <c r="I62" s="82">
        <f t="shared" si="1"/>
        <v>1</v>
      </c>
      <c r="J62" s="18" t="s">
        <v>292</v>
      </c>
    </row>
    <row r="63" spans="1:10" ht="15" customHeight="1" x14ac:dyDescent="0.25">
      <c r="A63" s="14" t="s">
        <v>53</v>
      </c>
      <c r="B63" s="11" t="s">
        <v>171</v>
      </c>
      <c r="C63" s="127" t="s">
        <v>172</v>
      </c>
      <c r="D63" s="84" t="s">
        <v>392</v>
      </c>
      <c r="E63" s="79"/>
      <c r="F63" s="79">
        <f t="shared" si="5"/>
        <v>1</v>
      </c>
      <c r="G63" s="79"/>
      <c r="H63" s="79"/>
      <c r="I63" s="82">
        <f t="shared" si="1"/>
        <v>1</v>
      </c>
      <c r="J63" s="30" t="s">
        <v>295</v>
      </c>
    </row>
    <row r="64" spans="1:10" ht="15" customHeight="1" x14ac:dyDescent="0.25">
      <c r="A64" s="14" t="s">
        <v>54</v>
      </c>
      <c r="B64" s="11" t="s">
        <v>389</v>
      </c>
      <c r="C64" s="127"/>
      <c r="D64" s="79"/>
      <c r="E64" s="79"/>
      <c r="F64" s="79">
        <f t="shared" si="5"/>
        <v>0</v>
      </c>
      <c r="G64" s="79"/>
      <c r="H64" s="79"/>
      <c r="I64" s="82">
        <f t="shared" si="1"/>
        <v>0</v>
      </c>
      <c r="J64" s="18" t="s">
        <v>296</v>
      </c>
    </row>
    <row r="65" spans="1:10" ht="15" customHeight="1" x14ac:dyDescent="0.25">
      <c r="A65" s="14" t="s">
        <v>55</v>
      </c>
      <c r="B65" s="11" t="s">
        <v>169</v>
      </c>
      <c r="C65" s="127"/>
      <c r="D65" s="79" t="s">
        <v>97</v>
      </c>
      <c r="E65" s="79"/>
      <c r="F65" s="79">
        <f t="shared" si="5"/>
        <v>2</v>
      </c>
      <c r="G65" s="79"/>
      <c r="H65" s="79"/>
      <c r="I65" s="82">
        <f t="shared" si="1"/>
        <v>2</v>
      </c>
      <c r="J65" s="18" t="s">
        <v>300</v>
      </c>
    </row>
    <row r="66" spans="1:10" ht="15" customHeight="1" x14ac:dyDescent="0.25">
      <c r="A66" s="14" t="s">
        <v>56</v>
      </c>
      <c r="B66" s="11" t="s">
        <v>156</v>
      </c>
      <c r="C66" s="127" t="s">
        <v>172</v>
      </c>
      <c r="D66" s="84" t="s">
        <v>519</v>
      </c>
      <c r="E66" s="79"/>
      <c r="F66" s="79">
        <f t="shared" si="5"/>
        <v>0</v>
      </c>
      <c r="G66" s="79"/>
      <c r="H66" s="79"/>
      <c r="I66" s="82">
        <f t="shared" si="1"/>
        <v>0</v>
      </c>
      <c r="J66" s="18" t="s">
        <v>530</v>
      </c>
    </row>
    <row r="67" spans="1:10" ht="15" customHeight="1" x14ac:dyDescent="0.25">
      <c r="A67" s="14" t="s">
        <v>57</v>
      </c>
      <c r="B67" s="11" t="s">
        <v>156</v>
      </c>
      <c r="C67" s="127" t="s">
        <v>400</v>
      </c>
      <c r="D67" s="79" t="s">
        <v>97</v>
      </c>
      <c r="E67" s="79"/>
      <c r="F67" s="79">
        <f t="shared" si="5"/>
        <v>0</v>
      </c>
      <c r="G67" s="79"/>
      <c r="H67" s="79"/>
      <c r="I67" s="82">
        <f t="shared" si="1"/>
        <v>0</v>
      </c>
      <c r="J67" s="18" t="s">
        <v>304</v>
      </c>
    </row>
    <row r="68" spans="1:10" ht="15" customHeight="1" x14ac:dyDescent="0.25">
      <c r="A68" s="14" t="s">
        <v>58</v>
      </c>
      <c r="B68" s="11" t="s">
        <v>156</v>
      </c>
      <c r="C68" s="127" t="s">
        <v>172</v>
      </c>
      <c r="D68" s="79"/>
      <c r="E68" s="79"/>
      <c r="F68" s="79">
        <f t="shared" si="5"/>
        <v>0</v>
      </c>
      <c r="G68" s="79"/>
      <c r="H68" s="79"/>
      <c r="I68" s="82">
        <f t="shared" si="1"/>
        <v>0</v>
      </c>
      <c r="J68" s="18" t="s">
        <v>310</v>
      </c>
    </row>
    <row r="69" spans="1:10" ht="15" customHeight="1" x14ac:dyDescent="0.25">
      <c r="A69" s="14" t="s">
        <v>59</v>
      </c>
      <c r="B69" s="11" t="s">
        <v>389</v>
      </c>
      <c r="C69" s="127"/>
      <c r="D69" s="79"/>
      <c r="E69" s="79"/>
      <c r="F69" s="79">
        <f t="shared" si="5"/>
        <v>0</v>
      </c>
      <c r="G69" s="79"/>
      <c r="H69" s="79"/>
      <c r="I69" s="82">
        <f t="shared" si="1"/>
        <v>0</v>
      </c>
      <c r="J69" s="28" t="s">
        <v>312</v>
      </c>
    </row>
    <row r="70" spans="1:10" s="110" customFormat="1" ht="15" customHeight="1" x14ac:dyDescent="0.25">
      <c r="A70" s="13" t="s">
        <v>60</v>
      </c>
      <c r="B70" s="134"/>
      <c r="C70" s="119"/>
      <c r="D70" s="80"/>
      <c r="E70" s="80"/>
      <c r="F70" s="81"/>
      <c r="G70" s="81"/>
      <c r="H70" s="81"/>
      <c r="I70" s="51"/>
      <c r="J70" s="26"/>
    </row>
    <row r="71" spans="1:10" ht="15" customHeight="1" x14ac:dyDescent="0.25">
      <c r="A71" s="14" t="s">
        <v>61</v>
      </c>
      <c r="B71" s="11" t="s">
        <v>389</v>
      </c>
      <c r="C71" s="127"/>
      <c r="D71" s="79"/>
      <c r="E71" s="79"/>
      <c r="F71" s="79">
        <f>IF(B71="Да, публикуются в структурированном виде, с указанием наименований",2,IF(B71="Да, публикуются, но не в структурированном виде и (или) без указания наименований",1,0))</f>
        <v>0</v>
      </c>
      <c r="G71" s="79"/>
      <c r="H71" s="79"/>
      <c r="I71" s="82">
        <f t="shared" si="1"/>
        <v>0</v>
      </c>
      <c r="J71" s="18" t="s">
        <v>196</v>
      </c>
    </row>
    <row r="72" spans="1:10" ht="15" customHeight="1" x14ac:dyDescent="0.25">
      <c r="A72" s="14" t="s">
        <v>62</v>
      </c>
      <c r="B72" s="11" t="s">
        <v>171</v>
      </c>
      <c r="C72" s="127" t="s">
        <v>172</v>
      </c>
      <c r="D72" s="84" t="s">
        <v>392</v>
      </c>
      <c r="E72" s="79"/>
      <c r="F72" s="79">
        <f>IF(B72="Да, публикуются в структурированном виде, с указанием наименований",2,IF(B72="Да, публикуются, но не в структурированном виде и (или) без указания наименований",1,0))</f>
        <v>1</v>
      </c>
      <c r="G72" s="79"/>
      <c r="H72" s="79"/>
      <c r="I72" s="82">
        <f t="shared" si="1"/>
        <v>1</v>
      </c>
      <c r="J72" s="27" t="s">
        <v>315</v>
      </c>
    </row>
    <row r="73" spans="1:10" ht="15" customHeight="1" x14ac:dyDescent="0.25">
      <c r="A73" s="14" t="s">
        <v>63</v>
      </c>
      <c r="B73" s="11" t="s">
        <v>389</v>
      </c>
      <c r="C73" s="127"/>
      <c r="D73" s="79"/>
      <c r="E73" s="79"/>
      <c r="F73" s="79">
        <f>IF(B73="Да, публикуются в структурированном виде, с указанием наименований",2,IF(B73="Да, публикуются, но не в структурированном виде и (или) без указания наименований",1,0))</f>
        <v>0</v>
      </c>
      <c r="G73" s="79"/>
      <c r="H73" s="79"/>
      <c r="I73" s="82">
        <f t="shared" si="1"/>
        <v>0</v>
      </c>
      <c r="J73" s="18" t="s">
        <v>376</v>
      </c>
    </row>
    <row r="74" spans="1:10" ht="15" customHeight="1" x14ac:dyDescent="0.25">
      <c r="A74" s="14" t="s">
        <v>64</v>
      </c>
      <c r="B74" s="11" t="s">
        <v>169</v>
      </c>
      <c r="C74" s="127"/>
      <c r="D74" s="84" t="s">
        <v>487</v>
      </c>
      <c r="E74" s="79"/>
      <c r="F74" s="79">
        <f>IF(B74="Да, публикуются в структурированном виде, с указанием наименований",2,IF(B74="Да, публикуются, но не в структурированном виде и (или) без указания наименований",1,0))</f>
        <v>2</v>
      </c>
      <c r="G74" s="79"/>
      <c r="H74" s="79"/>
      <c r="I74" s="82">
        <f t="shared" si="1"/>
        <v>2</v>
      </c>
      <c r="J74" s="18" t="s">
        <v>318</v>
      </c>
    </row>
    <row r="75" spans="1:10" ht="15" customHeight="1" x14ac:dyDescent="0.25">
      <c r="A75" s="14" t="s">
        <v>65</v>
      </c>
      <c r="B75" s="11" t="s">
        <v>171</v>
      </c>
      <c r="C75" s="127" t="s">
        <v>172</v>
      </c>
      <c r="D75" s="84" t="s">
        <v>392</v>
      </c>
      <c r="E75" s="79"/>
      <c r="F75" s="79">
        <f>IF(B75="Да, публикуются в структурированном виде, с указанием наименований",2,IF(B75="Да, публикуются, но не в структурированном виде и (или) без указания наименований",1,0))</f>
        <v>1</v>
      </c>
      <c r="G75" s="79"/>
      <c r="H75" s="79"/>
      <c r="I75" s="82">
        <f t="shared" ref="I75:I102" si="6">F75*(1-G75)*(1-H75)</f>
        <v>1</v>
      </c>
      <c r="J75" s="18" t="s">
        <v>320</v>
      </c>
    </row>
    <row r="76" spans="1:10" ht="15" customHeight="1" x14ac:dyDescent="0.25">
      <c r="A76" s="14" t="s">
        <v>66</v>
      </c>
      <c r="B76" s="11" t="s">
        <v>389</v>
      </c>
      <c r="C76" s="127"/>
      <c r="D76" s="79"/>
      <c r="E76" s="79"/>
      <c r="F76" s="79">
        <f t="shared" ref="F76:F102" si="7">IF(B76="Да, публикуются в структурированном виде, с указанием наименований",2,IF(B76="Да, публикуются, но не в структурированном виде и (или) без указания наименований",1,0))</f>
        <v>0</v>
      </c>
      <c r="G76" s="79"/>
      <c r="H76" s="79"/>
      <c r="I76" s="82">
        <f t="shared" si="6"/>
        <v>0</v>
      </c>
      <c r="J76" s="18" t="s">
        <v>321</v>
      </c>
    </row>
    <row r="77" spans="1:10" s="110" customFormat="1" ht="15" customHeight="1" x14ac:dyDescent="0.25">
      <c r="A77" s="13" t="s">
        <v>67</v>
      </c>
      <c r="B77" s="134"/>
      <c r="C77" s="119"/>
      <c r="D77" s="80"/>
      <c r="E77" s="80"/>
      <c r="F77" s="81"/>
      <c r="G77" s="81"/>
      <c r="H77" s="81"/>
      <c r="I77" s="51"/>
      <c r="J77" s="26"/>
    </row>
    <row r="78" spans="1:10" ht="15" customHeight="1" x14ac:dyDescent="0.25">
      <c r="A78" s="14" t="s">
        <v>68</v>
      </c>
      <c r="B78" s="11" t="s">
        <v>171</v>
      </c>
      <c r="C78" s="127" t="s">
        <v>172</v>
      </c>
      <c r="D78" s="84" t="s">
        <v>392</v>
      </c>
      <c r="E78" s="84" t="s">
        <v>478</v>
      </c>
      <c r="F78" s="79">
        <f t="shared" si="7"/>
        <v>1</v>
      </c>
      <c r="G78" s="79"/>
      <c r="H78" s="79">
        <v>0.5</v>
      </c>
      <c r="I78" s="82">
        <f t="shared" si="6"/>
        <v>0.5</v>
      </c>
      <c r="J78" s="18" t="s">
        <v>473</v>
      </c>
    </row>
    <row r="79" spans="1:10" ht="15" customHeight="1" x14ac:dyDescent="0.25">
      <c r="A79" s="14" t="s">
        <v>69</v>
      </c>
      <c r="B79" s="11" t="s">
        <v>389</v>
      </c>
      <c r="C79" s="127"/>
      <c r="D79" s="79"/>
      <c r="E79" s="79"/>
      <c r="F79" s="79">
        <f t="shared" si="7"/>
        <v>0</v>
      </c>
      <c r="G79" s="79"/>
      <c r="H79" s="79"/>
      <c r="I79" s="82">
        <f t="shared" si="6"/>
        <v>0</v>
      </c>
      <c r="J79" s="18" t="s">
        <v>325</v>
      </c>
    </row>
    <row r="80" spans="1:10" ht="15" customHeight="1" x14ac:dyDescent="0.25">
      <c r="A80" s="14" t="s">
        <v>70</v>
      </c>
      <c r="B80" s="11" t="s">
        <v>389</v>
      </c>
      <c r="C80" s="127"/>
      <c r="D80" s="79"/>
      <c r="E80" s="79"/>
      <c r="F80" s="79">
        <f t="shared" si="7"/>
        <v>0</v>
      </c>
      <c r="G80" s="79"/>
      <c r="H80" s="79"/>
      <c r="I80" s="82">
        <f t="shared" si="6"/>
        <v>0</v>
      </c>
      <c r="J80" s="18" t="s">
        <v>327</v>
      </c>
    </row>
    <row r="81" spans="1:10" ht="15" customHeight="1" x14ac:dyDescent="0.25">
      <c r="A81" s="14" t="s">
        <v>71</v>
      </c>
      <c r="B81" s="11" t="s">
        <v>389</v>
      </c>
      <c r="C81" s="127"/>
      <c r="D81" s="79"/>
      <c r="E81" s="79"/>
      <c r="F81" s="79">
        <f t="shared" si="7"/>
        <v>0</v>
      </c>
      <c r="G81" s="79"/>
      <c r="H81" s="79"/>
      <c r="I81" s="82">
        <f t="shared" si="6"/>
        <v>0</v>
      </c>
      <c r="J81" s="18" t="s">
        <v>331</v>
      </c>
    </row>
    <row r="82" spans="1:10" ht="15" customHeight="1" x14ac:dyDescent="0.25">
      <c r="A82" s="14" t="s">
        <v>72</v>
      </c>
      <c r="B82" s="11" t="s">
        <v>169</v>
      </c>
      <c r="C82" s="127"/>
      <c r="D82" s="79" t="s">
        <v>97</v>
      </c>
      <c r="E82" s="79"/>
      <c r="F82" s="79">
        <f t="shared" si="7"/>
        <v>2</v>
      </c>
      <c r="G82" s="79"/>
      <c r="H82" s="79"/>
      <c r="I82" s="82">
        <f t="shared" si="6"/>
        <v>2</v>
      </c>
      <c r="J82" s="31" t="s">
        <v>333</v>
      </c>
    </row>
    <row r="83" spans="1:10" ht="15" customHeight="1" x14ac:dyDescent="0.25">
      <c r="A83" s="14" t="s">
        <v>73</v>
      </c>
      <c r="B83" s="11" t="s">
        <v>389</v>
      </c>
      <c r="C83" s="127"/>
      <c r="D83" s="79"/>
      <c r="E83" s="79"/>
      <c r="F83" s="79">
        <f t="shared" si="7"/>
        <v>0</v>
      </c>
      <c r="G83" s="79"/>
      <c r="H83" s="79"/>
      <c r="I83" s="82">
        <f t="shared" si="6"/>
        <v>0</v>
      </c>
      <c r="J83" s="18" t="s">
        <v>335</v>
      </c>
    </row>
    <row r="84" spans="1:10" ht="15" customHeight="1" x14ac:dyDescent="0.25">
      <c r="A84" s="14" t="s">
        <v>74</v>
      </c>
      <c r="B84" s="11" t="s">
        <v>169</v>
      </c>
      <c r="C84" s="127"/>
      <c r="D84" s="79" t="s">
        <v>98</v>
      </c>
      <c r="E84" s="79"/>
      <c r="F84" s="79">
        <f t="shared" si="7"/>
        <v>2</v>
      </c>
      <c r="G84" s="79"/>
      <c r="H84" s="79"/>
      <c r="I84" s="82">
        <f t="shared" si="6"/>
        <v>2</v>
      </c>
      <c r="J84" s="18" t="s">
        <v>434</v>
      </c>
    </row>
    <row r="85" spans="1:10" ht="15" customHeight="1" x14ac:dyDescent="0.25">
      <c r="A85" s="14" t="s">
        <v>75</v>
      </c>
      <c r="B85" s="11" t="s">
        <v>169</v>
      </c>
      <c r="C85" s="127"/>
      <c r="D85" s="79" t="s">
        <v>98</v>
      </c>
      <c r="E85" s="79"/>
      <c r="F85" s="79">
        <f t="shared" si="7"/>
        <v>2</v>
      </c>
      <c r="G85" s="79"/>
      <c r="H85" s="79"/>
      <c r="I85" s="82">
        <f t="shared" si="6"/>
        <v>2</v>
      </c>
      <c r="J85" s="18" t="s">
        <v>436</v>
      </c>
    </row>
    <row r="86" spans="1:10" ht="15" customHeight="1" x14ac:dyDescent="0.25">
      <c r="A86" s="14" t="s">
        <v>76</v>
      </c>
      <c r="B86" s="11" t="s">
        <v>171</v>
      </c>
      <c r="C86" s="127" t="s">
        <v>400</v>
      </c>
      <c r="D86" s="79" t="s">
        <v>98</v>
      </c>
      <c r="E86" s="79"/>
      <c r="F86" s="79">
        <f t="shared" si="7"/>
        <v>1</v>
      </c>
      <c r="G86" s="79"/>
      <c r="H86" s="79"/>
      <c r="I86" s="82">
        <f t="shared" si="6"/>
        <v>1</v>
      </c>
      <c r="J86" s="18" t="s">
        <v>343</v>
      </c>
    </row>
    <row r="87" spans="1:10" ht="15" customHeight="1" x14ac:dyDescent="0.25">
      <c r="A87" s="14" t="s">
        <v>77</v>
      </c>
      <c r="B87" s="11" t="s">
        <v>171</v>
      </c>
      <c r="C87" s="127" t="s">
        <v>172</v>
      </c>
      <c r="D87" s="84" t="s">
        <v>519</v>
      </c>
      <c r="E87" s="79"/>
      <c r="F87" s="79">
        <f t="shared" si="7"/>
        <v>1</v>
      </c>
      <c r="G87" s="79"/>
      <c r="H87" s="79"/>
      <c r="I87" s="82">
        <f t="shared" si="6"/>
        <v>1</v>
      </c>
      <c r="J87" s="31" t="s">
        <v>344</v>
      </c>
    </row>
    <row r="88" spans="1:10" ht="15" customHeight="1" x14ac:dyDescent="0.25">
      <c r="A88" s="14" t="s">
        <v>78</v>
      </c>
      <c r="B88" s="11" t="s">
        <v>169</v>
      </c>
      <c r="C88" s="127"/>
      <c r="D88" s="79" t="s">
        <v>97</v>
      </c>
      <c r="E88" s="79"/>
      <c r="F88" s="79">
        <f t="shared" si="7"/>
        <v>2</v>
      </c>
      <c r="G88" s="79"/>
      <c r="H88" s="79"/>
      <c r="I88" s="82">
        <f t="shared" si="6"/>
        <v>2</v>
      </c>
      <c r="J88" s="18" t="s">
        <v>347</v>
      </c>
    </row>
    <row r="89" spans="1:10" ht="15" customHeight="1" x14ac:dyDescent="0.25">
      <c r="A89" s="14" t="s">
        <v>79</v>
      </c>
      <c r="B89" s="11" t="s">
        <v>171</v>
      </c>
      <c r="C89" s="127" t="s">
        <v>172</v>
      </c>
      <c r="D89" s="84" t="s">
        <v>392</v>
      </c>
      <c r="E89" s="79"/>
      <c r="F89" s="79">
        <f t="shared" si="7"/>
        <v>1</v>
      </c>
      <c r="G89" s="79"/>
      <c r="H89" s="79"/>
      <c r="I89" s="82">
        <f t="shared" si="6"/>
        <v>1</v>
      </c>
      <c r="J89" s="18" t="s">
        <v>349</v>
      </c>
    </row>
    <row r="90" spans="1:10" s="110" customFormat="1" ht="15" customHeight="1" x14ac:dyDescent="0.25">
      <c r="A90" s="13" t="s">
        <v>80</v>
      </c>
      <c r="B90" s="134"/>
      <c r="C90" s="119"/>
      <c r="D90" s="80"/>
      <c r="E90" s="80"/>
      <c r="F90" s="81"/>
      <c r="G90" s="81"/>
      <c r="H90" s="81"/>
      <c r="I90" s="51"/>
      <c r="J90" s="26"/>
    </row>
    <row r="91" spans="1:10" ht="15" customHeight="1" x14ac:dyDescent="0.25">
      <c r="A91" s="14" t="s">
        <v>81</v>
      </c>
      <c r="B91" s="11" t="s">
        <v>389</v>
      </c>
      <c r="C91" s="127"/>
      <c r="D91" s="79"/>
      <c r="E91" s="79"/>
      <c r="F91" s="79">
        <f t="shared" si="7"/>
        <v>0</v>
      </c>
      <c r="G91" s="79"/>
      <c r="H91" s="79"/>
      <c r="I91" s="82">
        <f t="shared" si="6"/>
        <v>0</v>
      </c>
      <c r="J91" s="18" t="s">
        <v>352</v>
      </c>
    </row>
    <row r="92" spans="1:10" ht="15" customHeight="1" x14ac:dyDescent="0.25">
      <c r="A92" s="14" t="s">
        <v>82</v>
      </c>
      <c r="B92" s="11" t="s">
        <v>389</v>
      </c>
      <c r="C92" s="127"/>
      <c r="D92" s="79"/>
      <c r="E92" s="79"/>
      <c r="F92" s="79">
        <f t="shared" si="7"/>
        <v>0</v>
      </c>
      <c r="G92" s="79"/>
      <c r="H92" s="79"/>
      <c r="I92" s="82">
        <f t="shared" si="6"/>
        <v>0</v>
      </c>
      <c r="J92" s="18" t="s">
        <v>354</v>
      </c>
    </row>
    <row r="93" spans="1:10" ht="15" customHeight="1" x14ac:dyDescent="0.25">
      <c r="A93" s="14" t="s">
        <v>83</v>
      </c>
      <c r="B93" s="11" t="s">
        <v>169</v>
      </c>
      <c r="C93" s="127"/>
      <c r="D93" s="79" t="s">
        <v>98</v>
      </c>
      <c r="E93" s="79"/>
      <c r="F93" s="79">
        <f t="shared" si="7"/>
        <v>2</v>
      </c>
      <c r="G93" s="79"/>
      <c r="H93" s="79"/>
      <c r="I93" s="82">
        <f t="shared" si="6"/>
        <v>2</v>
      </c>
      <c r="J93" s="18" t="s">
        <v>356</v>
      </c>
    </row>
    <row r="94" spans="1:10" ht="15" customHeight="1" x14ac:dyDescent="0.25">
      <c r="A94" s="14" t="s">
        <v>84</v>
      </c>
      <c r="B94" s="11" t="s">
        <v>171</v>
      </c>
      <c r="C94" s="127" t="s">
        <v>400</v>
      </c>
      <c r="D94" s="79" t="s">
        <v>204</v>
      </c>
      <c r="E94" s="79"/>
      <c r="F94" s="79">
        <f t="shared" si="7"/>
        <v>1</v>
      </c>
      <c r="G94" s="79"/>
      <c r="H94" s="79"/>
      <c r="I94" s="82">
        <f t="shared" si="6"/>
        <v>1</v>
      </c>
      <c r="J94" s="18" t="s">
        <v>361</v>
      </c>
    </row>
    <row r="95" spans="1:10" ht="15" customHeight="1" x14ac:dyDescent="0.25">
      <c r="A95" s="14" t="s">
        <v>85</v>
      </c>
      <c r="B95" s="11" t="s">
        <v>389</v>
      </c>
      <c r="C95" s="127"/>
      <c r="D95" s="79"/>
      <c r="E95" s="79"/>
      <c r="F95" s="79">
        <f t="shared" si="7"/>
        <v>0</v>
      </c>
      <c r="G95" s="79"/>
      <c r="H95" s="79"/>
      <c r="I95" s="82">
        <f t="shared" si="6"/>
        <v>0</v>
      </c>
      <c r="J95" s="18" t="s">
        <v>363</v>
      </c>
    </row>
    <row r="96" spans="1:10" ht="15" customHeight="1" x14ac:dyDescent="0.25">
      <c r="A96" s="14" t="s">
        <v>86</v>
      </c>
      <c r="B96" s="11" t="s">
        <v>389</v>
      </c>
      <c r="C96" s="127"/>
      <c r="D96" s="79"/>
      <c r="E96" s="79"/>
      <c r="F96" s="79">
        <f t="shared" si="7"/>
        <v>0</v>
      </c>
      <c r="G96" s="79"/>
      <c r="H96" s="79"/>
      <c r="I96" s="82">
        <f t="shared" si="6"/>
        <v>0</v>
      </c>
      <c r="J96" s="18" t="s">
        <v>365</v>
      </c>
    </row>
    <row r="97" spans="1:10" ht="15" customHeight="1" x14ac:dyDescent="0.25">
      <c r="A97" s="14" t="s">
        <v>87</v>
      </c>
      <c r="B97" s="11" t="s">
        <v>389</v>
      </c>
      <c r="C97" s="127"/>
      <c r="D97" s="79"/>
      <c r="E97" s="79"/>
      <c r="F97" s="79">
        <f t="shared" si="7"/>
        <v>0</v>
      </c>
      <c r="G97" s="79"/>
      <c r="H97" s="79"/>
      <c r="I97" s="82">
        <f t="shared" si="6"/>
        <v>0</v>
      </c>
      <c r="J97" s="28" t="s">
        <v>366</v>
      </c>
    </row>
    <row r="98" spans="1:10" ht="15" customHeight="1" x14ac:dyDescent="0.25">
      <c r="A98" s="14" t="s">
        <v>88</v>
      </c>
      <c r="B98" s="11" t="s">
        <v>389</v>
      </c>
      <c r="C98" s="127"/>
      <c r="D98" s="79"/>
      <c r="E98" s="79"/>
      <c r="F98" s="79">
        <f t="shared" si="7"/>
        <v>0</v>
      </c>
      <c r="G98" s="79"/>
      <c r="H98" s="79"/>
      <c r="I98" s="82">
        <f t="shared" si="6"/>
        <v>0</v>
      </c>
      <c r="J98" s="16" t="s">
        <v>368</v>
      </c>
    </row>
    <row r="99" spans="1:10" ht="15" customHeight="1" x14ac:dyDescent="0.25">
      <c r="A99" s="14" t="s">
        <v>89</v>
      </c>
      <c r="B99" s="11" t="s">
        <v>389</v>
      </c>
      <c r="C99" s="127"/>
      <c r="D99" s="79"/>
      <c r="E99" s="79"/>
      <c r="F99" s="79">
        <f t="shared" si="7"/>
        <v>0</v>
      </c>
      <c r="G99" s="79"/>
      <c r="H99" s="79"/>
      <c r="I99" s="82">
        <f t="shared" si="6"/>
        <v>0</v>
      </c>
      <c r="J99" s="18" t="s">
        <v>370</v>
      </c>
    </row>
    <row r="100" spans="1:10" s="110" customFormat="1" ht="15" customHeight="1" x14ac:dyDescent="0.25">
      <c r="A100" s="13" t="s">
        <v>142</v>
      </c>
      <c r="B100" s="134"/>
      <c r="C100" s="119"/>
      <c r="D100" s="95"/>
      <c r="E100" s="95"/>
      <c r="F100" s="81"/>
      <c r="G100" s="81"/>
      <c r="H100" s="95"/>
      <c r="I100" s="51"/>
      <c r="J100" s="95"/>
    </row>
    <row r="101" spans="1:10" ht="15" customHeight="1" x14ac:dyDescent="0.25">
      <c r="A101" s="14" t="s">
        <v>143</v>
      </c>
      <c r="B101" s="11" t="s">
        <v>389</v>
      </c>
      <c r="C101" s="127"/>
      <c r="D101" s="99"/>
      <c r="E101" s="99"/>
      <c r="F101" s="79">
        <f t="shared" si="7"/>
        <v>0</v>
      </c>
      <c r="G101" s="79"/>
      <c r="H101" s="113"/>
      <c r="I101" s="82">
        <f t="shared" si="6"/>
        <v>0</v>
      </c>
      <c r="J101" s="99" t="s">
        <v>372</v>
      </c>
    </row>
    <row r="102" spans="1:10" ht="15" customHeight="1" x14ac:dyDescent="0.25">
      <c r="A102" s="14" t="s">
        <v>144</v>
      </c>
      <c r="B102" s="11" t="s">
        <v>389</v>
      </c>
      <c r="C102" s="127"/>
      <c r="D102" s="99"/>
      <c r="E102" s="99"/>
      <c r="F102" s="79">
        <f t="shared" si="7"/>
        <v>0</v>
      </c>
      <c r="G102" s="79"/>
      <c r="H102" s="113"/>
      <c r="I102" s="82">
        <f t="shared" si="6"/>
        <v>0</v>
      </c>
      <c r="J102" s="99" t="s">
        <v>375</v>
      </c>
    </row>
    <row r="103" spans="1:10" ht="15" customHeight="1" x14ac:dyDescent="0.25">
      <c r="A103" s="153" t="s">
        <v>419</v>
      </c>
      <c r="B103" s="175"/>
      <c r="C103" s="175"/>
      <c r="D103" s="175"/>
      <c r="E103" s="175"/>
      <c r="F103" s="175"/>
      <c r="G103" s="175"/>
      <c r="H103" s="175"/>
      <c r="I103" s="175"/>
      <c r="J103" s="175"/>
    </row>
    <row r="104" spans="1:10" ht="17.25" customHeight="1" x14ac:dyDescent="0.25">
      <c r="A104" s="175"/>
      <c r="B104" s="175"/>
      <c r="C104" s="175"/>
      <c r="D104" s="175"/>
      <c r="E104" s="175"/>
      <c r="F104" s="175"/>
      <c r="G104" s="175"/>
      <c r="H104" s="175"/>
      <c r="I104" s="175"/>
      <c r="J104" s="175"/>
    </row>
    <row r="105" spans="1:10" x14ac:dyDescent="0.25">
      <c r="F105" s="19"/>
      <c r="G105" s="19"/>
      <c r="H105" s="19"/>
      <c r="I105" s="19"/>
      <c r="J105" s="19"/>
    </row>
    <row r="106" spans="1:10" x14ac:dyDescent="0.25">
      <c r="F106" s="19"/>
      <c r="G106" s="19"/>
      <c r="H106" s="19"/>
      <c r="I106" s="19"/>
      <c r="J106" s="19"/>
    </row>
    <row r="107" spans="1:10" x14ac:dyDescent="0.25">
      <c r="F107" s="19"/>
      <c r="G107" s="19"/>
      <c r="H107" s="19"/>
      <c r="I107" s="19"/>
      <c r="J107" s="19"/>
    </row>
    <row r="108" spans="1:10" x14ac:dyDescent="0.25">
      <c r="F108" s="19"/>
      <c r="G108" s="19"/>
      <c r="H108" s="19"/>
      <c r="I108" s="19"/>
      <c r="J108" s="19"/>
    </row>
    <row r="109" spans="1:10" x14ac:dyDescent="0.25">
      <c r="F109" s="19"/>
      <c r="G109" s="19"/>
      <c r="H109" s="19"/>
      <c r="I109" s="19"/>
      <c r="J109" s="19"/>
    </row>
    <row r="110" spans="1:10" x14ac:dyDescent="0.25">
      <c r="F110" s="19"/>
      <c r="G110" s="19"/>
      <c r="H110" s="19"/>
      <c r="I110" s="19"/>
      <c r="J110" s="19"/>
    </row>
    <row r="111" spans="1:10" x14ac:dyDescent="0.25">
      <c r="F111" s="19"/>
      <c r="G111" s="19"/>
      <c r="H111" s="19"/>
      <c r="I111" s="19"/>
      <c r="J111" s="19"/>
    </row>
    <row r="112" spans="1:10" x14ac:dyDescent="0.25">
      <c r="F112" s="19"/>
      <c r="G112" s="19"/>
      <c r="H112" s="19"/>
      <c r="I112" s="19"/>
      <c r="J112" s="19"/>
    </row>
    <row r="113" spans="6:10" x14ac:dyDescent="0.25">
      <c r="F113" s="19"/>
      <c r="G113" s="19"/>
      <c r="H113" s="19"/>
      <c r="I113" s="19"/>
      <c r="J113" s="19"/>
    </row>
    <row r="114" spans="6:10" x14ac:dyDescent="0.25">
      <c r="F114" s="19"/>
      <c r="G114" s="19"/>
      <c r="H114" s="19"/>
      <c r="I114" s="19"/>
      <c r="J114" s="19"/>
    </row>
    <row r="115" spans="6:10" x14ac:dyDescent="0.25">
      <c r="F115" s="19"/>
      <c r="G115" s="19"/>
      <c r="H115" s="19"/>
      <c r="I115" s="19"/>
      <c r="J115" s="19"/>
    </row>
    <row r="116" spans="6:10" x14ac:dyDescent="0.25">
      <c r="F116" s="19"/>
      <c r="G116" s="19"/>
      <c r="H116" s="19"/>
      <c r="I116" s="19"/>
      <c r="J116" s="19"/>
    </row>
    <row r="117" spans="6:10" x14ac:dyDescent="0.25">
      <c r="F117" s="19"/>
      <c r="G117" s="19"/>
      <c r="H117" s="19"/>
      <c r="I117" s="19"/>
      <c r="J117" s="19"/>
    </row>
    <row r="118" spans="6:10" x14ac:dyDescent="0.25">
      <c r="F118" s="19"/>
      <c r="G118" s="19"/>
      <c r="H118" s="19"/>
      <c r="I118" s="19"/>
      <c r="J118" s="19"/>
    </row>
    <row r="119" spans="6:10" x14ac:dyDescent="0.25">
      <c r="F119" s="19"/>
      <c r="G119" s="19"/>
      <c r="H119" s="19"/>
      <c r="I119" s="19"/>
      <c r="J119" s="19"/>
    </row>
    <row r="120" spans="6:10" x14ac:dyDescent="0.25">
      <c r="F120" s="19"/>
      <c r="G120" s="19"/>
      <c r="H120" s="19"/>
      <c r="I120" s="19"/>
      <c r="J120" s="19"/>
    </row>
    <row r="121" spans="6:10" x14ac:dyDescent="0.25">
      <c r="F121" s="19"/>
      <c r="G121" s="19"/>
      <c r="H121" s="19"/>
      <c r="I121" s="19"/>
      <c r="J121" s="19"/>
    </row>
    <row r="122" spans="6:10" x14ac:dyDescent="0.25">
      <c r="F122" s="19"/>
      <c r="G122" s="19"/>
      <c r="H122" s="19"/>
      <c r="I122" s="19"/>
      <c r="J122" s="19"/>
    </row>
    <row r="123" spans="6:10" x14ac:dyDescent="0.25">
      <c r="F123" s="19"/>
      <c r="G123" s="19"/>
      <c r="H123" s="19"/>
      <c r="I123" s="19"/>
      <c r="J123" s="19"/>
    </row>
    <row r="124" spans="6:10" x14ac:dyDescent="0.25">
      <c r="F124" s="19"/>
      <c r="G124" s="19"/>
      <c r="H124" s="19"/>
      <c r="I124" s="19"/>
      <c r="J124" s="19"/>
    </row>
    <row r="125" spans="6:10" x14ac:dyDescent="0.25">
      <c r="F125" s="19"/>
      <c r="G125" s="19"/>
      <c r="H125" s="19"/>
      <c r="I125" s="19"/>
      <c r="J125" s="19"/>
    </row>
    <row r="126" spans="6:10" x14ac:dyDescent="0.25">
      <c r="F126" s="19"/>
      <c r="G126" s="19"/>
      <c r="H126" s="19"/>
      <c r="I126" s="19"/>
      <c r="J126" s="19"/>
    </row>
    <row r="127" spans="6:10" x14ac:dyDescent="0.25">
      <c r="F127" s="19"/>
      <c r="G127" s="19"/>
      <c r="H127" s="19"/>
      <c r="I127" s="19"/>
      <c r="J127" s="19"/>
    </row>
    <row r="128" spans="6:10" x14ac:dyDescent="0.25">
      <c r="F128" s="19"/>
      <c r="G128" s="19"/>
      <c r="H128" s="19"/>
      <c r="I128" s="19"/>
      <c r="J128" s="19"/>
    </row>
    <row r="129" spans="1:9" x14ac:dyDescent="0.25">
      <c r="F129" s="19"/>
      <c r="G129" s="19"/>
      <c r="H129" s="19"/>
      <c r="I129" s="19"/>
    </row>
    <row r="130" spans="1:9" x14ac:dyDescent="0.25">
      <c r="A130" s="114"/>
      <c r="B130" s="114"/>
      <c r="C130" s="130"/>
      <c r="D130" s="114"/>
      <c r="E130" s="114"/>
      <c r="F130" s="19"/>
      <c r="G130" s="19"/>
      <c r="H130" s="19"/>
      <c r="I130" s="19"/>
    </row>
    <row r="131" spans="1:9" x14ac:dyDescent="0.25">
      <c r="F131" s="19"/>
      <c r="G131" s="19"/>
      <c r="H131" s="19"/>
      <c r="I131" s="19"/>
    </row>
    <row r="132" spans="1:9" x14ac:dyDescent="0.25">
      <c r="F132" s="19"/>
      <c r="G132" s="19"/>
      <c r="H132" s="19"/>
      <c r="I132" s="19"/>
    </row>
    <row r="133" spans="1:9" x14ac:dyDescent="0.25">
      <c r="F133" s="19"/>
      <c r="G133" s="19"/>
      <c r="H133" s="19"/>
      <c r="I133" s="19"/>
    </row>
    <row r="134" spans="1:9" x14ac:dyDescent="0.25">
      <c r="F134" s="19"/>
      <c r="G134" s="19"/>
      <c r="H134" s="19"/>
      <c r="I134" s="19"/>
    </row>
    <row r="135" spans="1:9" x14ac:dyDescent="0.25">
      <c r="F135" s="19"/>
      <c r="G135" s="19"/>
      <c r="H135" s="19"/>
      <c r="I135" s="19"/>
    </row>
    <row r="136" spans="1:9" x14ac:dyDescent="0.25">
      <c r="F136" s="19"/>
      <c r="G136" s="19"/>
      <c r="H136" s="19"/>
      <c r="I136" s="19"/>
    </row>
    <row r="137" spans="1:9" x14ac:dyDescent="0.25">
      <c r="F137" s="19"/>
      <c r="G137" s="19"/>
      <c r="H137" s="19"/>
      <c r="I137" s="19"/>
    </row>
    <row r="138" spans="1:9" x14ac:dyDescent="0.25">
      <c r="F138" s="19"/>
      <c r="G138" s="19"/>
      <c r="H138" s="19"/>
      <c r="I138" s="19"/>
    </row>
    <row r="139" spans="1:9" x14ac:dyDescent="0.25">
      <c r="F139" s="19"/>
      <c r="G139" s="19"/>
      <c r="H139" s="19"/>
      <c r="I139" s="19"/>
    </row>
    <row r="140" spans="1:9" x14ac:dyDescent="0.25">
      <c r="F140" s="19"/>
      <c r="G140" s="19"/>
      <c r="H140" s="19"/>
      <c r="I140" s="19"/>
    </row>
    <row r="141" spans="1:9" x14ac:dyDescent="0.25">
      <c r="F141" s="19"/>
      <c r="G141" s="19"/>
      <c r="H141" s="19"/>
      <c r="I141" s="19"/>
    </row>
    <row r="142" spans="1:9" x14ac:dyDescent="0.25">
      <c r="F142" s="19"/>
      <c r="G142" s="19"/>
      <c r="H142" s="19"/>
      <c r="I142" s="19"/>
    </row>
    <row r="143" spans="1:9" x14ac:dyDescent="0.25">
      <c r="F143" s="19"/>
      <c r="G143" s="19"/>
      <c r="H143" s="19"/>
      <c r="I143" s="19"/>
    </row>
    <row r="144" spans="1:9" x14ac:dyDescent="0.25">
      <c r="F144" s="19"/>
      <c r="G144" s="19"/>
      <c r="H144" s="19"/>
      <c r="I144" s="19"/>
    </row>
    <row r="145" spans="6:9" x14ac:dyDescent="0.25">
      <c r="F145" s="19"/>
      <c r="G145" s="19"/>
      <c r="H145" s="19"/>
      <c r="I145" s="19"/>
    </row>
    <row r="146" spans="6:9" x14ac:dyDescent="0.25">
      <c r="F146" s="19"/>
      <c r="G146" s="19"/>
      <c r="H146" s="19"/>
      <c r="I146" s="19"/>
    </row>
    <row r="147" spans="6:9" x14ac:dyDescent="0.25">
      <c r="F147" s="19"/>
      <c r="G147" s="19"/>
      <c r="H147" s="19"/>
      <c r="I147" s="19"/>
    </row>
    <row r="148" spans="6:9" x14ac:dyDescent="0.25">
      <c r="F148" s="19"/>
      <c r="G148" s="19"/>
      <c r="H148" s="19"/>
      <c r="I148" s="19"/>
    </row>
    <row r="149" spans="6:9" x14ac:dyDescent="0.25">
      <c r="F149" s="19"/>
      <c r="G149" s="19"/>
      <c r="H149" s="19"/>
      <c r="I149" s="19"/>
    </row>
    <row r="150" spans="6:9" x14ac:dyDescent="0.25">
      <c r="F150" s="19"/>
      <c r="G150" s="19"/>
      <c r="H150" s="19"/>
      <c r="I150" s="19"/>
    </row>
    <row r="151" spans="6:9" x14ac:dyDescent="0.25">
      <c r="F151" s="19"/>
      <c r="G151" s="19"/>
      <c r="H151" s="19"/>
      <c r="I151" s="19"/>
    </row>
    <row r="152" spans="6:9" x14ac:dyDescent="0.25">
      <c r="F152" s="19"/>
      <c r="G152" s="19"/>
      <c r="H152" s="19"/>
      <c r="I152" s="19"/>
    </row>
    <row r="153" spans="6:9" x14ac:dyDescent="0.25">
      <c r="F153" s="19"/>
      <c r="G153" s="19"/>
      <c r="H153" s="19"/>
      <c r="I153" s="19"/>
    </row>
    <row r="154" spans="6:9" x14ac:dyDescent="0.25">
      <c r="F154" s="19"/>
      <c r="G154" s="19"/>
      <c r="H154" s="19"/>
      <c r="I154" s="19"/>
    </row>
    <row r="155" spans="6:9" x14ac:dyDescent="0.25">
      <c r="F155" s="19"/>
      <c r="G155" s="19"/>
      <c r="H155" s="19"/>
      <c r="I155" s="19"/>
    </row>
    <row r="156" spans="6:9" x14ac:dyDescent="0.25">
      <c r="F156" s="19"/>
      <c r="G156" s="19"/>
      <c r="H156" s="19"/>
      <c r="I156" s="19"/>
    </row>
    <row r="157" spans="6:9" x14ac:dyDescent="0.25">
      <c r="F157" s="19"/>
      <c r="G157" s="19"/>
      <c r="H157" s="19"/>
      <c r="I157" s="19"/>
    </row>
    <row r="158" spans="6:9" x14ac:dyDescent="0.25">
      <c r="F158" s="19"/>
      <c r="G158" s="19"/>
      <c r="H158" s="19"/>
      <c r="I158" s="19"/>
    </row>
    <row r="159" spans="6:9" x14ac:dyDescent="0.25">
      <c r="F159" s="19"/>
      <c r="G159" s="19"/>
      <c r="H159" s="19"/>
      <c r="I159" s="19"/>
    </row>
    <row r="160" spans="6:9" x14ac:dyDescent="0.25">
      <c r="F160" s="19"/>
      <c r="G160" s="19"/>
      <c r="H160" s="19"/>
      <c r="I160" s="19"/>
    </row>
    <row r="161" spans="6:9" x14ac:dyDescent="0.25">
      <c r="F161" s="19"/>
      <c r="G161" s="19"/>
      <c r="H161" s="19"/>
      <c r="I161" s="19"/>
    </row>
    <row r="162" spans="6:9" x14ac:dyDescent="0.25">
      <c r="F162" s="19"/>
      <c r="G162" s="19"/>
      <c r="H162" s="19"/>
      <c r="I162" s="19"/>
    </row>
    <row r="163" spans="6:9" x14ac:dyDescent="0.25">
      <c r="F163" s="19"/>
      <c r="G163" s="19"/>
      <c r="H163" s="19"/>
      <c r="I163" s="19"/>
    </row>
    <row r="164" spans="6:9" x14ac:dyDescent="0.25">
      <c r="F164" s="19"/>
      <c r="G164" s="19"/>
      <c r="H164" s="19"/>
      <c r="I164" s="19"/>
    </row>
    <row r="165" spans="6:9" x14ac:dyDescent="0.25">
      <c r="F165" s="19"/>
      <c r="G165" s="19"/>
      <c r="H165" s="19"/>
      <c r="I165" s="19"/>
    </row>
    <row r="166" spans="6:9" x14ac:dyDescent="0.25">
      <c r="F166" s="19"/>
      <c r="G166" s="19"/>
      <c r="H166" s="19"/>
      <c r="I166" s="19"/>
    </row>
    <row r="167" spans="6:9" x14ac:dyDescent="0.25">
      <c r="F167" s="19"/>
      <c r="G167" s="19"/>
      <c r="H167" s="19"/>
      <c r="I167" s="19"/>
    </row>
    <row r="168" spans="6:9" x14ac:dyDescent="0.25">
      <c r="F168" s="19"/>
      <c r="G168" s="19"/>
      <c r="H168" s="19"/>
      <c r="I168" s="19"/>
    </row>
    <row r="169" spans="6:9" x14ac:dyDescent="0.25">
      <c r="F169" s="19"/>
      <c r="G169" s="19"/>
      <c r="H169" s="19"/>
      <c r="I169" s="19"/>
    </row>
    <row r="170" spans="6:9" x14ac:dyDescent="0.25">
      <c r="F170" s="19"/>
      <c r="G170" s="19"/>
      <c r="H170" s="19"/>
      <c r="I170" s="19"/>
    </row>
    <row r="171" spans="6:9" x14ac:dyDescent="0.25">
      <c r="F171" s="19"/>
      <c r="G171" s="19"/>
      <c r="H171" s="19"/>
      <c r="I171" s="19"/>
    </row>
    <row r="172" spans="6:9" x14ac:dyDescent="0.25">
      <c r="F172" s="19"/>
      <c r="G172" s="19"/>
      <c r="H172" s="19"/>
      <c r="I172" s="19"/>
    </row>
    <row r="173" spans="6:9" x14ac:dyDescent="0.25">
      <c r="F173" s="19"/>
      <c r="G173" s="19"/>
      <c r="H173" s="19"/>
      <c r="I173" s="19"/>
    </row>
    <row r="174" spans="6:9" x14ac:dyDescent="0.25">
      <c r="F174" s="19"/>
      <c r="G174" s="19"/>
      <c r="H174" s="19"/>
      <c r="I174" s="19"/>
    </row>
    <row r="175" spans="6:9" x14ac:dyDescent="0.25">
      <c r="F175" s="19"/>
      <c r="G175" s="19"/>
      <c r="H175" s="19"/>
      <c r="I175" s="19"/>
    </row>
    <row r="176" spans="6:9" x14ac:dyDescent="0.25">
      <c r="F176" s="19"/>
      <c r="G176" s="19"/>
      <c r="H176" s="19"/>
      <c r="I176" s="19"/>
    </row>
    <row r="177" spans="6:9" x14ac:dyDescent="0.25">
      <c r="F177" s="19"/>
      <c r="G177" s="19"/>
      <c r="H177" s="19"/>
      <c r="I177" s="19"/>
    </row>
    <row r="178" spans="6:9" x14ac:dyDescent="0.25">
      <c r="F178" s="19"/>
      <c r="G178" s="19"/>
      <c r="H178" s="19"/>
      <c r="I178" s="19"/>
    </row>
    <row r="179" spans="6:9" x14ac:dyDescent="0.25">
      <c r="F179" s="19"/>
      <c r="G179" s="19"/>
      <c r="H179" s="19"/>
      <c r="I179" s="19"/>
    </row>
    <row r="180" spans="6:9" x14ac:dyDescent="0.25">
      <c r="F180" s="19"/>
      <c r="G180" s="19"/>
      <c r="H180" s="19"/>
      <c r="I180" s="19"/>
    </row>
    <row r="181" spans="6:9" x14ac:dyDescent="0.25">
      <c r="F181" s="19"/>
      <c r="G181" s="19"/>
      <c r="H181" s="19"/>
      <c r="I181" s="19"/>
    </row>
    <row r="182" spans="6:9" x14ac:dyDescent="0.25">
      <c r="F182" s="19"/>
      <c r="G182" s="19"/>
      <c r="H182" s="19"/>
      <c r="I182" s="19"/>
    </row>
    <row r="183" spans="6:9" x14ac:dyDescent="0.25">
      <c r="F183" s="19"/>
      <c r="G183" s="19"/>
      <c r="H183" s="19"/>
      <c r="I183" s="19"/>
    </row>
    <row r="184" spans="6:9" x14ac:dyDescent="0.25">
      <c r="F184" s="19"/>
      <c r="G184" s="19"/>
      <c r="H184" s="19"/>
      <c r="I184" s="19"/>
    </row>
    <row r="185" spans="6:9" x14ac:dyDescent="0.25">
      <c r="F185" s="19"/>
      <c r="G185" s="19"/>
      <c r="H185" s="19"/>
      <c r="I185" s="19"/>
    </row>
    <row r="186" spans="6:9" x14ac:dyDescent="0.25">
      <c r="F186" s="19"/>
      <c r="G186" s="19"/>
      <c r="H186" s="19"/>
      <c r="I186" s="19"/>
    </row>
    <row r="187" spans="6:9" x14ac:dyDescent="0.25">
      <c r="F187" s="19"/>
      <c r="G187" s="19"/>
      <c r="H187" s="19"/>
      <c r="I187" s="19"/>
    </row>
    <row r="188" spans="6:9" x14ac:dyDescent="0.25">
      <c r="F188" s="19"/>
      <c r="G188" s="19"/>
      <c r="H188" s="19"/>
      <c r="I188" s="19"/>
    </row>
    <row r="189" spans="6:9" x14ac:dyDescent="0.25">
      <c r="F189" s="19"/>
      <c r="G189" s="19"/>
      <c r="H189" s="19"/>
      <c r="I189" s="19"/>
    </row>
    <row r="190" spans="6:9" x14ac:dyDescent="0.25">
      <c r="F190" s="19"/>
      <c r="G190" s="19"/>
      <c r="H190" s="19"/>
      <c r="I190" s="19"/>
    </row>
    <row r="191" spans="6:9" x14ac:dyDescent="0.25">
      <c r="F191" s="19"/>
      <c r="G191" s="19"/>
      <c r="H191" s="19"/>
      <c r="I191" s="19"/>
    </row>
    <row r="192" spans="6:9" x14ac:dyDescent="0.25">
      <c r="F192" s="19"/>
      <c r="G192" s="19"/>
      <c r="H192" s="19"/>
      <c r="I192" s="19"/>
    </row>
    <row r="193" spans="6:9" x14ac:dyDescent="0.25">
      <c r="F193" s="19"/>
      <c r="G193" s="19"/>
      <c r="H193" s="19"/>
      <c r="I193" s="19"/>
    </row>
    <row r="194" spans="6:9" x14ac:dyDescent="0.25">
      <c r="F194" s="19"/>
      <c r="G194" s="19"/>
      <c r="H194" s="19"/>
      <c r="I194" s="19"/>
    </row>
    <row r="195" spans="6:9" x14ac:dyDescent="0.25">
      <c r="F195" s="19"/>
      <c r="G195" s="19"/>
      <c r="H195" s="19"/>
      <c r="I195" s="19"/>
    </row>
    <row r="196" spans="6:9" x14ac:dyDescent="0.25">
      <c r="F196" s="19"/>
      <c r="G196" s="19"/>
      <c r="H196" s="19"/>
      <c r="I196" s="19"/>
    </row>
    <row r="197" spans="6:9" x14ac:dyDescent="0.25">
      <c r="F197" s="19"/>
      <c r="G197" s="19"/>
      <c r="H197" s="19"/>
      <c r="I197" s="19"/>
    </row>
    <row r="198" spans="6:9" x14ac:dyDescent="0.25">
      <c r="F198" s="19"/>
      <c r="G198" s="19"/>
      <c r="H198" s="19"/>
      <c r="I198" s="19"/>
    </row>
    <row r="199" spans="6:9" x14ac:dyDescent="0.25">
      <c r="F199" s="19"/>
      <c r="G199" s="19"/>
      <c r="H199" s="19"/>
      <c r="I199" s="19"/>
    </row>
    <row r="200" spans="6:9" x14ac:dyDescent="0.25">
      <c r="F200" s="19"/>
      <c r="G200" s="19"/>
      <c r="H200" s="19"/>
      <c r="I200" s="19"/>
    </row>
    <row r="201" spans="6:9" x14ac:dyDescent="0.25">
      <c r="F201" s="19"/>
      <c r="G201" s="19"/>
      <c r="H201" s="19"/>
      <c r="I201" s="19"/>
    </row>
    <row r="202" spans="6:9" x14ac:dyDescent="0.25">
      <c r="F202" s="19"/>
      <c r="G202" s="19"/>
      <c r="H202" s="19"/>
      <c r="I202" s="19"/>
    </row>
    <row r="203" spans="6:9" x14ac:dyDescent="0.25">
      <c r="F203" s="19"/>
      <c r="G203" s="19"/>
      <c r="H203" s="19"/>
      <c r="I203" s="19"/>
    </row>
    <row r="204" spans="6:9" x14ac:dyDescent="0.25">
      <c r="F204" s="19"/>
      <c r="G204" s="19"/>
      <c r="H204" s="19"/>
      <c r="I204" s="19"/>
    </row>
    <row r="205" spans="6:9" x14ac:dyDescent="0.25">
      <c r="F205" s="19"/>
      <c r="G205" s="19"/>
      <c r="H205" s="19"/>
      <c r="I205" s="19"/>
    </row>
    <row r="206" spans="6:9" x14ac:dyDescent="0.25">
      <c r="F206" s="19"/>
      <c r="G206" s="19"/>
      <c r="H206" s="19"/>
      <c r="I206" s="19"/>
    </row>
    <row r="207" spans="6:9" x14ac:dyDescent="0.25">
      <c r="F207" s="19"/>
      <c r="G207" s="19"/>
      <c r="H207" s="19"/>
      <c r="I207" s="19"/>
    </row>
    <row r="208" spans="6:9" x14ac:dyDescent="0.25">
      <c r="F208" s="19"/>
      <c r="G208" s="19"/>
      <c r="H208" s="19"/>
      <c r="I208" s="19"/>
    </row>
    <row r="209" spans="6:9" x14ac:dyDescent="0.25">
      <c r="F209" s="19"/>
      <c r="G209" s="19"/>
      <c r="H209" s="19"/>
      <c r="I209" s="19"/>
    </row>
    <row r="210" spans="6:9" x14ac:dyDescent="0.25">
      <c r="F210" s="19"/>
      <c r="G210" s="19"/>
      <c r="H210" s="19"/>
      <c r="I210" s="19"/>
    </row>
    <row r="211" spans="6:9" x14ac:dyDescent="0.25">
      <c r="F211" s="19"/>
      <c r="G211" s="19"/>
      <c r="H211" s="19"/>
      <c r="I211" s="19"/>
    </row>
    <row r="212" spans="6:9" x14ac:dyDescent="0.25">
      <c r="F212" s="19"/>
      <c r="G212" s="19"/>
      <c r="H212" s="19"/>
      <c r="I212" s="19"/>
    </row>
    <row r="213" spans="6:9" x14ac:dyDescent="0.25">
      <c r="F213" s="19"/>
      <c r="G213" s="19"/>
      <c r="H213" s="19"/>
      <c r="I213" s="19"/>
    </row>
    <row r="214" spans="6:9" x14ac:dyDescent="0.25">
      <c r="F214" s="19"/>
      <c r="G214" s="19"/>
      <c r="H214" s="19"/>
      <c r="I214" s="19"/>
    </row>
    <row r="215" spans="6:9" x14ac:dyDescent="0.25">
      <c r="F215" s="19"/>
      <c r="G215" s="19"/>
      <c r="H215" s="19"/>
      <c r="I215" s="19"/>
    </row>
    <row r="216" spans="6:9" x14ac:dyDescent="0.25">
      <c r="F216" s="19"/>
      <c r="G216" s="19"/>
      <c r="H216" s="19"/>
      <c r="I216" s="19"/>
    </row>
    <row r="217" spans="6:9" x14ac:dyDescent="0.25">
      <c r="F217" s="19"/>
      <c r="G217" s="19"/>
      <c r="H217" s="19"/>
      <c r="I217" s="19"/>
    </row>
    <row r="218" spans="6:9" x14ac:dyDescent="0.25">
      <c r="F218" s="19"/>
      <c r="G218" s="19"/>
      <c r="H218" s="19"/>
      <c r="I218" s="19"/>
    </row>
    <row r="219" spans="6:9" x14ac:dyDescent="0.25">
      <c r="F219" s="19"/>
      <c r="G219" s="19"/>
      <c r="H219" s="19"/>
      <c r="I219" s="19"/>
    </row>
    <row r="220" spans="6:9" x14ac:dyDescent="0.25">
      <c r="F220" s="19"/>
      <c r="G220" s="19"/>
      <c r="H220" s="19"/>
      <c r="I220" s="19"/>
    </row>
    <row r="221" spans="6:9" x14ac:dyDescent="0.25">
      <c r="F221" s="19"/>
      <c r="G221" s="19"/>
      <c r="H221" s="19"/>
      <c r="I221" s="19"/>
    </row>
    <row r="222" spans="6:9" x14ac:dyDescent="0.25">
      <c r="F222" s="19"/>
      <c r="G222" s="19"/>
      <c r="H222" s="19"/>
      <c r="I222" s="19"/>
    </row>
    <row r="223" spans="6:9" x14ac:dyDescent="0.25">
      <c r="F223" s="19"/>
      <c r="G223" s="19"/>
      <c r="H223" s="19"/>
      <c r="I223" s="19"/>
    </row>
    <row r="224" spans="6:9" x14ac:dyDescent="0.25">
      <c r="F224" s="19"/>
      <c r="G224" s="19"/>
      <c r="H224" s="19"/>
      <c r="I224" s="19"/>
    </row>
    <row r="225" spans="6:9" x14ac:dyDescent="0.25">
      <c r="F225" s="19"/>
      <c r="G225" s="19"/>
      <c r="H225" s="19"/>
      <c r="I225" s="19"/>
    </row>
    <row r="226" spans="6:9" x14ac:dyDescent="0.25">
      <c r="F226" s="19"/>
      <c r="G226" s="19"/>
      <c r="H226" s="19"/>
      <c r="I226" s="19"/>
    </row>
    <row r="227" spans="6:9" x14ac:dyDescent="0.25">
      <c r="F227" s="19"/>
      <c r="G227" s="19"/>
      <c r="H227" s="19"/>
      <c r="I227" s="19"/>
    </row>
    <row r="228" spans="6:9" x14ac:dyDescent="0.25">
      <c r="F228" s="19"/>
      <c r="G228" s="19"/>
      <c r="H228" s="19"/>
      <c r="I228" s="19"/>
    </row>
    <row r="229" spans="6:9" x14ac:dyDescent="0.25">
      <c r="F229" s="19"/>
      <c r="G229" s="19"/>
      <c r="H229" s="19"/>
      <c r="I229" s="19"/>
    </row>
    <row r="230" spans="6:9" x14ac:dyDescent="0.25">
      <c r="F230" s="19"/>
      <c r="G230" s="19"/>
      <c r="H230" s="19"/>
      <c r="I230" s="19"/>
    </row>
    <row r="231" spans="6:9" x14ac:dyDescent="0.25">
      <c r="F231" s="19"/>
      <c r="G231" s="19"/>
      <c r="H231" s="19"/>
      <c r="I231" s="19"/>
    </row>
    <row r="232" spans="6:9" x14ac:dyDescent="0.25">
      <c r="F232" s="19"/>
      <c r="G232" s="19"/>
      <c r="H232" s="19"/>
      <c r="I232" s="19"/>
    </row>
    <row r="233" spans="6:9" x14ac:dyDescent="0.25">
      <c r="F233" s="19"/>
      <c r="G233" s="19"/>
      <c r="H233" s="19"/>
      <c r="I233" s="19"/>
    </row>
    <row r="234" spans="6:9" x14ac:dyDescent="0.25">
      <c r="F234" s="19"/>
      <c r="G234" s="19"/>
      <c r="H234" s="19"/>
      <c r="I234" s="19"/>
    </row>
    <row r="235" spans="6:9" x14ac:dyDescent="0.25">
      <c r="F235" s="19"/>
      <c r="G235" s="19"/>
      <c r="H235" s="19"/>
      <c r="I235" s="19"/>
    </row>
    <row r="236" spans="6:9" x14ac:dyDescent="0.25">
      <c r="F236" s="19"/>
      <c r="G236" s="19"/>
      <c r="H236" s="19"/>
      <c r="I236" s="19"/>
    </row>
    <row r="237" spans="6:9" x14ac:dyDescent="0.25">
      <c r="F237" s="19"/>
      <c r="G237" s="19"/>
      <c r="H237" s="19"/>
      <c r="I237" s="19"/>
    </row>
    <row r="238" spans="6:9" x14ac:dyDescent="0.25">
      <c r="F238" s="19"/>
      <c r="G238" s="19"/>
      <c r="H238" s="19"/>
      <c r="I238" s="19"/>
    </row>
    <row r="239" spans="6:9" x14ac:dyDescent="0.25">
      <c r="F239" s="19"/>
      <c r="G239" s="19"/>
      <c r="H239" s="19"/>
      <c r="I239" s="19"/>
    </row>
    <row r="240" spans="6:9" x14ac:dyDescent="0.25">
      <c r="F240" s="19"/>
      <c r="G240" s="19"/>
      <c r="H240" s="19"/>
      <c r="I240" s="19"/>
    </row>
    <row r="241" spans="6:9" x14ac:dyDescent="0.25">
      <c r="F241" s="19"/>
      <c r="G241" s="19"/>
      <c r="H241" s="19"/>
      <c r="I241" s="19"/>
    </row>
    <row r="242" spans="6:9" x14ac:dyDescent="0.25">
      <c r="F242" s="19"/>
      <c r="G242" s="19"/>
      <c r="H242" s="19"/>
      <c r="I242" s="19"/>
    </row>
    <row r="243" spans="6:9" x14ac:dyDescent="0.25">
      <c r="F243" s="19"/>
      <c r="G243" s="19"/>
      <c r="H243" s="19"/>
      <c r="I243" s="19"/>
    </row>
    <row r="244" spans="6:9" x14ac:dyDescent="0.25">
      <c r="F244" s="19"/>
      <c r="G244" s="19"/>
      <c r="H244" s="19"/>
      <c r="I244" s="19"/>
    </row>
    <row r="245" spans="6:9" x14ac:dyDescent="0.25">
      <c r="F245" s="19"/>
      <c r="G245" s="19"/>
      <c r="H245" s="19"/>
      <c r="I245" s="19"/>
    </row>
    <row r="246" spans="6:9" x14ac:dyDescent="0.25">
      <c r="F246" s="19"/>
      <c r="G246" s="19"/>
      <c r="H246" s="19"/>
      <c r="I246" s="19"/>
    </row>
    <row r="247" spans="6:9" x14ac:dyDescent="0.25">
      <c r="F247" s="19"/>
      <c r="G247" s="19"/>
      <c r="H247" s="19"/>
      <c r="I247" s="19"/>
    </row>
    <row r="248" spans="6:9" x14ac:dyDescent="0.25">
      <c r="F248" s="19"/>
      <c r="G248" s="19"/>
      <c r="H248" s="19"/>
      <c r="I248" s="19"/>
    </row>
    <row r="249" spans="6:9" x14ac:dyDescent="0.25">
      <c r="F249" s="19"/>
      <c r="G249" s="19"/>
      <c r="H249" s="19"/>
      <c r="I249" s="19"/>
    </row>
    <row r="250" spans="6:9" x14ac:dyDescent="0.25">
      <c r="F250" s="19"/>
      <c r="G250" s="19"/>
      <c r="H250" s="19"/>
      <c r="I250" s="19"/>
    </row>
    <row r="251" spans="6:9" x14ac:dyDescent="0.25">
      <c r="F251" s="19"/>
      <c r="G251" s="19"/>
      <c r="H251" s="19"/>
      <c r="I251" s="19"/>
    </row>
    <row r="252" spans="6:9" x14ac:dyDescent="0.25">
      <c r="F252" s="19"/>
      <c r="G252" s="19"/>
      <c r="H252" s="19"/>
      <c r="I252" s="19"/>
    </row>
    <row r="253" spans="6:9" x14ac:dyDescent="0.25">
      <c r="F253" s="19"/>
      <c r="G253" s="19"/>
      <c r="H253" s="19"/>
      <c r="I253" s="19"/>
    </row>
    <row r="254" spans="6:9" x14ac:dyDescent="0.25">
      <c r="F254" s="19"/>
      <c r="G254" s="19"/>
      <c r="H254" s="19"/>
      <c r="I254" s="19"/>
    </row>
    <row r="255" spans="6:9" x14ac:dyDescent="0.25">
      <c r="F255" s="19"/>
      <c r="G255" s="19"/>
      <c r="H255" s="19"/>
      <c r="I255" s="19"/>
    </row>
    <row r="256" spans="6:9" x14ac:dyDescent="0.25">
      <c r="F256" s="19"/>
      <c r="G256" s="19"/>
      <c r="H256" s="19"/>
      <c r="I256" s="19"/>
    </row>
    <row r="257" spans="6:9" x14ac:dyDescent="0.25">
      <c r="F257" s="19"/>
      <c r="G257" s="19"/>
      <c r="H257" s="19"/>
      <c r="I257" s="19"/>
    </row>
    <row r="258" spans="6:9" x14ac:dyDescent="0.25">
      <c r="F258" s="19"/>
      <c r="G258" s="19"/>
      <c r="H258" s="19"/>
      <c r="I258" s="19"/>
    </row>
    <row r="259" spans="6:9" x14ac:dyDescent="0.25">
      <c r="F259" s="19"/>
      <c r="G259" s="19"/>
      <c r="H259" s="19"/>
      <c r="I259" s="19"/>
    </row>
    <row r="260" spans="6:9" x14ac:dyDescent="0.25">
      <c r="F260" s="19"/>
      <c r="G260" s="19"/>
      <c r="H260" s="19"/>
      <c r="I260" s="19"/>
    </row>
    <row r="261" spans="6:9" x14ac:dyDescent="0.25">
      <c r="F261" s="19"/>
      <c r="G261" s="19"/>
      <c r="H261" s="19"/>
      <c r="I261" s="19"/>
    </row>
    <row r="262" spans="6:9" x14ac:dyDescent="0.25">
      <c r="F262" s="19"/>
      <c r="G262" s="19"/>
      <c r="H262" s="19"/>
      <c r="I262" s="19"/>
    </row>
    <row r="263" spans="6:9" x14ac:dyDescent="0.25">
      <c r="F263" s="19"/>
      <c r="G263" s="19"/>
      <c r="H263" s="19"/>
      <c r="I263" s="19"/>
    </row>
    <row r="264" spans="6:9" x14ac:dyDescent="0.25">
      <c r="F264" s="19"/>
      <c r="G264" s="19"/>
      <c r="H264" s="19"/>
      <c r="I264" s="19"/>
    </row>
    <row r="265" spans="6:9" x14ac:dyDescent="0.25">
      <c r="F265" s="19"/>
      <c r="G265" s="19"/>
      <c r="H265" s="19"/>
      <c r="I265" s="19"/>
    </row>
    <row r="266" spans="6:9" x14ac:dyDescent="0.25">
      <c r="F266" s="19"/>
      <c r="G266" s="19"/>
      <c r="H266" s="19"/>
      <c r="I266" s="19"/>
    </row>
    <row r="267" spans="6:9" x14ac:dyDescent="0.25">
      <c r="F267" s="19"/>
      <c r="G267" s="19"/>
      <c r="H267" s="19"/>
      <c r="I267" s="19"/>
    </row>
    <row r="268" spans="6:9" x14ac:dyDescent="0.25">
      <c r="F268" s="19"/>
      <c r="G268" s="19"/>
      <c r="H268" s="19"/>
      <c r="I268" s="19"/>
    </row>
    <row r="269" spans="6:9" x14ac:dyDescent="0.25">
      <c r="F269" s="19"/>
      <c r="G269" s="19"/>
      <c r="H269" s="19"/>
      <c r="I269" s="19"/>
    </row>
    <row r="270" spans="6:9" x14ac:dyDescent="0.25">
      <c r="F270" s="19"/>
      <c r="G270" s="19"/>
      <c r="H270" s="19"/>
      <c r="I270" s="19"/>
    </row>
    <row r="271" spans="6:9" x14ac:dyDescent="0.25">
      <c r="F271" s="19"/>
      <c r="G271" s="19"/>
      <c r="H271" s="19"/>
      <c r="I271" s="19"/>
    </row>
    <row r="272" spans="6:9" x14ac:dyDescent="0.25">
      <c r="F272" s="19"/>
      <c r="G272" s="19"/>
      <c r="H272" s="19"/>
      <c r="I272" s="19"/>
    </row>
    <row r="273" spans="6:9" x14ac:dyDescent="0.25">
      <c r="F273" s="19"/>
      <c r="G273" s="19"/>
      <c r="H273" s="19"/>
      <c r="I273" s="19"/>
    </row>
    <row r="274" spans="6:9" x14ac:dyDescent="0.25">
      <c r="F274" s="19"/>
      <c r="G274" s="19"/>
      <c r="H274" s="19"/>
      <c r="I274" s="19"/>
    </row>
    <row r="275" spans="6:9" x14ac:dyDescent="0.25">
      <c r="F275" s="19"/>
      <c r="G275" s="19"/>
      <c r="H275" s="19"/>
      <c r="I275" s="19"/>
    </row>
    <row r="276" spans="6:9" x14ac:dyDescent="0.25">
      <c r="F276" s="19"/>
      <c r="G276" s="19"/>
      <c r="H276" s="19"/>
      <c r="I276" s="19"/>
    </row>
    <row r="277" spans="6:9" x14ac:dyDescent="0.25">
      <c r="F277" s="19"/>
      <c r="G277" s="19"/>
      <c r="H277" s="19"/>
      <c r="I277" s="19"/>
    </row>
    <row r="278" spans="6:9" x14ac:dyDescent="0.25">
      <c r="F278" s="19"/>
      <c r="G278" s="19"/>
      <c r="H278" s="19"/>
      <c r="I278" s="19"/>
    </row>
    <row r="279" spans="6:9" x14ac:dyDescent="0.25">
      <c r="F279" s="19"/>
      <c r="G279" s="19"/>
      <c r="H279" s="19"/>
      <c r="I279" s="19"/>
    </row>
    <row r="280" spans="6:9" x14ac:dyDescent="0.25">
      <c r="F280" s="19"/>
      <c r="G280" s="19"/>
      <c r="H280" s="19"/>
      <c r="I280" s="19"/>
    </row>
    <row r="281" spans="6:9" x14ac:dyDescent="0.25">
      <c r="F281" s="19"/>
      <c r="G281" s="19"/>
      <c r="H281" s="19"/>
      <c r="I281" s="19"/>
    </row>
    <row r="282" spans="6:9" x14ac:dyDescent="0.25">
      <c r="F282" s="19"/>
      <c r="G282" s="19"/>
      <c r="H282" s="19"/>
      <c r="I282" s="19"/>
    </row>
    <row r="283" spans="6:9" x14ac:dyDescent="0.25">
      <c r="F283" s="19"/>
      <c r="G283" s="19"/>
      <c r="H283" s="19"/>
      <c r="I283" s="19"/>
    </row>
    <row r="284" spans="6:9" x14ac:dyDescent="0.25">
      <c r="F284" s="19"/>
      <c r="G284" s="19"/>
      <c r="H284" s="19"/>
      <c r="I284" s="19"/>
    </row>
    <row r="285" spans="6:9" x14ac:dyDescent="0.25">
      <c r="F285" s="19"/>
      <c r="G285" s="19"/>
      <c r="H285" s="19"/>
      <c r="I285" s="19"/>
    </row>
    <row r="286" spans="6:9" x14ac:dyDescent="0.25">
      <c r="F286" s="19"/>
      <c r="G286" s="19"/>
      <c r="H286" s="19"/>
      <c r="I286" s="19"/>
    </row>
    <row r="287" spans="6:9" x14ac:dyDescent="0.25">
      <c r="F287" s="19"/>
      <c r="G287" s="19"/>
      <c r="H287" s="19"/>
      <c r="I287" s="19"/>
    </row>
    <row r="288" spans="6:9" x14ac:dyDescent="0.25">
      <c r="F288" s="19"/>
      <c r="G288" s="19"/>
      <c r="H288" s="19"/>
      <c r="I288" s="19"/>
    </row>
    <row r="289" spans="6:9" x14ac:dyDescent="0.25">
      <c r="F289" s="19"/>
      <c r="G289" s="19"/>
      <c r="H289" s="19"/>
      <c r="I289" s="19"/>
    </row>
    <row r="290" spans="6:9" x14ac:dyDescent="0.25">
      <c r="F290" s="19"/>
      <c r="G290" s="19"/>
      <c r="H290" s="19"/>
      <c r="I290" s="19"/>
    </row>
    <row r="291" spans="6:9" x14ac:dyDescent="0.25">
      <c r="F291" s="19"/>
      <c r="G291" s="19"/>
      <c r="H291" s="19"/>
      <c r="I291" s="19"/>
    </row>
    <row r="292" spans="6:9" x14ac:dyDescent="0.25">
      <c r="F292" s="19"/>
      <c r="G292" s="19"/>
      <c r="H292" s="19"/>
      <c r="I292" s="19"/>
    </row>
    <row r="293" spans="6:9" x14ac:dyDescent="0.25">
      <c r="F293" s="19"/>
      <c r="G293" s="19"/>
      <c r="H293" s="19"/>
      <c r="I293" s="19"/>
    </row>
    <row r="294" spans="6:9" x14ac:dyDescent="0.25">
      <c r="F294" s="19"/>
      <c r="G294" s="19"/>
      <c r="H294" s="19"/>
      <c r="I294" s="19"/>
    </row>
    <row r="295" spans="6:9" x14ac:dyDescent="0.25">
      <c r="F295" s="19"/>
      <c r="G295" s="19"/>
      <c r="H295" s="19"/>
      <c r="I295" s="19"/>
    </row>
    <row r="296" spans="6:9" x14ac:dyDescent="0.25">
      <c r="F296" s="19"/>
      <c r="G296" s="19"/>
      <c r="H296" s="19"/>
      <c r="I296" s="19"/>
    </row>
    <row r="297" spans="6:9" x14ac:dyDescent="0.25">
      <c r="F297" s="19"/>
      <c r="G297" s="19"/>
      <c r="H297" s="19"/>
      <c r="I297" s="19"/>
    </row>
    <row r="298" spans="6:9" x14ac:dyDescent="0.25">
      <c r="F298" s="19"/>
      <c r="G298" s="19"/>
      <c r="H298" s="19"/>
      <c r="I298" s="19"/>
    </row>
    <row r="299" spans="6:9" x14ac:dyDescent="0.25">
      <c r="F299" s="19"/>
      <c r="G299" s="19"/>
      <c r="H299" s="19"/>
      <c r="I299" s="19"/>
    </row>
    <row r="300" spans="6:9" x14ac:dyDescent="0.25">
      <c r="F300" s="19"/>
      <c r="G300" s="19"/>
      <c r="H300" s="19"/>
      <c r="I300" s="19"/>
    </row>
    <row r="301" spans="6:9" x14ac:dyDescent="0.25">
      <c r="F301" s="19"/>
      <c r="G301" s="19"/>
      <c r="H301" s="19"/>
      <c r="I301" s="19"/>
    </row>
    <row r="302" spans="6:9" x14ac:dyDescent="0.25">
      <c r="F302" s="19"/>
      <c r="G302" s="19"/>
      <c r="H302" s="19"/>
      <c r="I302" s="19"/>
    </row>
    <row r="303" spans="6:9" x14ac:dyDescent="0.25">
      <c r="F303" s="19"/>
      <c r="G303" s="19"/>
      <c r="H303" s="19"/>
      <c r="I303" s="19"/>
    </row>
    <row r="304" spans="6:9" x14ac:dyDescent="0.25">
      <c r="F304" s="19"/>
      <c r="G304" s="19"/>
      <c r="H304" s="19"/>
      <c r="I304" s="19"/>
    </row>
    <row r="305" spans="6:9" x14ac:dyDescent="0.25">
      <c r="F305" s="19"/>
      <c r="G305" s="19"/>
      <c r="H305" s="19"/>
      <c r="I305" s="19"/>
    </row>
    <row r="306" spans="6:9" x14ac:dyDescent="0.25">
      <c r="F306" s="19"/>
      <c r="G306" s="19"/>
      <c r="H306" s="19"/>
      <c r="I306" s="19"/>
    </row>
    <row r="307" spans="6:9" x14ac:dyDescent="0.25">
      <c r="F307" s="19"/>
      <c r="G307" s="19"/>
      <c r="H307" s="19"/>
      <c r="I307" s="19"/>
    </row>
    <row r="308" spans="6:9" x14ac:dyDescent="0.25">
      <c r="F308" s="19"/>
      <c r="G308" s="19"/>
      <c r="H308" s="19"/>
      <c r="I308" s="19"/>
    </row>
    <row r="309" spans="6:9" x14ac:dyDescent="0.25">
      <c r="F309" s="19"/>
      <c r="G309" s="19"/>
      <c r="H309" s="19"/>
      <c r="I309" s="19"/>
    </row>
    <row r="310" spans="6:9" x14ac:dyDescent="0.25">
      <c r="F310" s="19"/>
      <c r="G310" s="19"/>
      <c r="H310" s="19"/>
      <c r="I310" s="19"/>
    </row>
    <row r="311" spans="6:9" x14ac:dyDescent="0.25">
      <c r="F311" s="19"/>
      <c r="G311" s="19"/>
      <c r="H311" s="19"/>
      <c r="I311" s="19"/>
    </row>
    <row r="312" spans="6:9" x14ac:dyDescent="0.25">
      <c r="F312" s="19"/>
      <c r="G312" s="19"/>
      <c r="H312" s="19"/>
      <c r="I312" s="19"/>
    </row>
    <row r="313" spans="6:9" x14ac:dyDescent="0.25">
      <c r="F313" s="19"/>
      <c r="G313" s="19"/>
      <c r="H313" s="19"/>
      <c r="I313" s="19"/>
    </row>
    <row r="314" spans="6:9" x14ac:dyDescent="0.25">
      <c r="F314" s="19"/>
      <c r="G314" s="19"/>
      <c r="H314" s="19"/>
      <c r="I314" s="19"/>
    </row>
    <row r="315" spans="6:9" x14ac:dyDescent="0.25">
      <c r="F315" s="19"/>
      <c r="G315" s="19"/>
      <c r="H315" s="19"/>
      <c r="I315" s="19"/>
    </row>
    <row r="316" spans="6:9" x14ac:dyDescent="0.25">
      <c r="F316" s="19"/>
      <c r="G316" s="19"/>
      <c r="H316" s="19"/>
      <c r="I316" s="19"/>
    </row>
    <row r="317" spans="6:9" x14ac:dyDescent="0.25">
      <c r="F317" s="19"/>
      <c r="G317" s="19"/>
      <c r="H317" s="19"/>
      <c r="I317" s="19"/>
    </row>
    <row r="318" spans="6:9" x14ac:dyDescent="0.25">
      <c r="F318" s="19"/>
      <c r="G318" s="19"/>
      <c r="H318" s="19"/>
      <c r="I318" s="19"/>
    </row>
    <row r="319" spans="6:9" x14ac:dyDescent="0.25">
      <c r="F319" s="19"/>
      <c r="G319" s="19"/>
      <c r="H319" s="19"/>
      <c r="I319" s="19"/>
    </row>
    <row r="320" spans="6:9" x14ac:dyDescent="0.25">
      <c r="F320" s="19"/>
      <c r="G320" s="19"/>
      <c r="H320" s="19"/>
      <c r="I320" s="19"/>
    </row>
    <row r="321" spans="6:9" x14ac:dyDescent="0.25">
      <c r="F321" s="19"/>
      <c r="G321" s="19"/>
      <c r="H321" s="19"/>
      <c r="I321" s="19"/>
    </row>
    <row r="322" spans="6:9" x14ac:dyDescent="0.25">
      <c r="F322" s="19"/>
      <c r="G322" s="19"/>
      <c r="H322" s="19"/>
      <c r="I322" s="19"/>
    </row>
    <row r="323" spans="6:9" x14ac:dyDescent="0.25">
      <c r="F323" s="19"/>
      <c r="G323" s="19"/>
      <c r="H323" s="19"/>
      <c r="I323" s="19"/>
    </row>
    <row r="324" spans="6:9" x14ac:dyDescent="0.25">
      <c r="F324" s="19"/>
      <c r="G324" s="19"/>
      <c r="H324" s="19"/>
      <c r="I324" s="19"/>
    </row>
    <row r="325" spans="6:9" x14ac:dyDescent="0.25">
      <c r="F325" s="19"/>
      <c r="G325" s="19"/>
      <c r="H325" s="19"/>
      <c r="I325" s="19"/>
    </row>
    <row r="326" spans="6:9" x14ac:dyDescent="0.25">
      <c r="F326" s="19"/>
      <c r="G326" s="19"/>
      <c r="H326" s="19"/>
      <c r="I326" s="19"/>
    </row>
    <row r="327" spans="6:9" x14ac:dyDescent="0.25">
      <c r="F327" s="19"/>
      <c r="G327" s="19"/>
      <c r="H327" s="19"/>
      <c r="I327" s="19"/>
    </row>
    <row r="328" spans="6:9" x14ac:dyDescent="0.25">
      <c r="F328" s="19"/>
      <c r="G328" s="19"/>
      <c r="H328" s="19"/>
      <c r="I328" s="19"/>
    </row>
    <row r="329" spans="6:9" x14ac:dyDescent="0.25">
      <c r="F329" s="19"/>
      <c r="G329" s="19"/>
      <c r="H329" s="19"/>
      <c r="I329" s="19"/>
    </row>
    <row r="330" spans="6:9" x14ac:dyDescent="0.25">
      <c r="F330" s="19"/>
      <c r="G330" s="19"/>
      <c r="H330" s="19"/>
      <c r="I330" s="19"/>
    </row>
    <row r="331" spans="6:9" x14ac:dyDescent="0.25">
      <c r="F331" s="19"/>
      <c r="G331" s="19"/>
      <c r="H331" s="19"/>
      <c r="I331" s="19"/>
    </row>
    <row r="332" spans="6:9" x14ac:dyDescent="0.25">
      <c r="F332" s="19"/>
      <c r="G332" s="19"/>
      <c r="H332" s="19"/>
      <c r="I332" s="19"/>
    </row>
    <row r="333" spans="6:9" x14ac:dyDescent="0.25">
      <c r="F333" s="19"/>
      <c r="G333" s="19"/>
      <c r="H333" s="19"/>
      <c r="I333" s="19"/>
    </row>
    <row r="334" spans="6:9" x14ac:dyDescent="0.25">
      <c r="F334" s="19"/>
      <c r="G334" s="19"/>
      <c r="H334" s="19"/>
      <c r="I334" s="19"/>
    </row>
    <row r="335" spans="6:9" x14ac:dyDescent="0.25">
      <c r="F335" s="19"/>
      <c r="G335" s="19"/>
      <c r="H335" s="19"/>
      <c r="I335" s="19"/>
    </row>
    <row r="336" spans="6:9" x14ac:dyDescent="0.25">
      <c r="F336" s="19"/>
      <c r="G336" s="19"/>
      <c r="H336" s="19"/>
      <c r="I336" s="19"/>
    </row>
    <row r="337" spans="6:9" x14ac:dyDescent="0.25">
      <c r="F337" s="19"/>
      <c r="G337" s="19"/>
      <c r="H337" s="19"/>
      <c r="I337" s="19"/>
    </row>
    <row r="338" spans="6:9" x14ac:dyDescent="0.25">
      <c r="F338" s="19"/>
      <c r="G338" s="19"/>
      <c r="H338" s="19"/>
      <c r="I338" s="19"/>
    </row>
    <row r="339" spans="6:9" x14ac:dyDescent="0.25">
      <c r="F339" s="19"/>
      <c r="G339" s="19"/>
      <c r="H339" s="19"/>
      <c r="I339" s="19"/>
    </row>
    <row r="340" spans="6:9" x14ac:dyDescent="0.25">
      <c r="F340" s="19"/>
      <c r="G340" s="19"/>
      <c r="H340" s="19"/>
      <c r="I340" s="19"/>
    </row>
    <row r="341" spans="6:9" x14ac:dyDescent="0.25">
      <c r="F341" s="19"/>
      <c r="G341" s="19"/>
      <c r="H341" s="19"/>
      <c r="I341" s="19"/>
    </row>
    <row r="342" spans="6:9" x14ac:dyDescent="0.25">
      <c r="F342" s="19"/>
      <c r="G342" s="19"/>
      <c r="H342" s="19"/>
      <c r="I342" s="19"/>
    </row>
    <row r="343" spans="6:9" x14ac:dyDescent="0.25">
      <c r="F343" s="19"/>
      <c r="G343" s="19"/>
      <c r="H343" s="19"/>
      <c r="I343" s="19"/>
    </row>
    <row r="344" spans="6:9" x14ac:dyDescent="0.25">
      <c r="F344" s="19"/>
      <c r="G344" s="19"/>
      <c r="H344" s="19"/>
      <c r="I344" s="19"/>
    </row>
    <row r="345" spans="6:9" x14ac:dyDescent="0.25">
      <c r="F345" s="19"/>
      <c r="G345" s="19"/>
      <c r="H345" s="19"/>
      <c r="I345" s="19"/>
    </row>
    <row r="346" spans="6:9" x14ac:dyDescent="0.25">
      <c r="F346" s="19"/>
      <c r="G346" s="19"/>
      <c r="H346" s="19"/>
      <c r="I346" s="19"/>
    </row>
    <row r="347" spans="6:9" x14ac:dyDescent="0.25">
      <c r="F347" s="19"/>
      <c r="G347" s="19"/>
      <c r="H347" s="19"/>
      <c r="I347" s="19"/>
    </row>
    <row r="348" spans="6:9" x14ac:dyDescent="0.25">
      <c r="F348" s="19"/>
      <c r="G348" s="19"/>
      <c r="H348" s="19"/>
      <c r="I348" s="19"/>
    </row>
    <row r="349" spans="6:9" x14ac:dyDescent="0.25">
      <c r="F349" s="19"/>
      <c r="G349" s="19"/>
      <c r="H349" s="19"/>
      <c r="I349" s="19"/>
    </row>
    <row r="350" spans="6:9" x14ac:dyDescent="0.25">
      <c r="F350" s="19"/>
      <c r="G350" s="19"/>
      <c r="H350" s="19"/>
      <c r="I350" s="19"/>
    </row>
    <row r="351" spans="6:9" x14ac:dyDescent="0.25">
      <c r="F351" s="19"/>
      <c r="G351" s="19"/>
      <c r="H351" s="19"/>
      <c r="I351" s="19"/>
    </row>
    <row r="352" spans="6:9" x14ac:dyDescent="0.25">
      <c r="F352" s="19"/>
      <c r="G352" s="19"/>
      <c r="H352" s="19"/>
      <c r="I352" s="19"/>
    </row>
    <row r="353" spans="6:9" x14ac:dyDescent="0.25">
      <c r="F353" s="19"/>
      <c r="G353" s="19"/>
      <c r="H353" s="19"/>
      <c r="I353" s="19"/>
    </row>
    <row r="354" spans="6:9" x14ac:dyDescent="0.25">
      <c r="F354" s="19"/>
      <c r="G354" s="19"/>
      <c r="H354" s="19"/>
      <c r="I354" s="19"/>
    </row>
    <row r="355" spans="6:9" x14ac:dyDescent="0.25">
      <c r="F355" s="19"/>
      <c r="G355" s="19"/>
      <c r="H355" s="19"/>
      <c r="I355" s="19"/>
    </row>
    <row r="356" spans="6:9" x14ac:dyDescent="0.25">
      <c r="F356" s="19"/>
      <c r="G356" s="19"/>
      <c r="H356" s="19"/>
      <c r="I356" s="19"/>
    </row>
    <row r="357" spans="6:9" x14ac:dyDescent="0.25">
      <c r="F357" s="19"/>
      <c r="G357" s="19"/>
      <c r="H357" s="19"/>
      <c r="I357" s="19"/>
    </row>
    <row r="358" spans="6:9" x14ac:dyDescent="0.25">
      <c r="F358" s="19"/>
      <c r="G358" s="19"/>
      <c r="H358" s="19"/>
      <c r="I358" s="19"/>
    </row>
    <row r="359" spans="6:9" x14ac:dyDescent="0.25">
      <c r="F359" s="19"/>
      <c r="G359" s="19"/>
      <c r="H359" s="19"/>
      <c r="I359" s="19"/>
    </row>
    <row r="360" spans="6:9" x14ac:dyDescent="0.25">
      <c r="F360" s="19"/>
      <c r="G360" s="19"/>
      <c r="H360" s="19"/>
      <c r="I360" s="19"/>
    </row>
    <row r="361" spans="6:9" x14ac:dyDescent="0.25">
      <c r="F361" s="19"/>
      <c r="G361" s="19"/>
      <c r="H361" s="19"/>
      <c r="I361" s="19"/>
    </row>
    <row r="362" spans="6:9" x14ac:dyDescent="0.25">
      <c r="F362" s="19"/>
      <c r="G362" s="19"/>
      <c r="H362" s="19"/>
      <c r="I362" s="19"/>
    </row>
    <row r="363" spans="6:9" x14ac:dyDescent="0.25">
      <c r="F363" s="19"/>
      <c r="G363" s="19"/>
      <c r="H363" s="19"/>
      <c r="I363" s="19"/>
    </row>
    <row r="364" spans="6:9" x14ac:dyDescent="0.25">
      <c r="F364" s="19"/>
      <c r="G364" s="19"/>
      <c r="H364" s="19"/>
      <c r="I364" s="19"/>
    </row>
    <row r="365" spans="6:9" x14ac:dyDescent="0.25">
      <c r="F365" s="19"/>
      <c r="G365" s="19"/>
      <c r="H365" s="19"/>
      <c r="I365" s="19"/>
    </row>
    <row r="366" spans="6:9" x14ac:dyDescent="0.25">
      <c r="F366" s="19"/>
      <c r="G366" s="19"/>
      <c r="H366" s="19"/>
      <c r="I366" s="19"/>
    </row>
    <row r="367" spans="6:9" x14ac:dyDescent="0.25">
      <c r="F367" s="19"/>
      <c r="G367" s="19"/>
      <c r="H367" s="19"/>
      <c r="I367" s="19"/>
    </row>
    <row r="368" spans="6:9" x14ac:dyDescent="0.25">
      <c r="F368" s="19"/>
      <c r="G368" s="19"/>
      <c r="H368" s="19"/>
      <c r="I368" s="19"/>
    </row>
    <row r="369" spans="6:9" x14ac:dyDescent="0.25">
      <c r="F369" s="19"/>
      <c r="G369" s="19"/>
      <c r="H369" s="19"/>
      <c r="I369" s="19"/>
    </row>
    <row r="370" spans="6:9" x14ac:dyDescent="0.25">
      <c r="F370" s="19"/>
      <c r="G370" s="19"/>
      <c r="H370" s="19"/>
      <c r="I370" s="19"/>
    </row>
    <row r="371" spans="6:9" x14ac:dyDescent="0.25">
      <c r="F371" s="19"/>
      <c r="G371" s="19"/>
      <c r="H371" s="19"/>
      <c r="I371" s="19"/>
    </row>
    <row r="372" spans="6:9" x14ac:dyDescent="0.25">
      <c r="F372" s="19"/>
      <c r="G372" s="19"/>
      <c r="H372" s="19"/>
      <c r="I372" s="19"/>
    </row>
    <row r="373" spans="6:9" x14ac:dyDescent="0.25">
      <c r="F373" s="19"/>
      <c r="G373" s="19"/>
      <c r="H373" s="19"/>
      <c r="I373" s="19"/>
    </row>
    <row r="374" spans="6:9" x14ac:dyDescent="0.25">
      <c r="F374" s="19"/>
      <c r="G374" s="19"/>
      <c r="H374" s="19"/>
      <c r="I374" s="19"/>
    </row>
    <row r="375" spans="6:9" x14ac:dyDescent="0.25">
      <c r="F375" s="19"/>
      <c r="G375" s="19"/>
      <c r="H375" s="19"/>
      <c r="I375" s="19"/>
    </row>
    <row r="376" spans="6:9" x14ac:dyDescent="0.25">
      <c r="F376" s="19"/>
      <c r="G376" s="19"/>
      <c r="H376" s="19"/>
      <c r="I376" s="19"/>
    </row>
    <row r="377" spans="6:9" x14ac:dyDescent="0.25">
      <c r="F377" s="19"/>
      <c r="G377" s="19"/>
      <c r="H377" s="19"/>
      <c r="I377" s="19"/>
    </row>
    <row r="378" spans="6:9" x14ac:dyDescent="0.25">
      <c r="F378" s="19"/>
      <c r="G378" s="19"/>
      <c r="H378" s="19"/>
      <c r="I378" s="19"/>
    </row>
    <row r="379" spans="6:9" x14ac:dyDescent="0.25">
      <c r="F379" s="19"/>
      <c r="G379" s="19"/>
      <c r="H379" s="19"/>
      <c r="I379" s="19"/>
    </row>
    <row r="380" spans="6:9" x14ac:dyDescent="0.25">
      <c r="F380" s="19"/>
      <c r="G380" s="19"/>
      <c r="H380" s="19"/>
      <c r="I380" s="19"/>
    </row>
    <row r="381" spans="6:9" x14ac:dyDescent="0.25">
      <c r="F381" s="19"/>
      <c r="G381" s="19"/>
      <c r="H381" s="19"/>
      <c r="I381" s="19"/>
    </row>
    <row r="382" spans="6:9" x14ac:dyDescent="0.25">
      <c r="F382" s="19"/>
      <c r="G382" s="19"/>
      <c r="H382" s="19"/>
      <c r="I382" s="19"/>
    </row>
    <row r="383" spans="6:9" x14ac:dyDescent="0.25">
      <c r="F383" s="19"/>
      <c r="G383" s="19"/>
      <c r="H383" s="19"/>
      <c r="I383" s="19"/>
    </row>
    <row r="384" spans="6:9" x14ac:dyDescent="0.25">
      <c r="F384" s="19"/>
      <c r="G384" s="19"/>
      <c r="H384" s="19"/>
      <c r="I384" s="19"/>
    </row>
    <row r="385" spans="6:9" x14ac:dyDescent="0.25">
      <c r="F385" s="19"/>
      <c r="G385" s="19"/>
      <c r="H385" s="19"/>
      <c r="I385" s="19"/>
    </row>
    <row r="386" spans="6:9" x14ac:dyDescent="0.25">
      <c r="F386" s="19"/>
      <c r="G386" s="19"/>
      <c r="H386" s="19"/>
      <c r="I386" s="19"/>
    </row>
    <row r="387" spans="6:9" x14ac:dyDescent="0.25">
      <c r="F387" s="19"/>
      <c r="G387" s="19"/>
      <c r="H387" s="19"/>
      <c r="I387" s="19"/>
    </row>
    <row r="388" spans="6:9" x14ac:dyDescent="0.25">
      <c r="F388" s="19"/>
      <c r="G388" s="19"/>
      <c r="H388" s="19"/>
      <c r="I388" s="19"/>
    </row>
    <row r="389" spans="6:9" x14ac:dyDescent="0.25">
      <c r="F389" s="19"/>
      <c r="G389" s="19"/>
      <c r="H389" s="19"/>
      <c r="I389" s="19"/>
    </row>
    <row r="390" spans="6:9" x14ac:dyDescent="0.25">
      <c r="F390" s="19"/>
      <c r="G390" s="19"/>
      <c r="H390" s="19"/>
      <c r="I390" s="19"/>
    </row>
    <row r="391" spans="6:9" x14ac:dyDescent="0.25">
      <c r="F391" s="19"/>
      <c r="G391" s="19"/>
      <c r="H391" s="19"/>
      <c r="I391" s="19"/>
    </row>
    <row r="392" spans="6:9" x14ac:dyDescent="0.25">
      <c r="F392" s="19"/>
      <c r="G392" s="19"/>
      <c r="H392" s="19"/>
      <c r="I392" s="19"/>
    </row>
    <row r="393" spans="6:9" x14ac:dyDescent="0.25">
      <c r="F393" s="19"/>
      <c r="G393" s="19"/>
      <c r="H393" s="19"/>
      <c r="I393" s="19"/>
    </row>
    <row r="394" spans="6:9" x14ac:dyDescent="0.25">
      <c r="F394" s="19"/>
      <c r="G394" s="19"/>
      <c r="H394" s="19"/>
      <c r="I394" s="19"/>
    </row>
    <row r="395" spans="6:9" x14ac:dyDescent="0.25">
      <c r="F395" s="19"/>
      <c r="G395" s="19"/>
      <c r="H395" s="19"/>
      <c r="I395" s="19"/>
    </row>
    <row r="396" spans="6:9" x14ac:dyDescent="0.25">
      <c r="F396" s="19"/>
      <c r="G396" s="19"/>
      <c r="H396" s="19"/>
      <c r="I396" s="19"/>
    </row>
    <row r="397" spans="6:9" x14ac:dyDescent="0.25">
      <c r="F397" s="19"/>
      <c r="G397" s="19"/>
      <c r="H397" s="19"/>
      <c r="I397" s="19"/>
    </row>
    <row r="398" spans="6:9" x14ac:dyDescent="0.25">
      <c r="F398" s="19"/>
      <c r="G398" s="19"/>
      <c r="H398" s="19"/>
      <c r="I398" s="19"/>
    </row>
    <row r="399" spans="6:9" x14ac:dyDescent="0.25">
      <c r="F399" s="19"/>
      <c r="G399" s="19"/>
      <c r="H399" s="19"/>
      <c r="I399" s="19"/>
    </row>
    <row r="400" spans="6:9" x14ac:dyDescent="0.25">
      <c r="F400" s="19"/>
      <c r="G400" s="19"/>
      <c r="H400" s="19"/>
      <c r="I400" s="19"/>
    </row>
    <row r="401" spans="6:9" x14ac:dyDescent="0.25">
      <c r="F401" s="19"/>
      <c r="G401" s="19"/>
      <c r="H401" s="19"/>
      <c r="I401" s="19"/>
    </row>
    <row r="402" spans="6:9" x14ac:dyDescent="0.25">
      <c r="F402" s="19"/>
      <c r="G402" s="19"/>
      <c r="H402" s="19"/>
      <c r="I402" s="19"/>
    </row>
    <row r="403" spans="6:9" x14ac:dyDescent="0.25">
      <c r="F403" s="19"/>
      <c r="G403" s="19"/>
      <c r="H403" s="19"/>
      <c r="I403" s="19"/>
    </row>
    <row r="404" spans="6:9" x14ac:dyDescent="0.25">
      <c r="F404" s="19"/>
      <c r="G404" s="19"/>
      <c r="H404" s="19"/>
      <c r="I404" s="19"/>
    </row>
    <row r="405" spans="6:9" x14ac:dyDescent="0.25">
      <c r="F405" s="19"/>
      <c r="G405" s="19"/>
      <c r="H405" s="19"/>
      <c r="I405" s="19"/>
    </row>
    <row r="406" spans="6:9" x14ac:dyDescent="0.25">
      <c r="F406" s="19"/>
      <c r="G406" s="19"/>
      <c r="H406" s="19"/>
      <c r="I406" s="19"/>
    </row>
    <row r="407" spans="6:9" x14ac:dyDescent="0.25">
      <c r="F407" s="19"/>
      <c r="G407" s="19"/>
      <c r="H407" s="19"/>
      <c r="I407" s="19"/>
    </row>
    <row r="408" spans="6:9" x14ac:dyDescent="0.25">
      <c r="F408" s="19"/>
      <c r="G408" s="19"/>
      <c r="H408" s="19"/>
      <c r="I408" s="19"/>
    </row>
    <row r="409" spans="6:9" x14ac:dyDescent="0.25">
      <c r="F409" s="19"/>
      <c r="G409" s="19"/>
      <c r="H409" s="19"/>
      <c r="I409" s="19"/>
    </row>
    <row r="410" spans="6:9" x14ac:dyDescent="0.25">
      <c r="F410" s="19"/>
      <c r="G410" s="19"/>
      <c r="H410" s="19"/>
      <c r="I410" s="19"/>
    </row>
    <row r="411" spans="6:9" x14ac:dyDescent="0.25">
      <c r="F411" s="19"/>
      <c r="G411" s="19"/>
      <c r="H411" s="19"/>
      <c r="I411" s="19"/>
    </row>
    <row r="412" spans="6:9" x14ac:dyDescent="0.25">
      <c r="F412" s="19"/>
      <c r="G412" s="19"/>
      <c r="H412" s="19"/>
      <c r="I412" s="19"/>
    </row>
    <row r="413" spans="6:9" x14ac:dyDescent="0.25">
      <c r="F413" s="19"/>
      <c r="G413" s="19"/>
      <c r="H413" s="19"/>
      <c r="I413" s="19"/>
    </row>
    <row r="414" spans="6:9" x14ac:dyDescent="0.25">
      <c r="F414" s="19"/>
      <c r="G414" s="19"/>
      <c r="H414" s="19"/>
      <c r="I414" s="19"/>
    </row>
    <row r="415" spans="6:9" x14ac:dyDescent="0.25">
      <c r="F415" s="19"/>
      <c r="G415" s="19"/>
      <c r="H415" s="19"/>
      <c r="I415" s="19"/>
    </row>
    <row r="416" spans="6:9" x14ac:dyDescent="0.25">
      <c r="F416" s="19"/>
      <c r="G416" s="19"/>
      <c r="H416" s="19"/>
      <c r="I416" s="19"/>
    </row>
    <row r="417" spans="6:9" x14ac:dyDescent="0.25">
      <c r="F417" s="19"/>
      <c r="G417" s="19"/>
      <c r="H417" s="19"/>
      <c r="I417" s="19"/>
    </row>
    <row r="418" spans="6:9" x14ac:dyDescent="0.25">
      <c r="F418" s="19"/>
      <c r="G418" s="19"/>
      <c r="H418" s="19"/>
      <c r="I418" s="19"/>
    </row>
    <row r="419" spans="6:9" x14ac:dyDescent="0.25">
      <c r="F419" s="19"/>
      <c r="G419" s="19"/>
      <c r="H419" s="19"/>
      <c r="I419" s="19"/>
    </row>
    <row r="420" spans="6:9" x14ac:dyDescent="0.25">
      <c r="F420" s="19"/>
      <c r="G420" s="19"/>
      <c r="H420" s="19"/>
      <c r="I420" s="19"/>
    </row>
    <row r="421" spans="6:9" x14ac:dyDescent="0.25">
      <c r="F421" s="19"/>
      <c r="G421" s="19"/>
      <c r="H421" s="19"/>
      <c r="I421" s="19"/>
    </row>
    <row r="422" spans="6:9" x14ac:dyDescent="0.25">
      <c r="F422" s="19"/>
      <c r="G422" s="19"/>
      <c r="H422" s="19"/>
      <c r="I422" s="19"/>
    </row>
    <row r="423" spans="6:9" x14ac:dyDescent="0.25">
      <c r="F423" s="19"/>
      <c r="G423" s="19"/>
      <c r="H423" s="19"/>
      <c r="I423" s="19"/>
    </row>
    <row r="424" spans="6:9" x14ac:dyDescent="0.25">
      <c r="F424" s="19"/>
      <c r="G424" s="19"/>
      <c r="H424" s="19"/>
      <c r="I424" s="19"/>
    </row>
    <row r="425" spans="6:9" x14ac:dyDescent="0.25">
      <c r="F425" s="19"/>
      <c r="G425" s="19"/>
      <c r="H425" s="19"/>
      <c r="I425" s="19"/>
    </row>
    <row r="426" spans="6:9" x14ac:dyDescent="0.25">
      <c r="F426" s="19"/>
      <c r="G426" s="19"/>
      <c r="H426" s="19"/>
      <c r="I426" s="19"/>
    </row>
    <row r="427" spans="6:9" x14ac:dyDescent="0.25">
      <c r="F427" s="19"/>
      <c r="G427" s="19"/>
      <c r="H427" s="19"/>
      <c r="I427" s="19"/>
    </row>
    <row r="428" spans="6:9" x14ac:dyDescent="0.25">
      <c r="F428" s="19"/>
      <c r="G428" s="19"/>
      <c r="H428" s="19"/>
      <c r="I428" s="19"/>
    </row>
    <row r="429" spans="6:9" x14ac:dyDescent="0.25">
      <c r="F429" s="19"/>
      <c r="G429" s="19"/>
      <c r="H429" s="19"/>
      <c r="I429" s="19"/>
    </row>
    <row r="430" spans="6:9" x14ac:dyDescent="0.25">
      <c r="F430" s="19"/>
      <c r="G430" s="19"/>
      <c r="H430" s="19"/>
      <c r="I430" s="19"/>
    </row>
    <row r="431" spans="6:9" x14ac:dyDescent="0.25">
      <c r="F431" s="19"/>
      <c r="G431" s="19"/>
      <c r="H431" s="19"/>
      <c r="I431" s="19"/>
    </row>
    <row r="432" spans="6:9" x14ac:dyDescent="0.25">
      <c r="F432" s="19"/>
      <c r="G432" s="19"/>
      <c r="H432" s="19"/>
      <c r="I432" s="19"/>
    </row>
    <row r="433" spans="6:9" x14ac:dyDescent="0.25">
      <c r="F433" s="19"/>
      <c r="G433" s="19"/>
      <c r="H433" s="19"/>
      <c r="I433" s="19"/>
    </row>
    <row r="434" spans="6:9" x14ac:dyDescent="0.25">
      <c r="F434" s="19"/>
      <c r="G434" s="19"/>
      <c r="H434" s="19"/>
      <c r="I434" s="19"/>
    </row>
    <row r="435" spans="6:9" x14ac:dyDescent="0.25">
      <c r="F435" s="19"/>
      <c r="G435" s="19"/>
      <c r="H435" s="19"/>
      <c r="I435" s="19"/>
    </row>
    <row r="436" spans="6:9" x14ac:dyDescent="0.25">
      <c r="F436" s="19"/>
      <c r="G436" s="19"/>
      <c r="H436" s="19"/>
      <c r="I436" s="19"/>
    </row>
    <row r="437" spans="6:9" x14ac:dyDescent="0.25">
      <c r="F437" s="19"/>
      <c r="G437" s="19"/>
      <c r="H437" s="19"/>
      <c r="I437" s="19"/>
    </row>
    <row r="438" spans="6:9" x14ac:dyDescent="0.25">
      <c r="F438" s="19"/>
      <c r="G438" s="19"/>
      <c r="H438" s="19"/>
      <c r="I438" s="19"/>
    </row>
    <row r="439" spans="6:9" x14ac:dyDescent="0.25">
      <c r="F439" s="19"/>
      <c r="G439" s="19"/>
      <c r="H439" s="19"/>
      <c r="I439" s="19"/>
    </row>
    <row r="440" spans="6:9" x14ac:dyDescent="0.25">
      <c r="F440" s="19"/>
      <c r="G440" s="19"/>
      <c r="H440" s="19"/>
      <c r="I440" s="19"/>
    </row>
    <row r="441" spans="6:9" x14ac:dyDescent="0.25">
      <c r="F441" s="19"/>
      <c r="G441" s="19"/>
      <c r="H441" s="19"/>
      <c r="I441" s="19"/>
    </row>
    <row r="442" spans="6:9" x14ac:dyDescent="0.25">
      <c r="F442" s="19"/>
      <c r="G442" s="19"/>
      <c r="H442" s="19"/>
      <c r="I442" s="19"/>
    </row>
    <row r="443" spans="6:9" x14ac:dyDescent="0.25">
      <c r="F443" s="19"/>
      <c r="G443" s="19"/>
      <c r="H443" s="19"/>
      <c r="I443" s="19"/>
    </row>
    <row r="444" spans="6:9" x14ac:dyDescent="0.25">
      <c r="F444" s="19"/>
      <c r="G444" s="19"/>
      <c r="H444" s="19"/>
      <c r="I444" s="19"/>
    </row>
    <row r="445" spans="6:9" x14ac:dyDescent="0.25">
      <c r="F445" s="19"/>
      <c r="G445" s="19"/>
      <c r="H445" s="19"/>
      <c r="I445" s="19"/>
    </row>
    <row r="446" spans="6:9" x14ac:dyDescent="0.25">
      <c r="F446" s="19"/>
      <c r="G446" s="19"/>
      <c r="H446" s="19"/>
      <c r="I446" s="19"/>
    </row>
    <row r="447" spans="6:9" x14ac:dyDescent="0.25">
      <c r="F447" s="19"/>
      <c r="G447" s="19"/>
      <c r="H447" s="19"/>
      <c r="I447" s="19"/>
    </row>
    <row r="448" spans="6:9" x14ac:dyDescent="0.25">
      <c r="F448" s="19"/>
      <c r="G448" s="19"/>
      <c r="H448" s="19"/>
      <c r="I448" s="19"/>
    </row>
    <row r="449" spans="6:9" x14ac:dyDescent="0.25">
      <c r="F449" s="19"/>
      <c r="G449" s="19"/>
      <c r="H449" s="19"/>
      <c r="I449" s="19"/>
    </row>
    <row r="450" spans="6:9" x14ac:dyDescent="0.25">
      <c r="F450" s="19"/>
      <c r="G450" s="19"/>
      <c r="H450" s="19"/>
      <c r="I450" s="19"/>
    </row>
    <row r="451" spans="6:9" x14ac:dyDescent="0.25">
      <c r="F451" s="19"/>
      <c r="G451" s="19"/>
      <c r="H451" s="19"/>
      <c r="I451" s="19"/>
    </row>
    <row r="452" spans="6:9" x14ac:dyDescent="0.25">
      <c r="F452" s="19"/>
      <c r="G452" s="19"/>
      <c r="H452" s="19"/>
      <c r="I452" s="19"/>
    </row>
    <row r="453" spans="6:9" x14ac:dyDescent="0.25">
      <c r="F453" s="19"/>
      <c r="G453" s="19"/>
      <c r="H453" s="19"/>
      <c r="I453" s="19"/>
    </row>
    <row r="454" spans="6:9" x14ac:dyDescent="0.25">
      <c r="F454" s="19"/>
      <c r="G454" s="19"/>
      <c r="H454" s="19"/>
      <c r="I454" s="19"/>
    </row>
    <row r="455" spans="6:9" x14ac:dyDescent="0.25">
      <c r="F455" s="19"/>
      <c r="G455" s="19"/>
      <c r="H455" s="19"/>
      <c r="I455" s="19"/>
    </row>
    <row r="456" spans="6:9" x14ac:dyDescent="0.25">
      <c r="F456" s="19"/>
      <c r="G456" s="19"/>
      <c r="H456" s="19"/>
      <c r="I456" s="19"/>
    </row>
    <row r="457" spans="6:9" x14ac:dyDescent="0.25">
      <c r="F457" s="19"/>
      <c r="G457" s="19"/>
      <c r="H457" s="19"/>
      <c r="I457" s="19"/>
    </row>
    <row r="458" spans="6:9" x14ac:dyDescent="0.25">
      <c r="F458" s="19"/>
      <c r="G458" s="19"/>
      <c r="H458" s="19"/>
      <c r="I458" s="19"/>
    </row>
    <row r="459" spans="6:9" x14ac:dyDescent="0.25">
      <c r="F459" s="19"/>
      <c r="G459" s="19"/>
      <c r="H459" s="19"/>
      <c r="I459" s="19"/>
    </row>
    <row r="460" spans="6:9" x14ac:dyDescent="0.25">
      <c r="F460" s="19"/>
      <c r="G460" s="19"/>
      <c r="H460" s="19"/>
      <c r="I460" s="19"/>
    </row>
    <row r="461" spans="6:9" x14ac:dyDescent="0.25">
      <c r="F461" s="19"/>
      <c r="G461" s="19"/>
      <c r="H461" s="19"/>
      <c r="I461" s="19"/>
    </row>
    <row r="462" spans="6:9" x14ac:dyDescent="0.25">
      <c r="F462" s="19"/>
      <c r="G462" s="19"/>
      <c r="H462" s="19"/>
      <c r="I462" s="19"/>
    </row>
    <row r="463" spans="6:9" x14ac:dyDescent="0.25">
      <c r="F463" s="19"/>
      <c r="G463" s="19"/>
      <c r="H463" s="19"/>
      <c r="I463" s="19"/>
    </row>
    <row r="464" spans="6:9" x14ac:dyDescent="0.25">
      <c r="F464" s="19"/>
      <c r="G464" s="19"/>
      <c r="H464" s="19"/>
      <c r="I464" s="19"/>
    </row>
    <row r="465" spans="6:9" x14ac:dyDescent="0.25">
      <c r="F465" s="19"/>
      <c r="G465" s="19"/>
      <c r="H465" s="19"/>
      <c r="I465" s="19"/>
    </row>
    <row r="466" spans="6:9" x14ac:dyDescent="0.25">
      <c r="F466" s="19"/>
      <c r="G466" s="19"/>
      <c r="H466" s="19"/>
      <c r="I466" s="19"/>
    </row>
    <row r="467" spans="6:9" x14ac:dyDescent="0.25">
      <c r="F467" s="19"/>
      <c r="G467" s="19"/>
      <c r="H467" s="19"/>
      <c r="I467" s="19"/>
    </row>
    <row r="468" spans="6:9" x14ac:dyDescent="0.25">
      <c r="F468" s="19"/>
      <c r="G468" s="19"/>
      <c r="H468" s="19"/>
      <c r="I468" s="19"/>
    </row>
    <row r="469" spans="6:9" x14ac:dyDescent="0.25">
      <c r="F469" s="19"/>
      <c r="G469" s="19"/>
      <c r="H469" s="19"/>
      <c r="I469" s="19"/>
    </row>
    <row r="470" spans="6:9" x14ac:dyDescent="0.25">
      <c r="F470" s="19"/>
      <c r="G470" s="19"/>
      <c r="H470" s="19"/>
      <c r="I470" s="19"/>
    </row>
    <row r="471" spans="6:9" x14ac:dyDescent="0.25">
      <c r="F471" s="19"/>
      <c r="G471" s="19"/>
      <c r="H471" s="19"/>
      <c r="I471" s="19"/>
    </row>
    <row r="472" spans="6:9" x14ac:dyDescent="0.25">
      <c r="F472" s="19"/>
      <c r="G472" s="19"/>
      <c r="H472" s="19"/>
      <c r="I472" s="19"/>
    </row>
    <row r="473" spans="6:9" x14ac:dyDescent="0.25">
      <c r="F473" s="19"/>
      <c r="G473" s="19"/>
      <c r="H473" s="19"/>
      <c r="I473" s="19"/>
    </row>
    <row r="474" spans="6:9" x14ac:dyDescent="0.25">
      <c r="F474" s="19"/>
      <c r="G474" s="19"/>
      <c r="H474" s="19"/>
      <c r="I474" s="19"/>
    </row>
    <row r="475" spans="6:9" x14ac:dyDescent="0.25">
      <c r="F475" s="19"/>
      <c r="G475" s="19"/>
      <c r="H475" s="19"/>
      <c r="I475" s="19"/>
    </row>
    <row r="476" spans="6:9" x14ac:dyDescent="0.25">
      <c r="F476" s="19"/>
      <c r="G476" s="19"/>
      <c r="H476" s="19"/>
      <c r="I476" s="19"/>
    </row>
    <row r="477" spans="6:9" x14ac:dyDescent="0.25">
      <c r="F477" s="19"/>
      <c r="G477" s="19"/>
      <c r="H477" s="19"/>
      <c r="I477" s="19"/>
    </row>
    <row r="478" spans="6:9" x14ac:dyDescent="0.25">
      <c r="F478" s="19"/>
      <c r="G478" s="19"/>
      <c r="H478" s="19"/>
      <c r="I478" s="19"/>
    </row>
    <row r="479" spans="6:9" x14ac:dyDescent="0.25">
      <c r="F479" s="19"/>
      <c r="G479" s="19"/>
      <c r="H479" s="19"/>
      <c r="I479" s="19"/>
    </row>
    <row r="480" spans="6:9" x14ac:dyDescent="0.25">
      <c r="F480" s="19"/>
      <c r="G480" s="19"/>
      <c r="H480" s="19"/>
      <c r="I480" s="19"/>
    </row>
    <row r="481" spans="6:9" x14ac:dyDescent="0.25">
      <c r="F481" s="19"/>
      <c r="G481" s="19"/>
      <c r="H481" s="19"/>
      <c r="I481" s="19"/>
    </row>
    <row r="482" spans="6:9" x14ac:dyDescent="0.25">
      <c r="F482" s="19"/>
      <c r="G482" s="19"/>
      <c r="H482" s="19"/>
      <c r="I482" s="19"/>
    </row>
    <row r="483" spans="6:9" x14ac:dyDescent="0.25">
      <c r="F483" s="19"/>
      <c r="G483" s="19"/>
      <c r="H483" s="19"/>
      <c r="I483" s="19"/>
    </row>
    <row r="484" spans="6:9" x14ac:dyDescent="0.25">
      <c r="F484" s="19"/>
      <c r="G484" s="19"/>
      <c r="H484" s="19"/>
      <c r="I484" s="19"/>
    </row>
    <row r="485" spans="6:9" x14ac:dyDescent="0.25">
      <c r="F485" s="19"/>
      <c r="G485" s="19"/>
      <c r="H485" s="19"/>
      <c r="I485" s="19"/>
    </row>
    <row r="486" spans="6:9" x14ac:dyDescent="0.25">
      <c r="F486" s="19"/>
      <c r="G486" s="19"/>
      <c r="H486" s="19"/>
      <c r="I486" s="19"/>
    </row>
    <row r="487" spans="6:9" x14ac:dyDescent="0.25">
      <c r="F487" s="19"/>
      <c r="G487" s="19"/>
      <c r="H487" s="19"/>
      <c r="I487" s="19"/>
    </row>
    <row r="488" spans="6:9" x14ac:dyDescent="0.25">
      <c r="F488" s="19"/>
      <c r="G488" s="19"/>
      <c r="H488" s="19"/>
      <c r="I488" s="19"/>
    </row>
    <row r="489" spans="6:9" x14ac:dyDescent="0.25">
      <c r="F489" s="19"/>
      <c r="G489" s="19"/>
      <c r="H489" s="19"/>
      <c r="I489" s="19"/>
    </row>
    <row r="490" spans="6:9" x14ac:dyDescent="0.25">
      <c r="F490" s="19"/>
      <c r="G490" s="19"/>
      <c r="H490" s="19"/>
      <c r="I490" s="19"/>
    </row>
    <row r="491" spans="6:9" x14ac:dyDescent="0.25">
      <c r="F491" s="19"/>
      <c r="G491" s="19"/>
      <c r="H491" s="19"/>
      <c r="I491" s="19"/>
    </row>
    <row r="492" spans="6:9" x14ac:dyDescent="0.25">
      <c r="F492" s="19"/>
      <c r="G492" s="19"/>
      <c r="H492" s="19"/>
      <c r="I492" s="19"/>
    </row>
    <row r="493" spans="6:9" x14ac:dyDescent="0.25">
      <c r="F493" s="19"/>
      <c r="G493" s="19"/>
      <c r="H493" s="19"/>
      <c r="I493" s="19"/>
    </row>
    <row r="494" spans="6:9" x14ac:dyDescent="0.25">
      <c r="F494" s="19"/>
      <c r="G494" s="19"/>
      <c r="H494" s="19"/>
      <c r="I494" s="19"/>
    </row>
    <row r="495" spans="6:9" x14ac:dyDescent="0.25">
      <c r="F495" s="19"/>
      <c r="G495" s="19"/>
      <c r="H495" s="19"/>
      <c r="I495" s="19"/>
    </row>
    <row r="496" spans="6:9" x14ac:dyDescent="0.25">
      <c r="F496" s="19"/>
      <c r="G496" s="19"/>
      <c r="H496" s="19"/>
      <c r="I496" s="19"/>
    </row>
    <row r="497" spans="6:9" x14ac:dyDescent="0.25">
      <c r="F497" s="19"/>
      <c r="G497" s="19"/>
      <c r="H497" s="19"/>
      <c r="I497" s="19"/>
    </row>
    <row r="498" spans="6:9" x14ac:dyDescent="0.25">
      <c r="F498" s="19"/>
      <c r="G498" s="19"/>
      <c r="H498" s="19"/>
      <c r="I498" s="19"/>
    </row>
    <row r="499" spans="6:9" x14ac:dyDescent="0.25">
      <c r="F499" s="19"/>
      <c r="G499" s="19"/>
      <c r="H499" s="19"/>
      <c r="I499" s="19"/>
    </row>
    <row r="500" spans="6:9" x14ac:dyDescent="0.25">
      <c r="F500" s="19"/>
      <c r="G500" s="19"/>
      <c r="H500" s="19"/>
      <c r="I500" s="19"/>
    </row>
    <row r="501" spans="6:9" x14ac:dyDescent="0.25">
      <c r="F501" s="19"/>
      <c r="G501" s="19"/>
      <c r="H501" s="19"/>
      <c r="I501" s="19"/>
    </row>
    <row r="502" spans="6:9" x14ac:dyDescent="0.25">
      <c r="F502" s="19"/>
      <c r="G502" s="19"/>
      <c r="H502" s="19"/>
      <c r="I502" s="19"/>
    </row>
    <row r="503" spans="6:9" x14ac:dyDescent="0.25">
      <c r="F503" s="19"/>
      <c r="G503" s="19"/>
      <c r="H503" s="19"/>
      <c r="I503" s="19"/>
    </row>
    <row r="504" spans="6:9" x14ac:dyDescent="0.25">
      <c r="F504" s="19"/>
      <c r="G504" s="19"/>
      <c r="H504" s="19"/>
      <c r="I504" s="19"/>
    </row>
    <row r="505" spans="6:9" x14ac:dyDescent="0.25">
      <c r="F505" s="19"/>
      <c r="G505" s="19"/>
      <c r="H505" s="19"/>
      <c r="I505" s="19"/>
    </row>
    <row r="506" spans="6:9" x14ac:dyDescent="0.25">
      <c r="F506" s="19"/>
      <c r="G506" s="19"/>
      <c r="H506" s="19"/>
      <c r="I506" s="19"/>
    </row>
    <row r="507" spans="6:9" x14ac:dyDescent="0.25">
      <c r="F507" s="19"/>
      <c r="G507" s="19"/>
      <c r="H507" s="19"/>
      <c r="I507" s="19"/>
    </row>
    <row r="508" spans="6:9" x14ac:dyDescent="0.25">
      <c r="F508" s="19"/>
      <c r="G508" s="19"/>
      <c r="H508" s="19"/>
      <c r="I508" s="19"/>
    </row>
    <row r="509" spans="6:9" x14ac:dyDescent="0.25">
      <c r="F509" s="19"/>
      <c r="G509" s="19"/>
      <c r="H509" s="19"/>
      <c r="I509" s="19"/>
    </row>
    <row r="510" spans="6:9" x14ac:dyDescent="0.25">
      <c r="F510" s="19"/>
      <c r="G510" s="19"/>
      <c r="H510" s="19"/>
      <c r="I510" s="19"/>
    </row>
    <row r="511" spans="6:9" x14ac:dyDescent="0.25">
      <c r="F511" s="19"/>
      <c r="G511" s="19"/>
      <c r="H511" s="19"/>
      <c r="I511" s="19"/>
    </row>
    <row r="512" spans="6:9" x14ac:dyDescent="0.25">
      <c r="F512" s="19"/>
      <c r="G512" s="19"/>
      <c r="H512" s="19"/>
      <c r="I512" s="19"/>
    </row>
    <row r="513" spans="6:9" x14ac:dyDescent="0.25">
      <c r="F513" s="19"/>
      <c r="G513" s="19"/>
      <c r="H513" s="19"/>
      <c r="I513" s="19"/>
    </row>
    <row r="514" spans="6:9" x14ac:dyDescent="0.25">
      <c r="F514" s="19"/>
      <c r="G514" s="19"/>
      <c r="H514" s="19"/>
      <c r="I514" s="19"/>
    </row>
    <row r="515" spans="6:9" x14ac:dyDescent="0.25">
      <c r="F515" s="19"/>
      <c r="G515" s="19"/>
      <c r="H515" s="19"/>
      <c r="I515" s="19"/>
    </row>
    <row r="516" spans="6:9" x14ac:dyDescent="0.25">
      <c r="F516" s="19"/>
      <c r="G516" s="19"/>
      <c r="H516" s="19"/>
      <c r="I516" s="19"/>
    </row>
    <row r="517" spans="6:9" x14ac:dyDescent="0.25">
      <c r="F517" s="19"/>
      <c r="G517" s="19"/>
      <c r="H517" s="19"/>
      <c r="I517" s="19"/>
    </row>
    <row r="518" spans="6:9" x14ac:dyDescent="0.25">
      <c r="F518" s="19"/>
      <c r="G518" s="19"/>
      <c r="H518" s="19"/>
      <c r="I518" s="19"/>
    </row>
    <row r="519" spans="6:9" x14ac:dyDescent="0.25">
      <c r="F519" s="19"/>
      <c r="G519" s="19"/>
      <c r="H519" s="19"/>
      <c r="I519" s="19"/>
    </row>
    <row r="520" spans="6:9" x14ac:dyDescent="0.25">
      <c r="F520" s="19"/>
      <c r="G520" s="19"/>
      <c r="H520" s="19"/>
      <c r="I520" s="19"/>
    </row>
    <row r="521" spans="6:9" x14ac:dyDescent="0.25">
      <c r="F521" s="19"/>
      <c r="G521" s="19"/>
      <c r="H521" s="19"/>
      <c r="I521" s="19"/>
    </row>
    <row r="522" spans="6:9" x14ac:dyDescent="0.25">
      <c r="F522" s="19"/>
      <c r="G522" s="19"/>
      <c r="H522" s="19"/>
      <c r="I522" s="19"/>
    </row>
    <row r="523" spans="6:9" x14ac:dyDescent="0.25">
      <c r="F523" s="19"/>
      <c r="G523" s="19"/>
      <c r="H523" s="19"/>
      <c r="I523" s="19"/>
    </row>
    <row r="524" spans="6:9" x14ac:dyDescent="0.25">
      <c r="F524" s="19"/>
      <c r="G524" s="19"/>
      <c r="H524" s="19"/>
      <c r="I524" s="19"/>
    </row>
    <row r="525" spans="6:9" x14ac:dyDescent="0.25">
      <c r="F525" s="19"/>
      <c r="G525" s="19"/>
      <c r="H525" s="19"/>
      <c r="I525" s="19"/>
    </row>
    <row r="526" spans="6:9" x14ac:dyDescent="0.25">
      <c r="F526" s="19"/>
      <c r="G526" s="19"/>
      <c r="H526" s="19"/>
      <c r="I526" s="19"/>
    </row>
    <row r="527" spans="6:9" x14ac:dyDescent="0.25">
      <c r="F527" s="19"/>
      <c r="G527" s="19"/>
      <c r="H527" s="19"/>
      <c r="I527" s="19"/>
    </row>
    <row r="528" spans="6:9" x14ac:dyDescent="0.25">
      <c r="F528" s="19"/>
      <c r="G528" s="19"/>
      <c r="H528" s="19"/>
      <c r="I528" s="19"/>
    </row>
    <row r="529" spans="6:9" x14ac:dyDescent="0.25">
      <c r="F529" s="19"/>
      <c r="G529" s="19"/>
      <c r="H529" s="19"/>
      <c r="I529" s="19"/>
    </row>
    <row r="530" spans="6:9" x14ac:dyDescent="0.25">
      <c r="F530" s="19"/>
      <c r="G530" s="19"/>
      <c r="H530" s="19"/>
      <c r="I530" s="19"/>
    </row>
    <row r="531" spans="6:9" x14ac:dyDescent="0.25">
      <c r="F531" s="19"/>
      <c r="G531" s="19"/>
      <c r="H531" s="19"/>
      <c r="I531" s="19"/>
    </row>
    <row r="532" spans="6:9" x14ac:dyDescent="0.25">
      <c r="F532" s="19"/>
      <c r="G532" s="19"/>
      <c r="H532" s="19"/>
      <c r="I532" s="19"/>
    </row>
    <row r="533" spans="6:9" x14ac:dyDescent="0.25">
      <c r="F533" s="19"/>
      <c r="G533" s="19"/>
      <c r="H533" s="19"/>
      <c r="I533" s="19"/>
    </row>
    <row r="534" spans="6:9" x14ac:dyDescent="0.25">
      <c r="F534" s="19"/>
      <c r="G534" s="19"/>
      <c r="H534" s="19"/>
      <c r="I534" s="19"/>
    </row>
    <row r="535" spans="6:9" x14ac:dyDescent="0.25">
      <c r="F535" s="19"/>
      <c r="G535" s="19"/>
      <c r="H535" s="19"/>
      <c r="I535" s="19"/>
    </row>
    <row r="536" spans="6:9" x14ac:dyDescent="0.25">
      <c r="F536" s="19"/>
      <c r="G536" s="19"/>
      <c r="H536" s="19"/>
      <c r="I536" s="19"/>
    </row>
    <row r="537" spans="6:9" x14ac:dyDescent="0.25">
      <c r="F537" s="19"/>
      <c r="G537" s="19"/>
      <c r="H537" s="19"/>
      <c r="I537" s="19"/>
    </row>
    <row r="538" spans="6:9" x14ac:dyDescent="0.25">
      <c r="F538" s="19"/>
      <c r="G538" s="19"/>
      <c r="H538" s="19"/>
      <c r="I538" s="19"/>
    </row>
    <row r="539" spans="6:9" x14ac:dyDescent="0.25">
      <c r="F539" s="19"/>
      <c r="G539" s="19"/>
      <c r="H539" s="19"/>
      <c r="I539" s="19"/>
    </row>
    <row r="540" spans="6:9" x14ac:dyDescent="0.25">
      <c r="F540" s="19"/>
      <c r="G540" s="19"/>
      <c r="H540" s="19"/>
      <c r="I540" s="19"/>
    </row>
    <row r="541" spans="6:9" x14ac:dyDescent="0.25">
      <c r="F541" s="19"/>
      <c r="G541" s="19"/>
      <c r="H541" s="19"/>
      <c r="I541" s="19"/>
    </row>
    <row r="542" spans="6:9" x14ac:dyDescent="0.25">
      <c r="F542" s="19"/>
      <c r="G542" s="19"/>
      <c r="H542" s="19"/>
      <c r="I542" s="19"/>
    </row>
    <row r="543" spans="6:9" x14ac:dyDescent="0.25">
      <c r="F543" s="19"/>
      <c r="G543" s="19"/>
      <c r="H543" s="19"/>
      <c r="I543" s="19"/>
    </row>
    <row r="544" spans="6:9" x14ac:dyDescent="0.25">
      <c r="F544" s="19"/>
      <c r="G544" s="19"/>
      <c r="H544" s="19"/>
      <c r="I544" s="19"/>
    </row>
    <row r="545" spans="6:9" x14ac:dyDescent="0.25">
      <c r="F545" s="19"/>
      <c r="G545" s="19"/>
      <c r="H545" s="19"/>
      <c r="I545" s="19"/>
    </row>
    <row r="546" spans="6:9" x14ac:dyDescent="0.25">
      <c r="F546" s="19"/>
      <c r="G546" s="19"/>
      <c r="H546" s="19"/>
      <c r="I546" s="19"/>
    </row>
    <row r="547" spans="6:9" x14ac:dyDescent="0.25">
      <c r="F547" s="19"/>
      <c r="G547" s="19"/>
      <c r="H547" s="19"/>
      <c r="I547" s="19"/>
    </row>
    <row r="548" spans="6:9" x14ac:dyDescent="0.25">
      <c r="F548" s="19"/>
      <c r="G548" s="19"/>
      <c r="H548" s="19"/>
      <c r="I548" s="19"/>
    </row>
    <row r="549" spans="6:9" x14ac:dyDescent="0.25">
      <c r="F549" s="19"/>
      <c r="G549" s="19"/>
      <c r="H549" s="19"/>
      <c r="I549" s="19"/>
    </row>
    <row r="550" spans="6:9" x14ac:dyDescent="0.25">
      <c r="F550" s="19"/>
      <c r="G550" s="19"/>
      <c r="H550" s="19"/>
      <c r="I550" s="19"/>
    </row>
    <row r="551" spans="6:9" x14ac:dyDescent="0.25">
      <c r="F551" s="19"/>
      <c r="G551" s="19"/>
      <c r="H551" s="19"/>
      <c r="I551" s="19"/>
    </row>
    <row r="552" spans="6:9" x14ac:dyDescent="0.25">
      <c r="F552" s="19"/>
      <c r="G552" s="19"/>
      <c r="H552" s="19"/>
      <c r="I552" s="19"/>
    </row>
    <row r="553" spans="6:9" x14ac:dyDescent="0.25">
      <c r="F553" s="19"/>
      <c r="G553" s="19"/>
      <c r="H553" s="19"/>
      <c r="I553" s="19"/>
    </row>
    <row r="554" spans="6:9" x14ac:dyDescent="0.25">
      <c r="F554" s="19"/>
      <c r="G554" s="19"/>
      <c r="H554" s="19"/>
      <c r="I554" s="19"/>
    </row>
    <row r="555" spans="6:9" x14ac:dyDescent="0.25">
      <c r="F555" s="19"/>
      <c r="G555" s="19"/>
      <c r="H555" s="19"/>
      <c r="I555" s="19"/>
    </row>
    <row r="556" spans="6:9" x14ac:dyDescent="0.25">
      <c r="F556" s="19"/>
      <c r="G556" s="19"/>
      <c r="H556" s="19"/>
      <c r="I556" s="19"/>
    </row>
    <row r="557" spans="6:9" x14ac:dyDescent="0.25">
      <c r="F557" s="19"/>
      <c r="G557" s="19"/>
      <c r="H557" s="19"/>
      <c r="I557" s="19"/>
    </row>
    <row r="558" spans="6:9" x14ac:dyDescent="0.25">
      <c r="F558" s="19"/>
      <c r="G558" s="19"/>
      <c r="H558" s="19"/>
      <c r="I558" s="19"/>
    </row>
    <row r="559" spans="6:9" x14ac:dyDescent="0.25">
      <c r="F559" s="19"/>
      <c r="G559" s="19"/>
      <c r="H559" s="19"/>
      <c r="I559" s="19"/>
    </row>
    <row r="560" spans="6:9" x14ac:dyDescent="0.25">
      <c r="F560" s="19"/>
      <c r="G560" s="19"/>
      <c r="H560" s="19"/>
      <c r="I560" s="19"/>
    </row>
    <row r="561" spans="6:9" x14ac:dyDescent="0.25">
      <c r="F561" s="19"/>
      <c r="G561" s="19"/>
      <c r="H561" s="19"/>
      <c r="I561" s="19"/>
    </row>
    <row r="562" spans="6:9" x14ac:dyDescent="0.25">
      <c r="F562" s="19"/>
      <c r="G562" s="19"/>
      <c r="H562" s="19"/>
      <c r="I562" s="19"/>
    </row>
    <row r="563" spans="6:9" x14ac:dyDescent="0.25">
      <c r="F563" s="19"/>
      <c r="G563" s="19"/>
      <c r="H563" s="19"/>
      <c r="I563" s="19"/>
    </row>
    <row r="564" spans="6:9" x14ac:dyDescent="0.25">
      <c r="F564" s="19"/>
      <c r="G564" s="19"/>
      <c r="H564" s="19"/>
      <c r="I564" s="19"/>
    </row>
    <row r="565" spans="6:9" x14ac:dyDescent="0.25">
      <c r="F565" s="19"/>
      <c r="G565" s="19"/>
      <c r="H565" s="19"/>
      <c r="I565" s="19"/>
    </row>
    <row r="566" spans="6:9" x14ac:dyDescent="0.25">
      <c r="F566" s="19"/>
      <c r="G566" s="19"/>
      <c r="H566" s="19"/>
      <c r="I566" s="19"/>
    </row>
    <row r="567" spans="6:9" x14ac:dyDescent="0.25">
      <c r="F567" s="19"/>
      <c r="G567" s="19"/>
      <c r="H567" s="19"/>
      <c r="I567" s="19"/>
    </row>
    <row r="568" spans="6:9" x14ac:dyDescent="0.25">
      <c r="F568" s="19"/>
      <c r="G568" s="19"/>
      <c r="H568" s="19"/>
      <c r="I568" s="19"/>
    </row>
    <row r="569" spans="6:9" x14ac:dyDescent="0.25">
      <c r="F569" s="19"/>
      <c r="G569" s="19"/>
      <c r="H569" s="19"/>
      <c r="I569" s="19"/>
    </row>
    <row r="570" spans="6:9" x14ac:dyDescent="0.25">
      <c r="F570" s="19"/>
      <c r="G570" s="19"/>
      <c r="H570" s="19"/>
      <c r="I570" s="19"/>
    </row>
    <row r="571" spans="6:9" x14ac:dyDescent="0.25">
      <c r="F571" s="19"/>
      <c r="G571" s="19"/>
      <c r="H571" s="19"/>
      <c r="I571" s="19"/>
    </row>
    <row r="572" spans="6:9" x14ac:dyDescent="0.25">
      <c r="F572" s="19"/>
      <c r="G572" s="19"/>
      <c r="H572" s="19"/>
      <c r="I572" s="19"/>
    </row>
    <row r="573" spans="6:9" x14ac:dyDescent="0.25">
      <c r="F573" s="19"/>
      <c r="G573" s="19"/>
      <c r="H573" s="19"/>
      <c r="I573" s="19"/>
    </row>
    <row r="574" spans="6:9" x14ac:dyDescent="0.25">
      <c r="F574" s="19"/>
      <c r="G574" s="19"/>
      <c r="H574" s="19"/>
      <c r="I574" s="19"/>
    </row>
    <row r="575" spans="6:9" x14ac:dyDescent="0.25">
      <c r="F575" s="19"/>
      <c r="G575" s="19"/>
      <c r="H575" s="19"/>
      <c r="I575" s="19"/>
    </row>
    <row r="576" spans="6:9" x14ac:dyDescent="0.25">
      <c r="F576" s="19"/>
      <c r="G576" s="19"/>
      <c r="H576" s="19"/>
      <c r="I576" s="19"/>
    </row>
    <row r="577" spans="6:9" x14ac:dyDescent="0.25">
      <c r="F577" s="19"/>
      <c r="G577" s="19"/>
      <c r="H577" s="19"/>
      <c r="I577" s="19"/>
    </row>
    <row r="578" spans="6:9" x14ac:dyDescent="0.25">
      <c r="F578" s="19"/>
      <c r="G578" s="19"/>
      <c r="H578" s="19"/>
      <c r="I578" s="19"/>
    </row>
    <row r="579" spans="6:9" x14ac:dyDescent="0.25">
      <c r="F579" s="19"/>
      <c r="G579" s="19"/>
      <c r="H579" s="19"/>
      <c r="I579" s="19"/>
    </row>
    <row r="580" spans="6:9" x14ac:dyDescent="0.25">
      <c r="F580" s="19"/>
      <c r="G580" s="19"/>
      <c r="H580" s="19"/>
      <c r="I580" s="19"/>
    </row>
    <row r="581" spans="6:9" x14ac:dyDescent="0.25">
      <c r="F581" s="19"/>
      <c r="G581" s="19"/>
      <c r="H581" s="19"/>
      <c r="I581" s="19"/>
    </row>
    <row r="582" spans="6:9" x14ac:dyDescent="0.25">
      <c r="F582" s="19"/>
      <c r="G582" s="19"/>
      <c r="H582" s="19"/>
      <c r="I582" s="19"/>
    </row>
    <row r="583" spans="6:9" x14ac:dyDescent="0.25">
      <c r="F583" s="19"/>
      <c r="G583" s="19"/>
      <c r="H583" s="19"/>
      <c r="I583" s="19"/>
    </row>
    <row r="584" spans="6:9" x14ac:dyDescent="0.25">
      <c r="F584" s="19"/>
      <c r="G584" s="19"/>
      <c r="H584" s="19"/>
      <c r="I584" s="19"/>
    </row>
    <row r="585" spans="6:9" x14ac:dyDescent="0.25">
      <c r="F585" s="19"/>
      <c r="G585" s="19"/>
      <c r="H585" s="19"/>
      <c r="I585" s="19"/>
    </row>
    <row r="586" spans="6:9" x14ac:dyDescent="0.25">
      <c r="F586" s="19"/>
      <c r="G586" s="19"/>
      <c r="H586" s="19"/>
      <c r="I586" s="19"/>
    </row>
    <row r="587" spans="6:9" x14ac:dyDescent="0.25">
      <c r="F587" s="19"/>
      <c r="G587" s="19"/>
      <c r="H587" s="19"/>
      <c r="I587" s="19"/>
    </row>
    <row r="588" spans="6:9" x14ac:dyDescent="0.25">
      <c r="F588" s="19"/>
      <c r="G588" s="19"/>
      <c r="H588" s="19"/>
      <c r="I588" s="19"/>
    </row>
    <row r="589" spans="6:9" x14ac:dyDescent="0.25">
      <c r="F589" s="19"/>
      <c r="G589" s="19"/>
      <c r="H589" s="19"/>
      <c r="I589" s="19"/>
    </row>
    <row r="590" spans="6:9" x14ac:dyDescent="0.25">
      <c r="F590" s="19"/>
      <c r="G590" s="19"/>
      <c r="H590" s="19"/>
      <c r="I590" s="19"/>
    </row>
    <row r="591" spans="6:9" x14ac:dyDescent="0.25">
      <c r="F591" s="19"/>
      <c r="G591" s="19"/>
      <c r="H591" s="19"/>
      <c r="I591" s="19"/>
    </row>
    <row r="592" spans="6:9" x14ac:dyDescent="0.25">
      <c r="F592" s="19"/>
      <c r="G592" s="19"/>
      <c r="H592" s="19"/>
      <c r="I592" s="19"/>
    </row>
    <row r="593" spans="6:9" x14ac:dyDescent="0.25">
      <c r="F593" s="19"/>
      <c r="G593" s="19"/>
      <c r="H593" s="19"/>
      <c r="I593" s="19"/>
    </row>
    <row r="594" spans="6:9" x14ac:dyDescent="0.25">
      <c r="F594" s="19"/>
      <c r="G594" s="19"/>
      <c r="H594" s="19"/>
      <c r="I594" s="19"/>
    </row>
    <row r="595" spans="6:9" x14ac:dyDescent="0.25">
      <c r="F595" s="19"/>
      <c r="G595" s="19"/>
      <c r="H595" s="19"/>
      <c r="I595" s="19"/>
    </row>
    <row r="596" spans="6:9" x14ac:dyDescent="0.25">
      <c r="F596" s="19"/>
      <c r="G596" s="19"/>
      <c r="H596" s="19"/>
      <c r="I596" s="19"/>
    </row>
    <row r="597" spans="6:9" x14ac:dyDescent="0.25">
      <c r="F597" s="19"/>
      <c r="G597" s="19"/>
      <c r="H597" s="19"/>
      <c r="I597" s="19"/>
    </row>
    <row r="598" spans="6:9" x14ac:dyDescent="0.25">
      <c r="F598" s="19"/>
      <c r="G598" s="19"/>
      <c r="H598" s="19"/>
      <c r="I598" s="19"/>
    </row>
    <row r="599" spans="6:9" x14ac:dyDescent="0.25">
      <c r="F599" s="19"/>
      <c r="G599" s="19"/>
      <c r="H599" s="19"/>
      <c r="I599" s="19"/>
    </row>
    <row r="600" spans="6:9" x14ac:dyDescent="0.25">
      <c r="F600" s="19"/>
      <c r="G600" s="19"/>
      <c r="H600" s="19"/>
      <c r="I600" s="19"/>
    </row>
    <row r="601" spans="6:9" x14ac:dyDescent="0.25">
      <c r="F601" s="19"/>
      <c r="G601" s="19"/>
      <c r="H601" s="19"/>
      <c r="I601" s="19"/>
    </row>
    <row r="602" spans="6:9" x14ac:dyDescent="0.25">
      <c r="F602" s="19"/>
      <c r="G602" s="19"/>
      <c r="H602" s="19"/>
      <c r="I602" s="19"/>
    </row>
    <row r="603" spans="6:9" x14ac:dyDescent="0.25">
      <c r="F603" s="19"/>
      <c r="G603" s="19"/>
      <c r="H603" s="19"/>
      <c r="I603" s="19"/>
    </row>
    <row r="604" spans="6:9" x14ac:dyDescent="0.25">
      <c r="F604" s="19"/>
      <c r="G604" s="19"/>
      <c r="H604" s="19"/>
      <c r="I604" s="19"/>
    </row>
    <row r="605" spans="6:9" x14ac:dyDescent="0.25">
      <c r="F605" s="19"/>
      <c r="G605" s="19"/>
      <c r="H605" s="19"/>
      <c r="I605" s="19"/>
    </row>
    <row r="606" spans="6:9" x14ac:dyDescent="0.25">
      <c r="F606" s="19"/>
      <c r="G606" s="19"/>
      <c r="H606" s="19"/>
      <c r="I606" s="19"/>
    </row>
    <row r="607" spans="6:9" x14ac:dyDescent="0.25">
      <c r="F607" s="19"/>
      <c r="G607" s="19"/>
      <c r="H607" s="19"/>
      <c r="I607" s="19"/>
    </row>
    <row r="608" spans="6:9" x14ac:dyDescent="0.25">
      <c r="F608" s="19"/>
      <c r="G608" s="19"/>
      <c r="H608" s="19"/>
      <c r="I608" s="19"/>
    </row>
    <row r="609" spans="6:9" x14ac:dyDescent="0.25">
      <c r="F609" s="19"/>
      <c r="G609" s="19"/>
      <c r="H609" s="19"/>
      <c r="I609" s="19"/>
    </row>
    <row r="610" spans="6:9" x14ac:dyDescent="0.25">
      <c r="F610" s="19"/>
      <c r="G610" s="19"/>
      <c r="H610" s="19"/>
      <c r="I610" s="19"/>
    </row>
    <row r="611" spans="6:9" x14ac:dyDescent="0.25">
      <c r="F611" s="19"/>
      <c r="G611" s="19"/>
      <c r="H611" s="19"/>
      <c r="I611" s="19"/>
    </row>
    <row r="612" spans="6:9" x14ac:dyDescent="0.25">
      <c r="F612" s="19"/>
      <c r="G612" s="19"/>
      <c r="H612" s="19"/>
      <c r="I612" s="19"/>
    </row>
    <row r="613" spans="6:9" x14ac:dyDescent="0.25">
      <c r="F613" s="19"/>
      <c r="G613" s="19"/>
      <c r="H613" s="19"/>
      <c r="I613" s="19"/>
    </row>
    <row r="614" spans="6:9" x14ac:dyDescent="0.25">
      <c r="F614" s="19"/>
      <c r="G614" s="19"/>
      <c r="H614" s="19"/>
      <c r="I614" s="19"/>
    </row>
    <row r="615" spans="6:9" x14ac:dyDescent="0.25">
      <c r="F615" s="19"/>
      <c r="G615" s="19"/>
      <c r="H615" s="19"/>
      <c r="I615" s="19"/>
    </row>
    <row r="616" spans="6:9" x14ac:dyDescent="0.25">
      <c r="F616" s="19"/>
      <c r="G616" s="19"/>
      <c r="H616" s="19"/>
      <c r="I616" s="19"/>
    </row>
    <row r="617" spans="6:9" x14ac:dyDescent="0.25">
      <c r="F617" s="19"/>
      <c r="G617" s="19"/>
      <c r="H617" s="19"/>
      <c r="I617" s="19"/>
    </row>
    <row r="618" spans="6:9" x14ac:dyDescent="0.25">
      <c r="F618" s="19"/>
      <c r="G618" s="19"/>
      <c r="H618" s="19"/>
      <c r="I618" s="19"/>
    </row>
    <row r="619" spans="6:9" x14ac:dyDescent="0.25">
      <c r="F619" s="19"/>
      <c r="G619" s="19"/>
      <c r="H619" s="19"/>
      <c r="I619" s="19"/>
    </row>
    <row r="620" spans="6:9" x14ac:dyDescent="0.25">
      <c r="F620" s="19"/>
      <c r="G620" s="19"/>
      <c r="H620" s="19"/>
      <c r="I620" s="19"/>
    </row>
    <row r="621" spans="6:9" x14ac:dyDescent="0.25">
      <c r="F621" s="19"/>
      <c r="G621" s="19"/>
      <c r="H621" s="19"/>
      <c r="I621" s="19"/>
    </row>
    <row r="622" spans="6:9" x14ac:dyDescent="0.25">
      <c r="F622" s="19"/>
      <c r="G622" s="19"/>
      <c r="H622" s="19"/>
      <c r="I622" s="19"/>
    </row>
    <row r="623" spans="6:9" x14ac:dyDescent="0.25">
      <c r="F623" s="19"/>
      <c r="G623" s="19"/>
      <c r="H623" s="19"/>
      <c r="I623" s="19"/>
    </row>
    <row r="624" spans="6:9" x14ac:dyDescent="0.25">
      <c r="F624" s="19"/>
      <c r="G624" s="19"/>
      <c r="H624" s="19"/>
      <c r="I624" s="19"/>
    </row>
    <row r="625" spans="6:9" x14ac:dyDescent="0.25">
      <c r="F625" s="19"/>
      <c r="G625" s="19"/>
      <c r="H625" s="19"/>
      <c r="I625" s="19"/>
    </row>
    <row r="626" spans="6:9" x14ac:dyDescent="0.25">
      <c r="F626" s="19"/>
      <c r="G626" s="19"/>
      <c r="H626" s="19"/>
      <c r="I626" s="19"/>
    </row>
    <row r="627" spans="6:9" x14ac:dyDescent="0.25">
      <c r="F627" s="19"/>
      <c r="G627" s="19"/>
      <c r="H627" s="19"/>
      <c r="I627" s="19"/>
    </row>
    <row r="628" spans="6:9" x14ac:dyDescent="0.25">
      <c r="F628" s="19"/>
      <c r="G628" s="19"/>
      <c r="H628" s="19"/>
      <c r="I628" s="19"/>
    </row>
    <row r="629" spans="6:9" x14ac:dyDescent="0.25">
      <c r="F629" s="19"/>
      <c r="G629" s="19"/>
      <c r="H629" s="19"/>
      <c r="I629" s="19"/>
    </row>
    <row r="630" spans="6:9" x14ac:dyDescent="0.25">
      <c r="F630" s="19"/>
      <c r="G630" s="19"/>
      <c r="H630" s="19"/>
      <c r="I630" s="19"/>
    </row>
    <row r="631" spans="6:9" x14ac:dyDescent="0.25">
      <c r="F631" s="19"/>
      <c r="G631" s="19"/>
      <c r="H631" s="19"/>
      <c r="I631" s="19"/>
    </row>
    <row r="632" spans="6:9" x14ac:dyDescent="0.25">
      <c r="F632" s="19"/>
      <c r="G632" s="19"/>
      <c r="H632" s="19"/>
      <c r="I632" s="19"/>
    </row>
    <row r="633" spans="6:9" x14ac:dyDescent="0.25">
      <c r="F633" s="19"/>
      <c r="G633" s="19"/>
      <c r="H633" s="19"/>
      <c r="I633" s="19"/>
    </row>
    <row r="634" spans="6:9" x14ac:dyDescent="0.25">
      <c r="F634" s="19"/>
      <c r="G634" s="19"/>
      <c r="H634" s="19"/>
      <c r="I634" s="19"/>
    </row>
    <row r="635" spans="6:9" x14ac:dyDescent="0.25">
      <c r="F635" s="19"/>
      <c r="G635" s="19"/>
      <c r="H635" s="19"/>
      <c r="I635" s="19"/>
    </row>
    <row r="636" spans="6:9" x14ac:dyDescent="0.25">
      <c r="F636" s="19"/>
      <c r="G636" s="19"/>
      <c r="H636" s="19"/>
      <c r="I636" s="19"/>
    </row>
    <row r="637" spans="6:9" x14ac:dyDescent="0.25">
      <c r="F637" s="19"/>
      <c r="G637" s="19"/>
      <c r="H637" s="19"/>
      <c r="I637" s="19"/>
    </row>
    <row r="638" spans="6:9" x14ac:dyDescent="0.25">
      <c r="F638" s="19"/>
      <c r="G638" s="19"/>
      <c r="H638" s="19"/>
      <c r="I638" s="19"/>
    </row>
    <row r="639" spans="6:9" x14ac:dyDescent="0.25">
      <c r="F639" s="19"/>
      <c r="G639" s="19"/>
      <c r="H639" s="19"/>
      <c r="I639" s="19"/>
    </row>
    <row r="640" spans="6:9" x14ac:dyDescent="0.25">
      <c r="F640" s="19"/>
      <c r="G640" s="19"/>
      <c r="H640" s="19"/>
      <c r="I640" s="19"/>
    </row>
    <row r="641" spans="6:9" x14ac:dyDescent="0.25">
      <c r="F641" s="19"/>
      <c r="G641" s="19"/>
      <c r="H641" s="19"/>
      <c r="I641" s="19"/>
    </row>
    <row r="642" spans="6:9" x14ac:dyDescent="0.25">
      <c r="F642" s="19"/>
      <c r="G642" s="19"/>
      <c r="H642" s="19"/>
      <c r="I642" s="19"/>
    </row>
    <row r="643" spans="6:9" x14ac:dyDescent="0.25">
      <c r="F643" s="19"/>
      <c r="G643" s="19"/>
      <c r="H643" s="19"/>
      <c r="I643" s="19"/>
    </row>
    <row r="644" spans="6:9" x14ac:dyDescent="0.25">
      <c r="F644" s="19"/>
      <c r="G644" s="19"/>
      <c r="H644" s="19"/>
      <c r="I644" s="19"/>
    </row>
    <row r="645" spans="6:9" x14ac:dyDescent="0.25">
      <c r="F645" s="19"/>
      <c r="G645" s="19"/>
      <c r="H645" s="19"/>
      <c r="I645" s="19"/>
    </row>
    <row r="646" spans="6:9" x14ac:dyDescent="0.25">
      <c r="F646" s="19"/>
      <c r="G646" s="19"/>
      <c r="H646" s="19"/>
      <c r="I646" s="19"/>
    </row>
    <row r="647" spans="6:9" x14ac:dyDescent="0.25">
      <c r="F647" s="19"/>
      <c r="G647" s="19"/>
      <c r="H647" s="19"/>
      <c r="I647" s="19"/>
    </row>
    <row r="648" spans="6:9" x14ac:dyDescent="0.25">
      <c r="F648" s="19"/>
      <c r="G648" s="19"/>
      <c r="H648" s="19"/>
      <c r="I648" s="19"/>
    </row>
    <row r="649" spans="6:9" x14ac:dyDescent="0.25">
      <c r="F649" s="19"/>
      <c r="G649" s="19"/>
      <c r="H649" s="19"/>
      <c r="I649" s="19"/>
    </row>
    <row r="650" spans="6:9" x14ac:dyDescent="0.25">
      <c r="F650" s="19"/>
      <c r="G650" s="19"/>
      <c r="H650" s="19"/>
      <c r="I650" s="19"/>
    </row>
    <row r="651" spans="6:9" x14ac:dyDescent="0.25">
      <c r="F651" s="19"/>
      <c r="G651" s="19"/>
      <c r="H651" s="19"/>
      <c r="I651" s="19"/>
    </row>
    <row r="652" spans="6:9" x14ac:dyDescent="0.25">
      <c r="F652" s="19"/>
      <c r="G652" s="19"/>
      <c r="H652" s="19"/>
      <c r="I652" s="19"/>
    </row>
    <row r="653" spans="6:9" x14ac:dyDescent="0.25">
      <c r="F653" s="19"/>
      <c r="G653" s="19"/>
      <c r="H653" s="19"/>
      <c r="I653" s="19"/>
    </row>
    <row r="654" spans="6:9" x14ac:dyDescent="0.25">
      <c r="F654" s="19"/>
      <c r="G654" s="19"/>
      <c r="H654" s="19"/>
      <c r="I654" s="19"/>
    </row>
    <row r="655" spans="6:9" x14ac:dyDescent="0.25">
      <c r="F655" s="19"/>
      <c r="G655" s="19"/>
      <c r="H655" s="19"/>
      <c r="I655" s="19"/>
    </row>
    <row r="656" spans="6:9" x14ac:dyDescent="0.25">
      <c r="F656" s="19"/>
      <c r="G656" s="19"/>
      <c r="H656" s="19"/>
      <c r="I656" s="19"/>
    </row>
    <row r="657" spans="6:9" x14ac:dyDescent="0.25">
      <c r="F657" s="19"/>
      <c r="G657" s="19"/>
      <c r="H657" s="19"/>
      <c r="I657" s="19"/>
    </row>
    <row r="658" spans="6:9" x14ac:dyDescent="0.25">
      <c r="F658" s="19"/>
      <c r="G658" s="19"/>
      <c r="H658" s="19"/>
      <c r="I658" s="19"/>
    </row>
    <row r="659" spans="6:9" x14ac:dyDescent="0.25">
      <c r="F659" s="19"/>
      <c r="G659" s="19"/>
      <c r="H659" s="19"/>
      <c r="I659" s="19"/>
    </row>
    <row r="660" spans="6:9" x14ac:dyDescent="0.25">
      <c r="F660" s="19"/>
      <c r="G660" s="19"/>
      <c r="H660" s="19"/>
      <c r="I660" s="19"/>
    </row>
    <row r="661" spans="6:9" x14ac:dyDescent="0.25">
      <c r="F661" s="19"/>
      <c r="G661" s="19"/>
      <c r="H661" s="19"/>
      <c r="I661" s="19"/>
    </row>
    <row r="662" spans="6:9" x14ac:dyDescent="0.25">
      <c r="F662" s="19"/>
      <c r="G662" s="19"/>
      <c r="H662" s="19"/>
      <c r="I662" s="19"/>
    </row>
    <row r="663" spans="6:9" x14ac:dyDescent="0.25">
      <c r="F663" s="19"/>
      <c r="G663" s="19"/>
      <c r="H663" s="19"/>
      <c r="I663" s="19"/>
    </row>
    <row r="664" spans="6:9" x14ac:dyDescent="0.25">
      <c r="F664" s="19"/>
      <c r="G664" s="19"/>
      <c r="H664" s="19"/>
      <c r="I664" s="19"/>
    </row>
    <row r="665" spans="6:9" x14ac:dyDescent="0.25">
      <c r="F665" s="19"/>
      <c r="G665" s="19"/>
      <c r="H665" s="19"/>
      <c r="I665" s="19"/>
    </row>
    <row r="666" spans="6:9" x14ac:dyDescent="0.25">
      <c r="F666" s="19"/>
      <c r="G666" s="19"/>
      <c r="H666" s="19"/>
      <c r="I666" s="19"/>
    </row>
    <row r="667" spans="6:9" x14ac:dyDescent="0.25">
      <c r="F667" s="19"/>
      <c r="G667" s="19"/>
      <c r="H667" s="19"/>
      <c r="I667" s="19"/>
    </row>
    <row r="668" spans="6:9" x14ac:dyDescent="0.25">
      <c r="F668" s="19"/>
      <c r="G668" s="19"/>
      <c r="H668" s="19"/>
      <c r="I668" s="19"/>
    </row>
    <row r="669" spans="6:9" x14ac:dyDescent="0.25">
      <c r="F669" s="19"/>
      <c r="G669" s="19"/>
      <c r="H669" s="19"/>
      <c r="I669" s="19"/>
    </row>
    <row r="670" spans="6:9" x14ac:dyDescent="0.25">
      <c r="F670" s="19"/>
      <c r="G670" s="19"/>
      <c r="H670" s="19"/>
      <c r="I670" s="19"/>
    </row>
    <row r="671" spans="6:9" x14ac:dyDescent="0.25">
      <c r="F671" s="19"/>
      <c r="G671" s="19"/>
      <c r="H671" s="19"/>
      <c r="I671" s="19"/>
    </row>
    <row r="672" spans="6:9" x14ac:dyDescent="0.25">
      <c r="F672" s="19"/>
      <c r="G672" s="19"/>
      <c r="H672" s="19"/>
      <c r="I672" s="19"/>
    </row>
    <row r="673" spans="6:9" x14ac:dyDescent="0.25">
      <c r="F673" s="19"/>
      <c r="G673" s="19"/>
      <c r="H673" s="19"/>
      <c r="I673" s="19"/>
    </row>
    <row r="674" spans="6:9" x14ac:dyDescent="0.25">
      <c r="F674" s="19"/>
      <c r="G674" s="19"/>
      <c r="H674" s="19"/>
      <c r="I674" s="19"/>
    </row>
    <row r="675" spans="6:9" x14ac:dyDescent="0.25">
      <c r="F675" s="19"/>
      <c r="G675" s="19"/>
      <c r="H675" s="19"/>
      <c r="I675" s="19"/>
    </row>
    <row r="676" spans="6:9" x14ac:dyDescent="0.25">
      <c r="F676" s="19"/>
      <c r="G676" s="19"/>
      <c r="H676" s="19"/>
      <c r="I676" s="19"/>
    </row>
    <row r="677" spans="6:9" x14ac:dyDescent="0.25">
      <c r="F677" s="19"/>
      <c r="G677" s="19"/>
      <c r="H677" s="19"/>
      <c r="I677" s="19"/>
    </row>
    <row r="678" spans="6:9" x14ac:dyDescent="0.25">
      <c r="F678" s="19"/>
      <c r="G678" s="19"/>
      <c r="H678" s="19"/>
      <c r="I678" s="19"/>
    </row>
    <row r="679" spans="6:9" x14ac:dyDescent="0.25">
      <c r="F679" s="19"/>
      <c r="G679" s="19"/>
      <c r="H679" s="19"/>
      <c r="I679" s="19"/>
    </row>
    <row r="680" spans="6:9" x14ac:dyDescent="0.25">
      <c r="F680" s="19"/>
      <c r="G680" s="19"/>
      <c r="H680" s="19"/>
      <c r="I680" s="19"/>
    </row>
    <row r="681" spans="6:9" x14ac:dyDescent="0.25">
      <c r="F681" s="19"/>
      <c r="G681" s="19"/>
      <c r="H681" s="19"/>
      <c r="I681" s="19"/>
    </row>
    <row r="682" spans="6:9" x14ac:dyDescent="0.25">
      <c r="F682" s="19"/>
      <c r="G682" s="19"/>
      <c r="H682" s="19"/>
      <c r="I682" s="19"/>
    </row>
    <row r="683" spans="6:9" x14ac:dyDescent="0.25">
      <c r="F683" s="19"/>
      <c r="G683" s="19"/>
      <c r="H683" s="19"/>
      <c r="I683" s="19"/>
    </row>
    <row r="684" spans="6:9" x14ac:dyDescent="0.25">
      <c r="F684" s="19"/>
      <c r="G684" s="19"/>
      <c r="H684" s="19"/>
      <c r="I684" s="19"/>
    </row>
    <row r="685" spans="6:9" x14ac:dyDescent="0.25">
      <c r="F685" s="19"/>
      <c r="G685" s="19"/>
      <c r="H685" s="19"/>
      <c r="I685" s="19"/>
    </row>
    <row r="686" spans="6:9" x14ac:dyDescent="0.25">
      <c r="F686" s="19"/>
      <c r="G686" s="19"/>
      <c r="H686" s="19"/>
      <c r="I686" s="19"/>
    </row>
    <row r="687" spans="6:9" x14ac:dyDescent="0.25">
      <c r="F687" s="19"/>
      <c r="G687" s="19"/>
      <c r="H687" s="19"/>
      <c r="I687" s="19"/>
    </row>
    <row r="688" spans="6:9" x14ac:dyDescent="0.25">
      <c r="F688" s="19"/>
      <c r="G688" s="19"/>
      <c r="H688" s="19"/>
      <c r="I688" s="19"/>
    </row>
    <row r="689" spans="6:9" x14ac:dyDescent="0.25">
      <c r="F689" s="19"/>
      <c r="G689" s="19"/>
      <c r="H689" s="19"/>
      <c r="I689" s="19"/>
    </row>
    <row r="690" spans="6:9" x14ac:dyDescent="0.25">
      <c r="F690" s="19"/>
      <c r="G690" s="19"/>
      <c r="H690" s="19"/>
      <c r="I690" s="19"/>
    </row>
    <row r="691" spans="6:9" x14ac:dyDescent="0.25">
      <c r="F691" s="19"/>
      <c r="G691" s="19"/>
      <c r="H691" s="19"/>
      <c r="I691" s="19"/>
    </row>
    <row r="692" spans="6:9" x14ac:dyDescent="0.25">
      <c r="F692" s="19"/>
      <c r="G692" s="19"/>
      <c r="H692" s="19"/>
      <c r="I692" s="19"/>
    </row>
    <row r="693" spans="6:9" x14ac:dyDescent="0.25">
      <c r="F693" s="19"/>
      <c r="G693" s="19"/>
      <c r="H693" s="19"/>
      <c r="I693" s="19"/>
    </row>
    <row r="694" spans="6:9" x14ac:dyDescent="0.25">
      <c r="F694" s="19"/>
      <c r="G694" s="19"/>
      <c r="H694" s="19"/>
      <c r="I694" s="19"/>
    </row>
    <row r="695" spans="6:9" x14ac:dyDescent="0.25">
      <c r="F695" s="19"/>
      <c r="G695" s="19"/>
      <c r="H695" s="19"/>
      <c r="I695" s="19"/>
    </row>
    <row r="696" spans="6:9" x14ac:dyDescent="0.25">
      <c r="F696" s="19"/>
      <c r="G696" s="19"/>
      <c r="H696" s="19"/>
      <c r="I696" s="19"/>
    </row>
    <row r="697" spans="6:9" x14ac:dyDescent="0.25">
      <c r="F697" s="19"/>
      <c r="G697" s="19"/>
      <c r="H697" s="19"/>
      <c r="I697" s="19"/>
    </row>
    <row r="698" spans="6:9" x14ac:dyDescent="0.25">
      <c r="F698" s="19"/>
      <c r="G698" s="19"/>
      <c r="H698" s="19"/>
      <c r="I698" s="19"/>
    </row>
    <row r="699" spans="6:9" x14ac:dyDescent="0.25">
      <c r="F699" s="19"/>
      <c r="G699" s="19"/>
      <c r="H699" s="19"/>
      <c r="I699" s="19"/>
    </row>
    <row r="700" spans="6:9" x14ac:dyDescent="0.25">
      <c r="F700" s="19"/>
      <c r="G700" s="19"/>
      <c r="H700" s="19"/>
      <c r="I700" s="19"/>
    </row>
    <row r="701" spans="6:9" x14ac:dyDescent="0.25">
      <c r="F701" s="19"/>
      <c r="G701" s="19"/>
      <c r="H701" s="19"/>
      <c r="I701" s="19"/>
    </row>
    <row r="702" spans="6:9" x14ac:dyDescent="0.25">
      <c r="F702" s="19"/>
      <c r="G702" s="19"/>
      <c r="H702" s="19"/>
      <c r="I702" s="19"/>
    </row>
    <row r="703" spans="6:9" x14ac:dyDescent="0.25">
      <c r="F703" s="19"/>
      <c r="G703" s="19"/>
      <c r="H703" s="19"/>
      <c r="I703" s="19"/>
    </row>
    <row r="704" spans="6:9" x14ac:dyDescent="0.25">
      <c r="F704" s="19"/>
      <c r="G704" s="19"/>
      <c r="H704" s="19"/>
      <c r="I704" s="19"/>
    </row>
    <row r="705" spans="6:9" x14ac:dyDescent="0.25">
      <c r="F705" s="19"/>
      <c r="G705" s="19"/>
      <c r="H705" s="19"/>
      <c r="I705" s="19"/>
    </row>
    <row r="706" spans="6:9" x14ac:dyDescent="0.25">
      <c r="F706" s="19"/>
      <c r="G706" s="19"/>
      <c r="H706" s="19"/>
      <c r="I706" s="19"/>
    </row>
    <row r="707" spans="6:9" x14ac:dyDescent="0.25">
      <c r="F707" s="19"/>
      <c r="G707" s="19"/>
      <c r="H707" s="19"/>
      <c r="I707" s="19"/>
    </row>
    <row r="708" spans="6:9" x14ac:dyDescent="0.25">
      <c r="F708" s="19"/>
      <c r="G708" s="19"/>
      <c r="H708" s="19"/>
      <c r="I708" s="19"/>
    </row>
    <row r="709" spans="6:9" x14ac:dyDescent="0.25">
      <c r="F709" s="19"/>
      <c r="G709" s="19"/>
      <c r="H709" s="19"/>
      <c r="I709" s="19"/>
    </row>
    <row r="710" spans="6:9" x14ac:dyDescent="0.25">
      <c r="F710" s="19"/>
      <c r="G710" s="19"/>
      <c r="H710" s="19"/>
      <c r="I710" s="19"/>
    </row>
    <row r="711" spans="6:9" x14ac:dyDescent="0.25">
      <c r="F711" s="19"/>
      <c r="G711" s="19"/>
      <c r="H711" s="19"/>
      <c r="I711" s="19"/>
    </row>
    <row r="712" spans="6:9" x14ac:dyDescent="0.25">
      <c r="F712" s="19"/>
      <c r="G712" s="19"/>
      <c r="H712" s="19"/>
      <c r="I712" s="19"/>
    </row>
    <row r="713" spans="6:9" x14ac:dyDescent="0.25">
      <c r="F713" s="19"/>
      <c r="G713" s="19"/>
      <c r="H713" s="19"/>
      <c r="I713" s="19"/>
    </row>
    <row r="714" spans="6:9" x14ac:dyDescent="0.25">
      <c r="F714" s="19"/>
      <c r="G714" s="19"/>
      <c r="H714" s="19"/>
      <c r="I714" s="19"/>
    </row>
    <row r="715" spans="6:9" x14ac:dyDescent="0.25">
      <c r="F715" s="19"/>
      <c r="G715" s="19"/>
      <c r="H715" s="19"/>
      <c r="I715" s="19"/>
    </row>
    <row r="716" spans="6:9" x14ac:dyDescent="0.25">
      <c r="F716" s="19"/>
      <c r="G716" s="19"/>
      <c r="H716" s="19"/>
      <c r="I716" s="19"/>
    </row>
    <row r="717" spans="6:9" x14ac:dyDescent="0.25">
      <c r="F717" s="19"/>
      <c r="G717" s="19"/>
      <c r="H717" s="19"/>
      <c r="I717" s="19"/>
    </row>
    <row r="718" spans="6:9" x14ac:dyDescent="0.25">
      <c r="F718" s="19"/>
      <c r="G718" s="19"/>
      <c r="H718" s="19"/>
      <c r="I718" s="19"/>
    </row>
    <row r="719" spans="6:9" x14ac:dyDescent="0.25">
      <c r="F719" s="19"/>
      <c r="G719" s="19"/>
      <c r="H719" s="19"/>
      <c r="I719" s="19"/>
    </row>
    <row r="720" spans="6:9" x14ac:dyDescent="0.25">
      <c r="F720" s="19"/>
      <c r="G720" s="19"/>
      <c r="H720" s="19"/>
      <c r="I720" s="19"/>
    </row>
    <row r="721" spans="6:9" x14ac:dyDescent="0.25">
      <c r="F721" s="19"/>
      <c r="G721" s="19"/>
      <c r="H721" s="19"/>
      <c r="I721" s="19"/>
    </row>
    <row r="722" spans="6:9" x14ac:dyDescent="0.25">
      <c r="F722" s="19"/>
      <c r="G722" s="19"/>
      <c r="H722" s="19"/>
      <c r="I722" s="19"/>
    </row>
    <row r="723" spans="6:9" x14ac:dyDescent="0.25">
      <c r="F723" s="19"/>
      <c r="G723" s="19"/>
      <c r="H723" s="19"/>
      <c r="I723" s="19"/>
    </row>
    <row r="724" spans="6:9" x14ac:dyDescent="0.25">
      <c r="F724" s="19"/>
      <c r="G724" s="19"/>
      <c r="H724" s="19"/>
      <c r="I724" s="19"/>
    </row>
    <row r="725" spans="6:9" x14ac:dyDescent="0.25">
      <c r="F725" s="19"/>
      <c r="G725" s="19"/>
      <c r="H725" s="19"/>
      <c r="I725" s="19"/>
    </row>
    <row r="726" spans="6:9" x14ac:dyDescent="0.25">
      <c r="F726" s="19"/>
      <c r="G726" s="19"/>
      <c r="H726" s="19"/>
      <c r="I726" s="19"/>
    </row>
    <row r="727" spans="6:9" x14ac:dyDescent="0.25">
      <c r="F727" s="19"/>
      <c r="G727" s="19"/>
      <c r="H727" s="19"/>
      <c r="I727" s="19"/>
    </row>
    <row r="728" spans="6:9" x14ac:dyDescent="0.25">
      <c r="F728" s="19"/>
      <c r="G728" s="19"/>
      <c r="H728" s="19"/>
      <c r="I728" s="19"/>
    </row>
    <row r="729" spans="6:9" x14ac:dyDescent="0.25">
      <c r="F729" s="19"/>
      <c r="G729" s="19"/>
      <c r="H729" s="19"/>
      <c r="I729" s="19"/>
    </row>
    <row r="730" spans="6:9" x14ac:dyDescent="0.25">
      <c r="F730" s="19"/>
      <c r="G730" s="19"/>
      <c r="H730" s="19"/>
      <c r="I730" s="19"/>
    </row>
    <row r="731" spans="6:9" x14ac:dyDescent="0.25">
      <c r="F731" s="19"/>
      <c r="G731" s="19"/>
      <c r="H731" s="19"/>
      <c r="I731" s="19"/>
    </row>
    <row r="732" spans="6:9" x14ac:dyDescent="0.25">
      <c r="F732" s="19"/>
      <c r="G732" s="19"/>
      <c r="H732" s="19"/>
      <c r="I732" s="19"/>
    </row>
    <row r="733" spans="6:9" x14ac:dyDescent="0.25">
      <c r="F733" s="19"/>
      <c r="G733" s="19"/>
      <c r="H733" s="19"/>
      <c r="I733" s="19"/>
    </row>
    <row r="734" spans="6:9" x14ac:dyDescent="0.25">
      <c r="F734" s="19"/>
      <c r="G734" s="19"/>
      <c r="H734" s="19"/>
      <c r="I734" s="19"/>
    </row>
    <row r="735" spans="6:9" x14ac:dyDescent="0.25">
      <c r="F735" s="19"/>
      <c r="G735" s="19"/>
      <c r="H735" s="19"/>
      <c r="I735" s="19"/>
    </row>
    <row r="736" spans="6:9" x14ac:dyDescent="0.25">
      <c r="F736" s="19"/>
      <c r="G736" s="19"/>
      <c r="H736" s="19"/>
      <c r="I736" s="19"/>
    </row>
    <row r="737" spans="6:9" x14ac:dyDescent="0.25">
      <c r="F737" s="19"/>
      <c r="G737" s="19"/>
      <c r="H737" s="19"/>
      <c r="I737" s="19"/>
    </row>
    <row r="738" spans="6:9" x14ac:dyDescent="0.25">
      <c r="F738" s="19"/>
      <c r="G738" s="19"/>
      <c r="H738" s="19"/>
      <c r="I738" s="19"/>
    </row>
    <row r="739" spans="6:9" x14ac:dyDescent="0.25">
      <c r="F739" s="19"/>
      <c r="G739" s="19"/>
      <c r="H739" s="19"/>
      <c r="I739" s="19"/>
    </row>
    <row r="740" spans="6:9" x14ac:dyDescent="0.25">
      <c r="F740" s="19"/>
      <c r="G740" s="19"/>
      <c r="H740" s="19"/>
      <c r="I740" s="19"/>
    </row>
    <row r="741" spans="6:9" x14ac:dyDescent="0.25">
      <c r="F741" s="19"/>
      <c r="G741" s="19"/>
      <c r="H741" s="19"/>
      <c r="I741" s="19"/>
    </row>
    <row r="742" spans="6:9" x14ac:dyDescent="0.25">
      <c r="F742" s="19"/>
      <c r="G742" s="19"/>
      <c r="H742" s="19"/>
      <c r="I742" s="19"/>
    </row>
    <row r="743" spans="6:9" x14ac:dyDescent="0.25">
      <c r="F743" s="19"/>
      <c r="G743" s="19"/>
      <c r="H743" s="19"/>
      <c r="I743" s="19"/>
    </row>
    <row r="744" spans="6:9" x14ac:dyDescent="0.25">
      <c r="F744" s="19"/>
      <c r="G744" s="19"/>
      <c r="H744" s="19"/>
      <c r="I744" s="19"/>
    </row>
    <row r="745" spans="6:9" x14ac:dyDescent="0.25">
      <c r="F745" s="19"/>
      <c r="G745" s="19"/>
      <c r="H745" s="19"/>
      <c r="I745" s="19"/>
    </row>
    <row r="746" spans="6:9" x14ac:dyDescent="0.25">
      <c r="F746" s="19"/>
      <c r="G746" s="19"/>
      <c r="H746" s="19"/>
      <c r="I746" s="19"/>
    </row>
    <row r="747" spans="6:9" x14ac:dyDescent="0.25">
      <c r="F747" s="19"/>
      <c r="G747" s="19"/>
      <c r="H747" s="19"/>
      <c r="I747" s="19"/>
    </row>
    <row r="748" spans="6:9" x14ac:dyDescent="0.25">
      <c r="F748" s="19"/>
      <c r="G748" s="19"/>
      <c r="H748" s="19"/>
      <c r="I748" s="19"/>
    </row>
    <row r="749" spans="6:9" x14ac:dyDescent="0.25">
      <c r="F749" s="19"/>
      <c r="G749" s="19"/>
      <c r="H749" s="19"/>
      <c r="I749" s="19"/>
    </row>
    <row r="750" spans="6:9" x14ac:dyDescent="0.25">
      <c r="F750" s="19"/>
      <c r="G750" s="19"/>
      <c r="H750" s="19"/>
      <c r="I750" s="19"/>
    </row>
    <row r="751" spans="6:9" x14ac:dyDescent="0.25">
      <c r="F751" s="19"/>
      <c r="G751" s="19"/>
      <c r="H751" s="19"/>
      <c r="I751" s="19"/>
    </row>
    <row r="752" spans="6:9" x14ac:dyDescent="0.25">
      <c r="F752" s="19"/>
      <c r="G752" s="19"/>
      <c r="H752" s="19"/>
      <c r="I752" s="19"/>
    </row>
    <row r="753" spans="6:9" x14ac:dyDescent="0.25">
      <c r="F753" s="19"/>
      <c r="G753" s="19"/>
      <c r="H753" s="19"/>
      <c r="I753" s="19"/>
    </row>
    <row r="754" spans="6:9" x14ac:dyDescent="0.25">
      <c r="F754" s="19"/>
      <c r="G754" s="19"/>
      <c r="H754" s="19"/>
      <c r="I754" s="19"/>
    </row>
    <row r="755" spans="6:9" x14ac:dyDescent="0.25">
      <c r="F755" s="19"/>
      <c r="G755" s="19"/>
      <c r="H755" s="19"/>
      <c r="I755" s="19"/>
    </row>
    <row r="756" spans="6:9" x14ac:dyDescent="0.25">
      <c r="F756" s="19"/>
      <c r="G756" s="19"/>
      <c r="H756" s="19"/>
      <c r="I756" s="19"/>
    </row>
    <row r="757" spans="6:9" x14ac:dyDescent="0.25">
      <c r="F757" s="19"/>
      <c r="G757" s="19"/>
      <c r="H757" s="19"/>
      <c r="I757" s="19"/>
    </row>
    <row r="758" spans="6:9" x14ac:dyDescent="0.25">
      <c r="F758" s="19"/>
      <c r="G758" s="19"/>
      <c r="H758" s="19"/>
      <c r="I758" s="19"/>
    </row>
    <row r="759" spans="6:9" x14ac:dyDescent="0.25">
      <c r="F759" s="19"/>
      <c r="G759" s="19"/>
      <c r="H759" s="19"/>
      <c r="I759" s="19"/>
    </row>
    <row r="760" spans="6:9" x14ac:dyDescent="0.25">
      <c r="F760" s="19"/>
      <c r="G760" s="19"/>
      <c r="H760" s="19"/>
      <c r="I760" s="19"/>
    </row>
    <row r="761" spans="6:9" x14ac:dyDescent="0.25">
      <c r="F761" s="19"/>
      <c r="G761" s="19"/>
      <c r="H761" s="19"/>
      <c r="I761" s="19"/>
    </row>
    <row r="762" spans="6:9" x14ac:dyDescent="0.25">
      <c r="F762" s="19"/>
      <c r="G762" s="19"/>
      <c r="H762" s="19"/>
      <c r="I762" s="19"/>
    </row>
    <row r="763" spans="6:9" x14ac:dyDescent="0.25">
      <c r="F763" s="19"/>
      <c r="G763" s="19"/>
      <c r="H763" s="19"/>
      <c r="I763" s="19"/>
    </row>
    <row r="764" spans="6:9" x14ac:dyDescent="0.25">
      <c r="F764" s="19"/>
      <c r="G764" s="19"/>
      <c r="H764" s="19"/>
      <c r="I764" s="19"/>
    </row>
    <row r="765" spans="6:9" x14ac:dyDescent="0.25">
      <c r="F765" s="19"/>
      <c r="G765" s="19"/>
      <c r="H765" s="19"/>
      <c r="I765" s="19"/>
    </row>
    <row r="766" spans="6:9" x14ac:dyDescent="0.25">
      <c r="F766" s="19"/>
      <c r="G766" s="19"/>
      <c r="H766" s="19"/>
      <c r="I766" s="19"/>
    </row>
    <row r="767" spans="6:9" x14ac:dyDescent="0.25">
      <c r="F767" s="19"/>
      <c r="G767" s="19"/>
      <c r="H767" s="19"/>
      <c r="I767" s="19"/>
    </row>
    <row r="768" spans="6:9" x14ac:dyDescent="0.25">
      <c r="F768" s="19"/>
      <c r="G768" s="19"/>
      <c r="H768" s="19"/>
      <c r="I768" s="19"/>
    </row>
    <row r="769" spans="6:9" x14ac:dyDescent="0.25">
      <c r="F769" s="19"/>
      <c r="G769" s="19"/>
      <c r="H769" s="19"/>
      <c r="I769" s="19"/>
    </row>
    <row r="770" spans="6:9" x14ac:dyDescent="0.25">
      <c r="F770" s="19"/>
      <c r="G770" s="19"/>
      <c r="H770" s="19"/>
      <c r="I770" s="19"/>
    </row>
    <row r="771" spans="6:9" x14ac:dyDescent="0.25">
      <c r="F771" s="19"/>
      <c r="G771" s="19"/>
      <c r="H771" s="19"/>
      <c r="I771" s="19"/>
    </row>
    <row r="772" spans="6:9" x14ac:dyDescent="0.25">
      <c r="F772" s="19"/>
      <c r="G772" s="19"/>
      <c r="H772" s="19"/>
      <c r="I772" s="19"/>
    </row>
    <row r="773" spans="6:9" x14ac:dyDescent="0.25">
      <c r="F773" s="19"/>
      <c r="G773" s="19"/>
      <c r="H773" s="19"/>
      <c r="I773" s="19"/>
    </row>
    <row r="774" spans="6:9" x14ac:dyDescent="0.25">
      <c r="F774" s="19"/>
      <c r="G774" s="19"/>
      <c r="H774" s="19"/>
      <c r="I774" s="19"/>
    </row>
    <row r="775" spans="6:9" x14ac:dyDescent="0.25">
      <c r="F775" s="19"/>
      <c r="G775" s="19"/>
      <c r="H775" s="19"/>
      <c r="I775" s="19"/>
    </row>
    <row r="776" spans="6:9" x14ac:dyDescent="0.25">
      <c r="F776" s="19"/>
      <c r="G776" s="19"/>
      <c r="H776" s="19"/>
      <c r="I776" s="19"/>
    </row>
    <row r="777" spans="6:9" x14ac:dyDescent="0.25">
      <c r="F777" s="19"/>
      <c r="G777" s="19"/>
      <c r="H777" s="19"/>
      <c r="I777" s="19"/>
    </row>
    <row r="778" spans="6:9" x14ac:dyDescent="0.25">
      <c r="F778" s="19"/>
      <c r="G778" s="19"/>
      <c r="H778" s="19"/>
      <c r="I778" s="19"/>
    </row>
    <row r="779" spans="6:9" x14ac:dyDescent="0.25">
      <c r="F779" s="19"/>
      <c r="G779" s="19"/>
      <c r="H779" s="19"/>
      <c r="I779" s="19"/>
    </row>
    <row r="780" spans="6:9" x14ac:dyDescent="0.25">
      <c r="F780" s="19"/>
      <c r="G780" s="19"/>
      <c r="H780" s="19"/>
      <c r="I780" s="19"/>
    </row>
    <row r="781" spans="6:9" x14ac:dyDescent="0.25">
      <c r="F781" s="19"/>
      <c r="G781" s="19"/>
      <c r="H781" s="19"/>
      <c r="I781" s="19"/>
    </row>
    <row r="782" spans="6:9" x14ac:dyDescent="0.25">
      <c r="F782" s="19"/>
      <c r="G782" s="19"/>
      <c r="H782" s="19"/>
      <c r="I782" s="19"/>
    </row>
    <row r="783" spans="6:9" x14ac:dyDescent="0.25">
      <c r="F783" s="19"/>
      <c r="G783" s="19"/>
      <c r="H783" s="19"/>
      <c r="I783" s="19"/>
    </row>
    <row r="784" spans="6:9" x14ac:dyDescent="0.25">
      <c r="F784" s="19"/>
      <c r="G784" s="19"/>
      <c r="H784" s="19"/>
      <c r="I784" s="19"/>
    </row>
    <row r="785" spans="6:9" x14ac:dyDescent="0.25">
      <c r="F785" s="19"/>
      <c r="G785" s="19"/>
      <c r="H785" s="19"/>
      <c r="I785" s="19"/>
    </row>
    <row r="786" spans="6:9" x14ac:dyDescent="0.25">
      <c r="F786" s="19"/>
      <c r="G786" s="19"/>
      <c r="H786" s="19"/>
      <c r="I786" s="19"/>
    </row>
    <row r="787" spans="6:9" x14ac:dyDescent="0.25">
      <c r="F787" s="19"/>
      <c r="G787" s="19"/>
      <c r="H787" s="19"/>
      <c r="I787" s="19"/>
    </row>
    <row r="788" spans="6:9" x14ac:dyDescent="0.25">
      <c r="F788" s="19"/>
      <c r="G788" s="19"/>
      <c r="H788" s="19"/>
      <c r="I788" s="19"/>
    </row>
    <row r="789" spans="6:9" x14ac:dyDescent="0.25">
      <c r="F789" s="19"/>
      <c r="G789" s="19"/>
      <c r="H789" s="19"/>
      <c r="I789" s="19"/>
    </row>
    <row r="790" spans="6:9" x14ac:dyDescent="0.25">
      <c r="F790" s="19"/>
      <c r="G790" s="19"/>
      <c r="H790" s="19"/>
      <c r="I790" s="19"/>
    </row>
    <row r="791" spans="6:9" x14ac:dyDescent="0.25">
      <c r="F791" s="19"/>
      <c r="G791" s="19"/>
      <c r="H791" s="19"/>
      <c r="I791" s="19"/>
    </row>
    <row r="792" spans="6:9" x14ac:dyDescent="0.25">
      <c r="F792" s="19"/>
      <c r="G792" s="19"/>
      <c r="H792" s="19"/>
      <c r="I792" s="19"/>
    </row>
    <row r="793" spans="6:9" x14ac:dyDescent="0.25">
      <c r="F793" s="19"/>
      <c r="G793" s="19"/>
      <c r="H793" s="19"/>
      <c r="I793" s="19"/>
    </row>
    <row r="794" spans="6:9" x14ac:dyDescent="0.25">
      <c r="F794" s="19"/>
      <c r="G794" s="19"/>
      <c r="H794" s="19"/>
      <c r="I794" s="19"/>
    </row>
    <row r="795" spans="6:9" x14ac:dyDescent="0.25">
      <c r="F795" s="19"/>
      <c r="G795" s="19"/>
      <c r="H795" s="19"/>
      <c r="I795" s="19"/>
    </row>
    <row r="796" spans="6:9" x14ac:dyDescent="0.25">
      <c r="F796" s="19"/>
      <c r="G796" s="19"/>
      <c r="H796" s="19"/>
      <c r="I796" s="19"/>
    </row>
    <row r="797" spans="6:9" x14ac:dyDescent="0.25">
      <c r="F797" s="19"/>
      <c r="G797" s="19"/>
      <c r="H797" s="19"/>
      <c r="I797" s="19"/>
    </row>
    <row r="798" spans="6:9" x14ac:dyDescent="0.25">
      <c r="F798" s="19"/>
      <c r="G798" s="19"/>
      <c r="H798" s="19"/>
      <c r="I798" s="19"/>
    </row>
    <row r="799" spans="6:9" x14ac:dyDescent="0.25">
      <c r="F799" s="19"/>
      <c r="G799" s="19"/>
      <c r="H799" s="19"/>
      <c r="I799" s="19"/>
    </row>
    <row r="800" spans="6:9" x14ac:dyDescent="0.25">
      <c r="F800" s="19"/>
      <c r="G800" s="19"/>
      <c r="H800" s="19"/>
      <c r="I800" s="19"/>
    </row>
    <row r="801" spans="6:9" x14ac:dyDescent="0.25">
      <c r="F801" s="19"/>
      <c r="G801" s="19"/>
      <c r="H801" s="19"/>
      <c r="I801" s="19"/>
    </row>
    <row r="802" spans="6:9" x14ac:dyDescent="0.25">
      <c r="F802" s="19"/>
      <c r="G802" s="19"/>
      <c r="H802" s="19"/>
      <c r="I802" s="19"/>
    </row>
    <row r="803" spans="6:9" x14ac:dyDescent="0.25">
      <c r="F803" s="19"/>
      <c r="G803" s="19"/>
      <c r="H803" s="19"/>
      <c r="I803" s="19"/>
    </row>
    <row r="804" spans="6:9" x14ac:dyDescent="0.25">
      <c r="F804" s="19"/>
      <c r="G804" s="19"/>
      <c r="H804" s="19"/>
      <c r="I804" s="19"/>
    </row>
    <row r="805" spans="6:9" x14ac:dyDescent="0.25">
      <c r="F805" s="19"/>
      <c r="G805" s="19"/>
      <c r="H805" s="19"/>
      <c r="I805" s="19"/>
    </row>
    <row r="806" spans="6:9" x14ac:dyDescent="0.25">
      <c r="F806" s="19"/>
      <c r="G806" s="19"/>
      <c r="H806" s="19"/>
      <c r="I806" s="19"/>
    </row>
    <row r="807" spans="6:9" x14ac:dyDescent="0.25">
      <c r="F807" s="19"/>
      <c r="G807" s="19"/>
      <c r="H807" s="19"/>
      <c r="I807" s="19"/>
    </row>
    <row r="808" spans="6:9" x14ac:dyDescent="0.25">
      <c r="F808" s="19"/>
      <c r="G808" s="19"/>
      <c r="H808" s="19"/>
      <c r="I808" s="19"/>
    </row>
    <row r="809" spans="6:9" x14ac:dyDescent="0.25">
      <c r="F809" s="19"/>
      <c r="G809" s="19"/>
      <c r="H809" s="19"/>
      <c r="I809" s="19"/>
    </row>
    <row r="810" spans="6:9" x14ac:dyDescent="0.25">
      <c r="F810" s="19"/>
      <c r="G810" s="19"/>
      <c r="H810" s="19"/>
      <c r="I810" s="19"/>
    </row>
    <row r="811" spans="6:9" x14ac:dyDescent="0.25">
      <c r="F811" s="19"/>
      <c r="G811" s="19"/>
      <c r="H811" s="19"/>
      <c r="I811" s="19"/>
    </row>
    <row r="812" spans="6:9" x14ac:dyDescent="0.25">
      <c r="F812" s="19"/>
      <c r="G812" s="19"/>
      <c r="H812" s="19"/>
      <c r="I812" s="19"/>
    </row>
    <row r="813" spans="6:9" x14ac:dyDescent="0.25">
      <c r="F813" s="19"/>
      <c r="G813" s="19"/>
      <c r="H813" s="19"/>
      <c r="I813" s="19"/>
    </row>
    <row r="814" spans="6:9" x14ac:dyDescent="0.25">
      <c r="F814" s="19"/>
      <c r="G814" s="19"/>
      <c r="H814" s="19"/>
      <c r="I814" s="19"/>
    </row>
    <row r="815" spans="6:9" x14ac:dyDescent="0.25">
      <c r="F815" s="19"/>
      <c r="G815" s="19"/>
      <c r="H815" s="19"/>
      <c r="I815" s="19"/>
    </row>
    <row r="816" spans="6:9" x14ac:dyDescent="0.25">
      <c r="F816" s="19"/>
      <c r="G816" s="19"/>
      <c r="H816" s="19"/>
      <c r="I816" s="19"/>
    </row>
    <row r="817" spans="6:9" x14ac:dyDescent="0.25">
      <c r="F817" s="19"/>
      <c r="G817" s="19"/>
      <c r="H817" s="19"/>
      <c r="I817" s="19"/>
    </row>
    <row r="818" spans="6:9" x14ac:dyDescent="0.25">
      <c r="F818" s="19"/>
      <c r="G818" s="19"/>
      <c r="H818" s="19"/>
      <c r="I818" s="19"/>
    </row>
    <row r="819" spans="6:9" x14ac:dyDescent="0.25">
      <c r="F819" s="19"/>
      <c r="G819" s="19"/>
      <c r="H819" s="19"/>
      <c r="I819" s="19"/>
    </row>
    <row r="820" spans="6:9" x14ac:dyDescent="0.25">
      <c r="F820" s="19"/>
      <c r="G820" s="19"/>
      <c r="H820" s="19"/>
      <c r="I820" s="19"/>
    </row>
    <row r="821" spans="6:9" x14ac:dyDescent="0.25">
      <c r="F821" s="19"/>
      <c r="G821" s="19"/>
      <c r="H821" s="19"/>
      <c r="I821" s="19"/>
    </row>
    <row r="822" spans="6:9" x14ac:dyDescent="0.25">
      <c r="F822" s="19"/>
      <c r="G822" s="19"/>
      <c r="H822" s="19"/>
      <c r="I822" s="19"/>
    </row>
    <row r="823" spans="6:9" x14ac:dyDescent="0.25">
      <c r="F823" s="19"/>
      <c r="G823" s="19"/>
      <c r="H823" s="19"/>
      <c r="I823" s="19"/>
    </row>
    <row r="824" spans="6:9" x14ac:dyDescent="0.25">
      <c r="F824" s="19"/>
      <c r="G824" s="19"/>
      <c r="H824" s="19"/>
      <c r="I824" s="19"/>
    </row>
    <row r="825" spans="6:9" x14ac:dyDescent="0.25">
      <c r="F825" s="19"/>
      <c r="G825" s="19"/>
      <c r="H825" s="19"/>
      <c r="I825" s="19"/>
    </row>
    <row r="826" spans="6:9" x14ac:dyDescent="0.25">
      <c r="F826" s="19"/>
      <c r="G826" s="19"/>
      <c r="H826" s="19"/>
      <c r="I826" s="19"/>
    </row>
    <row r="827" spans="6:9" x14ac:dyDescent="0.25">
      <c r="F827" s="19"/>
      <c r="G827" s="19"/>
      <c r="H827" s="19"/>
      <c r="I827" s="19"/>
    </row>
    <row r="828" spans="6:9" x14ac:dyDescent="0.25">
      <c r="F828" s="19"/>
      <c r="G828" s="19"/>
      <c r="H828" s="19"/>
      <c r="I828" s="19"/>
    </row>
    <row r="829" spans="6:9" x14ac:dyDescent="0.25">
      <c r="F829" s="19"/>
      <c r="G829" s="19"/>
      <c r="H829" s="19"/>
      <c r="I829" s="19"/>
    </row>
    <row r="830" spans="6:9" x14ac:dyDescent="0.25">
      <c r="F830" s="19"/>
      <c r="G830" s="19"/>
      <c r="H830" s="19"/>
      <c r="I830" s="19"/>
    </row>
    <row r="831" spans="6:9" x14ac:dyDescent="0.25">
      <c r="F831" s="19"/>
      <c r="G831" s="19"/>
      <c r="H831" s="19"/>
      <c r="I831" s="19"/>
    </row>
    <row r="832" spans="6:9" x14ac:dyDescent="0.25">
      <c r="F832" s="19"/>
      <c r="G832" s="19"/>
      <c r="H832" s="19"/>
      <c r="I832" s="19"/>
    </row>
    <row r="833" spans="6:9" x14ac:dyDescent="0.25">
      <c r="F833" s="19"/>
      <c r="G833" s="19"/>
      <c r="H833" s="19"/>
      <c r="I833" s="19"/>
    </row>
    <row r="834" spans="6:9" x14ac:dyDescent="0.25">
      <c r="F834" s="19"/>
      <c r="G834" s="19"/>
      <c r="H834" s="19"/>
      <c r="I834" s="19"/>
    </row>
    <row r="835" spans="6:9" x14ac:dyDescent="0.25">
      <c r="F835" s="19"/>
      <c r="G835" s="19"/>
      <c r="H835" s="19"/>
      <c r="I835" s="19"/>
    </row>
    <row r="836" spans="6:9" x14ac:dyDescent="0.25">
      <c r="F836" s="19"/>
      <c r="G836" s="19"/>
      <c r="H836" s="19"/>
      <c r="I836" s="19"/>
    </row>
    <row r="837" spans="6:9" x14ac:dyDescent="0.25">
      <c r="F837" s="19"/>
      <c r="G837" s="19"/>
      <c r="H837" s="19"/>
      <c r="I837" s="19"/>
    </row>
    <row r="838" spans="6:9" x14ac:dyDescent="0.25">
      <c r="F838" s="19"/>
      <c r="G838" s="19"/>
      <c r="H838" s="19"/>
      <c r="I838" s="19"/>
    </row>
    <row r="839" spans="6:9" x14ac:dyDescent="0.25">
      <c r="F839" s="19"/>
      <c r="G839" s="19"/>
      <c r="H839" s="19"/>
      <c r="I839" s="19"/>
    </row>
    <row r="840" spans="6:9" x14ac:dyDescent="0.25">
      <c r="F840" s="19"/>
      <c r="G840" s="19"/>
      <c r="H840" s="19"/>
      <c r="I840" s="19"/>
    </row>
    <row r="841" spans="6:9" x14ac:dyDescent="0.25">
      <c r="F841" s="19"/>
      <c r="G841" s="19"/>
      <c r="H841" s="19"/>
      <c r="I841" s="19"/>
    </row>
    <row r="842" spans="6:9" x14ac:dyDescent="0.25">
      <c r="F842" s="19"/>
      <c r="G842" s="19"/>
      <c r="H842" s="19"/>
      <c r="I842" s="19"/>
    </row>
    <row r="843" spans="6:9" x14ac:dyDescent="0.25">
      <c r="F843" s="19"/>
      <c r="G843" s="19"/>
      <c r="H843" s="19"/>
      <c r="I843" s="19"/>
    </row>
    <row r="844" spans="6:9" x14ac:dyDescent="0.25">
      <c r="F844" s="19"/>
      <c r="G844" s="19"/>
      <c r="H844" s="19"/>
      <c r="I844" s="19"/>
    </row>
    <row r="845" spans="6:9" x14ac:dyDescent="0.25">
      <c r="F845" s="19"/>
      <c r="G845" s="19"/>
      <c r="H845" s="19"/>
      <c r="I845" s="19"/>
    </row>
    <row r="846" spans="6:9" x14ac:dyDescent="0.25">
      <c r="F846" s="19"/>
      <c r="G846" s="19"/>
      <c r="H846" s="19"/>
      <c r="I846" s="19"/>
    </row>
    <row r="847" spans="6:9" x14ac:dyDescent="0.25">
      <c r="F847" s="19"/>
      <c r="G847" s="19"/>
      <c r="H847" s="19"/>
      <c r="I847" s="19"/>
    </row>
    <row r="848" spans="6:9" x14ac:dyDescent="0.25">
      <c r="F848" s="19"/>
      <c r="G848" s="19"/>
      <c r="H848" s="19"/>
      <c r="I848" s="19"/>
    </row>
    <row r="849" spans="6:9" x14ac:dyDescent="0.25">
      <c r="F849" s="19"/>
      <c r="G849" s="19"/>
      <c r="H849" s="19"/>
      <c r="I849" s="19"/>
    </row>
    <row r="850" spans="6:9" x14ac:dyDescent="0.25">
      <c r="F850" s="19"/>
      <c r="G850" s="19"/>
      <c r="H850" s="19"/>
      <c r="I850" s="19"/>
    </row>
    <row r="851" spans="6:9" x14ac:dyDescent="0.25">
      <c r="F851" s="19"/>
      <c r="G851" s="19"/>
      <c r="H851" s="19"/>
      <c r="I851" s="19"/>
    </row>
    <row r="852" spans="6:9" x14ac:dyDescent="0.25">
      <c r="F852" s="19"/>
      <c r="G852" s="19"/>
      <c r="H852" s="19"/>
      <c r="I852" s="19"/>
    </row>
    <row r="853" spans="6:9" x14ac:dyDescent="0.25">
      <c r="F853" s="19"/>
      <c r="G853" s="19"/>
      <c r="H853" s="19"/>
      <c r="I853" s="19"/>
    </row>
    <row r="854" spans="6:9" x14ac:dyDescent="0.25">
      <c r="F854" s="19"/>
      <c r="G854" s="19"/>
      <c r="H854" s="19"/>
      <c r="I854" s="19"/>
    </row>
    <row r="855" spans="6:9" x14ac:dyDescent="0.25">
      <c r="F855" s="19"/>
      <c r="G855" s="19"/>
      <c r="H855" s="19"/>
      <c r="I855" s="19"/>
    </row>
    <row r="856" spans="6:9" x14ac:dyDescent="0.25">
      <c r="F856" s="19"/>
      <c r="G856" s="19"/>
      <c r="H856" s="19"/>
      <c r="I856" s="19"/>
    </row>
    <row r="857" spans="6:9" x14ac:dyDescent="0.25">
      <c r="F857" s="19"/>
      <c r="G857" s="19"/>
      <c r="H857" s="19"/>
      <c r="I857" s="19"/>
    </row>
    <row r="858" spans="6:9" x14ac:dyDescent="0.25">
      <c r="F858" s="19"/>
      <c r="G858" s="19"/>
      <c r="H858" s="19"/>
      <c r="I858" s="19"/>
    </row>
    <row r="859" spans="6:9" x14ac:dyDescent="0.25">
      <c r="F859" s="19"/>
      <c r="G859" s="19"/>
      <c r="H859" s="19"/>
      <c r="I859" s="19"/>
    </row>
    <row r="860" spans="6:9" x14ac:dyDescent="0.25">
      <c r="F860" s="19"/>
      <c r="G860" s="19"/>
      <c r="H860" s="19"/>
      <c r="I860" s="19"/>
    </row>
    <row r="861" spans="6:9" x14ac:dyDescent="0.25">
      <c r="F861" s="19"/>
      <c r="G861" s="19"/>
      <c r="H861" s="19"/>
      <c r="I861" s="19"/>
    </row>
    <row r="862" spans="6:9" x14ac:dyDescent="0.25">
      <c r="F862" s="19"/>
      <c r="G862" s="19"/>
      <c r="H862" s="19"/>
      <c r="I862" s="19"/>
    </row>
    <row r="863" spans="6:9" x14ac:dyDescent="0.25">
      <c r="F863" s="19"/>
      <c r="G863" s="19"/>
      <c r="H863" s="19"/>
      <c r="I863" s="19"/>
    </row>
    <row r="864" spans="6:9" x14ac:dyDescent="0.25">
      <c r="F864" s="19"/>
      <c r="G864" s="19"/>
      <c r="H864" s="19"/>
      <c r="I864" s="19"/>
    </row>
    <row r="865" spans="6:9" x14ac:dyDescent="0.25">
      <c r="F865" s="19"/>
      <c r="G865" s="19"/>
      <c r="H865" s="19"/>
      <c r="I865" s="19"/>
    </row>
    <row r="866" spans="6:9" x14ac:dyDescent="0.25">
      <c r="F866" s="19"/>
      <c r="G866" s="19"/>
      <c r="H866" s="19"/>
      <c r="I866" s="19"/>
    </row>
    <row r="867" spans="6:9" x14ac:dyDescent="0.25">
      <c r="F867" s="19"/>
      <c r="G867" s="19"/>
      <c r="H867" s="19"/>
      <c r="I867" s="19"/>
    </row>
    <row r="868" spans="6:9" x14ac:dyDescent="0.25">
      <c r="F868" s="19"/>
      <c r="G868" s="19"/>
      <c r="H868" s="19"/>
      <c r="I868" s="19"/>
    </row>
    <row r="869" spans="6:9" x14ac:dyDescent="0.25">
      <c r="F869" s="19"/>
      <c r="G869" s="19"/>
      <c r="H869" s="19"/>
      <c r="I869" s="19"/>
    </row>
    <row r="870" spans="6:9" x14ac:dyDescent="0.25">
      <c r="F870" s="19"/>
      <c r="G870" s="19"/>
      <c r="H870" s="19"/>
      <c r="I870" s="19"/>
    </row>
    <row r="871" spans="6:9" x14ac:dyDescent="0.25">
      <c r="F871" s="19"/>
      <c r="G871" s="19"/>
      <c r="H871" s="19"/>
      <c r="I871" s="19"/>
    </row>
    <row r="872" spans="6:9" x14ac:dyDescent="0.25">
      <c r="F872" s="19"/>
      <c r="G872" s="19"/>
      <c r="H872" s="19"/>
      <c r="I872" s="19"/>
    </row>
    <row r="873" spans="6:9" x14ac:dyDescent="0.25">
      <c r="F873" s="19"/>
      <c r="G873" s="19"/>
      <c r="H873" s="19"/>
      <c r="I873" s="19"/>
    </row>
    <row r="874" spans="6:9" x14ac:dyDescent="0.25">
      <c r="F874" s="19"/>
      <c r="G874" s="19"/>
      <c r="H874" s="19"/>
      <c r="I874" s="19"/>
    </row>
    <row r="875" spans="6:9" x14ac:dyDescent="0.25">
      <c r="F875" s="19"/>
      <c r="G875" s="19"/>
      <c r="H875" s="19"/>
      <c r="I875" s="19"/>
    </row>
    <row r="876" spans="6:9" x14ac:dyDescent="0.25">
      <c r="F876" s="19"/>
      <c r="G876" s="19"/>
      <c r="H876" s="19"/>
      <c r="I876" s="19"/>
    </row>
    <row r="877" spans="6:9" x14ac:dyDescent="0.25">
      <c r="F877" s="19"/>
      <c r="G877" s="19"/>
      <c r="H877" s="19"/>
      <c r="I877" s="19"/>
    </row>
    <row r="878" spans="6:9" x14ac:dyDescent="0.25">
      <c r="F878" s="19"/>
      <c r="G878" s="19"/>
      <c r="H878" s="19"/>
      <c r="I878" s="19"/>
    </row>
    <row r="879" spans="6:9" x14ac:dyDescent="0.25">
      <c r="F879" s="19"/>
      <c r="G879" s="19"/>
      <c r="H879" s="19"/>
      <c r="I879" s="19"/>
    </row>
    <row r="880" spans="6:9" x14ac:dyDescent="0.25">
      <c r="F880" s="19"/>
      <c r="G880" s="19"/>
      <c r="H880" s="19"/>
      <c r="I880" s="19"/>
    </row>
    <row r="881" spans="6:9" x14ac:dyDescent="0.25">
      <c r="F881" s="19"/>
      <c r="G881" s="19"/>
      <c r="H881" s="19"/>
      <c r="I881" s="19"/>
    </row>
    <row r="882" spans="6:9" x14ac:dyDescent="0.25">
      <c r="F882" s="19"/>
      <c r="G882" s="19"/>
      <c r="H882" s="19"/>
      <c r="I882" s="19"/>
    </row>
    <row r="883" spans="6:9" x14ac:dyDescent="0.25">
      <c r="F883" s="19"/>
      <c r="G883" s="19"/>
      <c r="H883" s="19"/>
      <c r="I883" s="19"/>
    </row>
    <row r="884" spans="6:9" x14ac:dyDescent="0.25">
      <c r="F884" s="19"/>
      <c r="G884" s="19"/>
      <c r="H884" s="19"/>
      <c r="I884" s="19"/>
    </row>
    <row r="885" spans="6:9" x14ac:dyDescent="0.25">
      <c r="F885" s="19"/>
      <c r="G885" s="19"/>
      <c r="H885" s="19"/>
      <c r="I885" s="19"/>
    </row>
    <row r="886" spans="6:9" x14ac:dyDescent="0.25">
      <c r="F886" s="19"/>
      <c r="G886" s="19"/>
      <c r="H886" s="19"/>
      <c r="I886" s="19"/>
    </row>
    <row r="887" spans="6:9" x14ac:dyDescent="0.25">
      <c r="F887" s="19"/>
      <c r="G887" s="19"/>
      <c r="H887" s="19"/>
      <c r="I887" s="19"/>
    </row>
    <row r="888" spans="6:9" x14ac:dyDescent="0.25">
      <c r="F888" s="19"/>
      <c r="G888" s="19"/>
      <c r="H888" s="19"/>
      <c r="I888" s="19"/>
    </row>
    <row r="889" spans="6:9" x14ac:dyDescent="0.25">
      <c r="F889" s="19"/>
      <c r="G889" s="19"/>
      <c r="H889" s="19"/>
      <c r="I889" s="19"/>
    </row>
    <row r="890" spans="6:9" x14ac:dyDescent="0.25">
      <c r="F890" s="19"/>
      <c r="G890" s="19"/>
      <c r="H890" s="19"/>
      <c r="I890" s="19"/>
    </row>
    <row r="891" spans="6:9" x14ac:dyDescent="0.25">
      <c r="F891" s="19"/>
      <c r="G891" s="19"/>
      <c r="H891" s="19"/>
      <c r="I891" s="19"/>
    </row>
    <row r="892" spans="6:9" x14ac:dyDescent="0.25">
      <c r="F892" s="19"/>
      <c r="G892" s="19"/>
      <c r="H892" s="19"/>
      <c r="I892" s="19"/>
    </row>
    <row r="893" spans="6:9" x14ac:dyDescent="0.25">
      <c r="F893" s="19"/>
      <c r="G893" s="19"/>
      <c r="H893" s="19"/>
      <c r="I893" s="19"/>
    </row>
    <row r="894" spans="6:9" x14ac:dyDescent="0.25">
      <c r="F894" s="19"/>
      <c r="G894" s="19"/>
      <c r="H894" s="19"/>
      <c r="I894" s="19"/>
    </row>
    <row r="895" spans="6:9" x14ac:dyDescent="0.25">
      <c r="F895" s="19"/>
      <c r="G895" s="19"/>
      <c r="H895" s="19"/>
      <c r="I895" s="19"/>
    </row>
    <row r="896" spans="6:9" x14ac:dyDescent="0.25">
      <c r="F896" s="19"/>
      <c r="G896" s="19"/>
      <c r="H896" s="19"/>
      <c r="I896" s="19"/>
    </row>
    <row r="897" spans="6:9" x14ac:dyDescent="0.25">
      <c r="F897" s="19"/>
      <c r="G897" s="19"/>
      <c r="H897" s="19"/>
      <c r="I897" s="19"/>
    </row>
    <row r="898" spans="6:9" x14ac:dyDescent="0.25">
      <c r="F898" s="19"/>
      <c r="G898" s="19"/>
      <c r="H898" s="19"/>
      <c r="I898" s="19"/>
    </row>
    <row r="899" spans="6:9" x14ac:dyDescent="0.25">
      <c r="F899" s="19"/>
      <c r="G899" s="19"/>
      <c r="H899" s="19"/>
      <c r="I899" s="19"/>
    </row>
    <row r="900" spans="6:9" x14ac:dyDescent="0.25">
      <c r="F900" s="19"/>
      <c r="G900" s="19"/>
      <c r="H900" s="19"/>
      <c r="I900" s="19"/>
    </row>
    <row r="901" spans="6:9" x14ac:dyDescent="0.25">
      <c r="F901" s="19"/>
      <c r="G901" s="19"/>
      <c r="H901" s="19"/>
      <c r="I901" s="19"/>
    </row>
    <row r="902" spans="6:9" x14ac:dyDescent="0.25">
      <c r="F902" s="19"/>
      <c r="G902" s="19"/>
      <c r="H902" s="19"/>
      <c r="I902" s="19"/>
    </row>
    <row r="903" spans="6:9" x14ac:dyDescent="0.25">
      <c r="F903" s="19"/>
      <c r="G903" s="19"/>
      <c r="H903" s="19"/>
      <c r="I903" s="19"/>
    </row>
    <row r="904" spans="6:9" x14ac:dyDescent="0.25">
      <c r="F904" s="19"/>
      <c r="G904" s="19"/>
      <c r="H904" s="19"/>
      <c r="I904" s="19"/>
    </row>
    <row r="905" spans="6:9" x14ac:dyDescent="0.25">
      <c r="F905" s="19"/>
      <c r="G905" s="19"/>
      <c r="H905" s="19"/>
      <c r="I905" s="19"/>
    </row>
    <row r="906" spans="6:9" x14ac:dyDescent="0.25">
      <c r="F906" s="19"/>
      <c r="G906" s="19"/>
      <c r="H906" s="19"/>
      <c r="I906" s="19"/>
    </row>
    <row r="907" spans="6:9" x14ac:dyDescent="0.25">
      <c r="F907" s="19"/>
      <c r="G907" s="19"/>
      <c r="H907" s="19"/>
      <c r="I907" s="19"/>
    </row>
    <row r="908" spans="6:9" x14ac:dyDescent="0.25">
      <c r="F908" s="19"/>
      <c r="G908" s="19"/>
      <c r="H908" s="19"/>
      <c r="I908" s="19"/>
    </row>
    <row r="909" spans="6:9" x14ac:dyDescent="0.25">
      <c r="F909" s="19"/>
      <c r="G909" s="19"/>
      <c r="H909" s="19"/>
      <c r="I909" s="19"/>
    </row>
    <row r="910" spans="6:9" x14ac:dyDescent="0.25">
      <c r="F910" s="19"/>
      <c r="G910" s="19"/>
      <c r="H910" s="19"/>
      <c r="I910" s="19"/>
    </row>
    <row r="911" spans="6:9" x14ac:dyDescent="0.25">
      <c r="F911" s="19"/>
      <c r="G911" s="19"/>
      <c r="H911" s="19"/>
      <c r="I911" s="19"/>
    </row>
    <row r="912" spans="6:9" x14ac:dyDescent="0.25">
      <c r="F912" s="19"/>
      <c r="G912" s="19"/>
      <c r="H912" s="19"/>
      <c r="I912" s="19"/>
    </row>
    <row r="913" spans="6:9" x14ac:dyDescent="0.25">
      <c r="F913" s="19"/>
      <c r="G913" s="19"/>
      <c r="H913" s="19"/>
      <c r="I913" s="19"/>
    </row>
    <row r="914" spans="6:9" x14ac:dyDescent="0.25">
      <c r="F914" s="19"/>
      <c r="G914" s="19"/>
      <c r="H914" s="19"/>
      <c r="I914" s="19"/>
    </row>
    <row r="915" spans="6:9" x14ac:dyDescent="0.25">
      <c r="F915" s="19"/>
      <c r="G915" s="19"/>
      <c r="H915" s="19"/>
      <c r="I915" s="19"/>
    </row>
    <row r="916" spans="6:9" x14ac:dyDescent="0.25">
      <c r="F916" s="19"/>
      <c r="G916" s="19"/>
      <c r="H916" s="19"/>
      <c r="I916" s="19"/>
    </row>
    <row r="917" spans="6:9" x14ac:dyDescent="0.25">
      <c r="F917" s="19"/>
      <c r="G917" s="19"/>
      <c r="H917" s="19"/>
      <c r="I917" s="19"/>
    </row>
    <row r="918" spans="6:9" x14ac:dyDescent="0.25">
      <c r="F918" s="19"/>
      <c r="G918" s="19"/>
      <c r="H918" s="19"/>
      <c r="I918" s="19"/>
    </row>
    <row r="919" spans="6:9" x14ac:dyDescent="0.25">
      <c r="F919" s="19"/>
      <c r="G919" s="19"/>
      <c r="H919" s="19"/>
      <c r="I919" s="19"/>
    </row>
    <row r="920" spans="6:9" x14ac:dyDescent="0.25">
      <c r="F920" s="19"/>
      <c r="G920" s="19"/>
      <c r="H920" s="19"/>
      <c r="I920" s="19"/>
    </row>
    <row r="921" spans="6:9" x14ac:dyDescent="0.25">
      <c r="F921" s="19"/>
      <c r="G921" s="19"/>
      <c r="H921" s="19"/>
      <c r="I921" s="19"/>
    </row>
    <row r="922" spans="6:9" x14ac:dyDescent="0.25">
      <c r="F922" s="19"/>
      <c r="G922" s="19"/>
      <c r="H922" s="19"/>
      <c r="I922" s="19"/>
    </row>
    <row r="923" spans="6:9" x14ac:dyDescent="0.25">
      <c r="F923" s="19"/>
      <c r="G923" s="19"/>
      <c r="H923" s="19"/>
      <c r="I923" s="19"/>
    </row>
    <row r="924" spans="6:9" x14ac:dyDescent="0.25">
      <c r="F924" s="19"/>
      <c r="G924" s="19"/>
      <c r="H924" s="19"/>
      <c r="I924" s="19"/>
    </row>
    <row r="925" spans="6:9" x14ac:dyDescent="0.25">
      <c r="F925" s="19"/>
      <c r="G925" s="19"/>
      <c r="H925" s="19"/>
      <c r="I925" s="19"/>
    </row>
    <row r="926" spans="6:9" x14ac:dyDescent="0.25">
      <c r="F926" s="19"/>
      <c r="G926" s="19"/>
      <c r="H926" s="19"/>
      <c r="I926" s="19"/>
    </row>
    <row r="927" spans="6:9" x14ac:dyDescent="0.25">
      <c r="F927" s="19"/>
      <c r="G927" s="19"/>
      <c r="H927" s="19"/>
      <c r="I927" s="19"/>
    </row>
    <row r="928" spans="6:9" x14ac:dyDescent="0.25">
      <c r="F928" s="19"/>
      <c r="G928" s="19"/>
      <c r="H928" s="19"/>
      <c r="I928" s="19"/>
    </row>
    <row r="929" spans="6:9" x14ac:dyDescent="0.25">
      <c r="F929" s="19"/>
      <c r="G929" s="19"/>
      <c r="H929" s="19"/>
      <c r="I929" s="19"/>
    </row>
    <row r="930" spans="6:9" x14ac:dyDescent="0.25">
      <c r="F930" s="19"/>
      <c r="G930" s="19"/>
      <c r="H930" s="19"/>
      <c r="I930" s="19"/>
    </row>
    <row r="931" spans="6:9" x14ac:dyDescent="0.25">
      <c r="F931" s="19"/>
      <c r="G931" s="19"/>
      <c r="H931" s="19"/>
      <c r="I931" s="19"/>
    </row>
    <row r="932" spans="6:9" x14ac:dyDescent="0.25">
      <c r="F932" s="19"/>
      <c r="G932" s="19"/>
      <c r="H932" s="19"/>
      <c r="I932" s="19"/>
    </row>
    <row r="933" spans="6:9" x14ac:dyDescent="0.25">
      <c r="F933" s="19"/>
      <c r="G933" s="19"/>
      <c r="H933" s="19"/>
      <c r="I933" s="19"/>
    </row>
    <row r="934" spans="6:9" x14ac:dyDescent="0.25">
      <c r="F934" s="19"/>
      <c r="G934" s="19"/>
      <c r="H934" s="19"/>
      <c r="I934" s="19"/>
    </row>
    <row r="935" spans="6:9" x14ac:dyDescent="0.25">
      <c r="F935" s="19"/>
      <c r="G935" s="19"/>
      <c r="H935" s="19"/>
      <c r="I935" s="19"/>
    </row>
    <row r="936" spans="6:9" x14ac:dyDescent="0.25">
      <c r="F936" s="19"/>
      <c r="G936" s="19"/>
      <c r="H936" s="19"/>
      <c r="I936" s="19"/>
    </row>
    <row r="937" spans="6:9" x14ac:dyDescent="0.25">
      <c r="F937" s="19"/>
      <c r="G937" s="19"/>
      <c r="H937" s="19"/>
      <c r="I937" s="19"/>
    </row>
    <row r="938" spans="6:9" x14ac:dyDescent="0.25">
      <c r="F938" s="19"/>
      <c r="G938" s="19"/>
      <c r="H938" s="19"/>
      <c r="I938" s="19"/>
    </row>
    <row r="939" spans="6:9" x14ac:dyDescent="0.25">
      <c r="F939" s="19"/>
      <c r="G939" s="19"/>
      <c r="H939" s="19"/>
      <c r="I939" s="19"/>
    </row>
    <row r="940" spans="6:9" x14ac:dyDescent="0.25">
      <c r="F940" s="19"/>
      <c r="G940" s="19"/>
      <c r="H940" s="19"/>
      <c r="I940" s="19"/>
    </row>
    <row r="941" spans="6:9" x14ac:dyDescent="0.25">
      <c r="F941" s="19"/>
      <c r="G941" s="19"/>
      <c r="H941" s="19"/>
      <c r="I941" s="19"/>
    </row>
    <row r="942" spans="6:9" x14ac:dyDescent="0.25">
      <c r="F942" s="19"/>
      <c r="G942" s="19"/>
      <c r="H942" s="19"/>
      <c r="I942" s="19"/>
    </row>
    <row r="943" spans="6:9" x14ac:dyDescent="0.25">
      <c r="F943" s="19"/>
      <c r="G943" s="19"/>
      <c r="H943" s="19"/>
      <c r="I943" s="19"/>
    </row>
    <row r="944" spans="6:9" x14ac:dyDescent="0.25">
      <c r="F944" s="19"/>
      <c r="G944" s="19"/>
      <c r="H944" s="19"/>
      <c r="I944" s="19"/>
    </row>
    <row r="945" spans="6:9" x14ac:dyDescent="0.25">
      <c r="F945" s="19"/>
      <c r="G945" s="19"/>
      <c r="H945" s="19"/>
      <c r="I945" s="19"/>
    </row>
    <row r="946" spans="6:9" x14ac:dyDescent="0.25">
      <c r="F946" s="19"/>
      <c r="G946" s="19"/>
      <c r="H946" s="19"/>
      <c r="I946" s="19"/>
    </row>
    <row r="947" spans="6:9" x14ac:dyDescent="0.25">
      <c r="F947" s="19"/>
      <c r="G947" s="19"/>
      <c r="H947" s="19"/>
      <c r="I947" s="19"/>
    </row>
    <row r="948" spans="6:9" x14ac:dyDescent="0.25">
      <c r="F948" s="19"/>
      <c r="G948" s="19"/>
      <c r="H948" s="19"/>
      <c r="I948" s="19"/>
    </row>
    <row r="949" spans="6:9" x14ac:dyDescent="0.25">
      <c r="F949" s="19"/>
      <c r="G949" s="19"/>
      <c r="H949" s="19"/>
      <c r="I949" s="19"/>
    </row>
    <row r="950" spans="6:9" x14ac:dyDescent="0.25">
      <c r="F950" s="19"/>
      <c r="G950" s="19"/>
      <c r="H950" s="19"/>
      <c r="I950" s="19"/>
    </row>
    <row r="951" spans="6:9" x14ac:dyDescent="0.25">
      <c r="F951" s="19"/>
      <c r="G951" s="19"/>
      <c r="H951" s="19"/>
      <c r="I951" s="19"/>
    </row>
    <row r="952" spans="6:9" x14ac:dyDescent="0.25">
      <c r="F952" s="19"/>
      <c r="G952" s="19"/>
      <c r="H952" s="19"/>
      <c r="I952" s="19"/>
    </row>
    <row r="953" spans="6:9" x14ac:dyDescent="0.25">
      <c r="F953" s="19"/>
      <c r="G953" s="19"/>
      <c r="H953" s="19"/>
      <c r="I953" s="19"/>
    </row>
    <row r="954" spans="6:9" x14ac:dyDescent="0.25">
      <c r="F954" s="19"/>
      <c r="G954" s="19"/>
      <c r="H954" s="19"/>
      <c r="I954" s="19"/>
    </row>
    <row r="955" spans="6:9" x14ac:dyDescent="0.25">
      <c r="F955" s="19"/>
      <c r="G955" s="19"/>
      <c r="H955" s="19"/>
      <c r="I955" s="19"/>
    </row>
    <row r="956" spans="6:9" x14ac:dyDescent="0.25">
      <c r="F956" s="19"/>
      <c r="G956" s="19"/>
      <c r="H956" s="19"/>
      <c r="I956" s="19"/>
    </row>
    <row r="957" spans="6:9" x14ac:dyDescent="0.25">
      <c r="F957" s="19"/>
      <c r="G957" s="19"/>
      <c r="H957" s="19"/>
      <c r="I957" s="19"/>
    </row>
    <row r="958" spans="6:9" x14ac:dyDescent="0.25">
      <c r="F958" s="19"/>
      <c r="G958" s="19"/>
      <c r="H958" s="19"/>
      <c r="I958" s="19"/>
    </row>
    <row r="959" spans="6:9" x14ac:dyDescent="0.25">
      <c r="F959" s="19"/>
      <c r="G959" s="19"/>
      <c r="H959" s="19"/>
      <c r="I959" s="19"/>
    </row>
    <row r="960" spans="6:9" x14ac:dyDescent="0.25">
      <c r="F960" s="19"/>
      <c r="G960" s="19"/>
      <c r="H960" s="19"/>
      <c r="I960" s="19"/>
    </row>
    <row r="961" spans="6:9" x14ac:dyDescent="0.25">
      <c r="F961" s="19"/>
      <c r="G961" s="19"/>
      <c r="H961" s="19"/>
      <c r="I961" s="19"/>
    </row>
    <row r="962" spans="6:9" x14ac:dyDescent="0.25">
      <c r="F962" s="19"/>
      <c r="G962" s="19"/>
      <c r="H962" s="19"/>
      <c r="I962" s="19"/>
    </row>
    <row r="963" spans="6:9" x14ac:dyDescent="0.25">
      <c r="F963" s="19"/>
      <c r="G963" s="19"/>
      <c r="H963" s="19"/>
      <c r="I963" s="19"/>
    </row>
    <row r="964" spans="6:9" x14ac:dyDescent="0.25">
      <c r="F964" s="19"/>
      <c r="G964" s="19"/>
      <c r="H964" s="19"/>
      <c r="I964" s="19"/>
    </row>
    <row r="965" spans="6:9" x14ac:dyDescent="0.25">
      <c r="F965" s="19"/>
      <c r="G965" s="19"/>
      <c r="H965" s="19"/>
      <c r="I965" s="19"/>
    </row>
    <row r="966" spans="6:9" x14ac:dyDescent="0.25">
      <c r="F966" s="19"/>
      <c r="G966" s="19"/>
      <c r="H966" s="19"/>
      <c r="I966" s="19"/>
    </row>
    <row r="967" spans="6:9" x14ac:dyDescent="0.25">
      <c r="F967" s="19"/>
      <c r="G967" s="19"/>
      <c r="H967" s="19"/>
      <c r="I967" s="19"/>
    </row>
    <row r="968" spans="6:9" x14ac:dyDescent="0.25">
      <c r="F968" s="19"/>
      <c r="G968" s="19"/>
      <c r="H968" s="19"/>
      <c r="I968" s="19"/>
    </row>
    <row r="969" spans="6:9" x14ac:dyDescent="0.25">
      <c r="F969" s="19"/>
      <c r="G969" s="19"/>
      <c r="H969" s="19"/>
      <c r="I969" s="19"/>
    </row>
    <row r="970" spans="6:9" x14ac:dyDescent="0.25">
      <c r="F970" s="19"/>
      <c r="G970" s="19"/>
      <c r="H970" s="19"/>
      <c r="I970" s="19"/>
    </row>
    <row r="971" spans="6:9" x14ac:dyDescent="0.25">
      <c r="F971" s="19"/>
      <c r="G971" s="19"/>
      <c r="H971" s="19"/>
      <c r="I971" s="19"/>
    </row>
    <row r="972" spans="6:9" x14ac:dyDescent="0.25">
      <c r="F972" s="19"/>
      <c r="G972" s="19"/>
      <c r="H972" s="19"/>
      <c r="I972" s="19"/>
    </row>
    <row r="973" spans="6:9" x14ac:dyDescent="0.25">
      <c r="F973" s="19"/>
      <c r="G973" s="19"/>
      <c r="H973" s="19"/>
      <c r="I973" s="19"/>
    </row>
    <row r="974" spans="6:9" x14ac:dyDescent="0.25">
      <c r="F974" s="19"/>
      <c r="G974" s="19"/>
      <c r="H974" s="19"/>
      <c r="I974" s="19"/>
    </row>
    <row r="975" spans="6:9" x14ac:dyDescent="0.25">
      <c r="F975" s="19"/>
      <c r="G975" s="19"/>
      <c r="H975" s="19"/>
      <c r="I975" s="19"/>
    </row>
    <row r="976" spans="6:9" x14ac:dyDescent="0.25">
      <c r="F976" s="19"/>
      <c r="G976" s="19"/>
      <c r="H976" s="19"/>
      <c r="I976" s="19"/>
    </row>
    <row r="977" spans="6:9" x14ac:dyDescent="0.25">
      <c r="F977" s="19"/>
      <c r="G977" s="19"/>
      <c r="H977" s="19"/>
      <c r="I977" s="19"/>
    </row>
    <row r="978" spans="6:9" x14ac:dyDescent="0.25">
      <c r="F978" s="19"/>
      <c r="G978" s="19"/>
      <c r="H978" s="19"/>
      <c r="I978" s="19"/>
    </row>
    <row r="979" spans="6:9" x14ac:dyDescent="0.25">
      <c r="F979" s="19"/>
      <c r="G979" s="19"/>
      <c r="H979" s="19"/>
      <c r="I979" s="19"/>
    </row>
    <row r="980" spans="6:9" x14ac:dyDescent="0.25">
      <c r="F980" s="19"/>
      <c r="G980" s="19"/>
      <c r="H980" s="19"/>
      <c r="I980" s="19"/>
    </row>
    <row r="981" spans="6:9" x14ac:dyDescent="0.25">
      <c r="F981" s="19"/>
      <c r="G981" s="19"/>
      <c r="H981" s="19"/>
      <c r="I981" s="19"/>
    </row>
    <row r="982" spans="6:9" x14ac:dyDescent="0.25">
      <c r="F982" s="19"/>
      <c r="G982" s="19"/>
      <c r="H982" s="19"/>
      <c r="I982" s="19"/>
    </row>
    <row r="983" spans="6:9" x14ac:dyDescent="0.25">
      <c r="F983" s="19"/>
      <c r="G983" s="19"/>
      <c r="H983" s="19"/>
      <c r="I983" s="19"/>
    </row>
    <row r="984" spans="6:9" x14ac:dyDescent="0.25">
      <c r="F984" s="19"/>
      <c r="G984" s="19"/>
      <c r="H984" s="19"/>
      <c r="I984" s="19"/>
    </row>
    <row r="985" spans="6:9" x14ac:dyDescent="0.25">
      <c r="F985" s="19"/>
      <c r="G985" s="19"/>
      <c r="H985" s="19"/>
      <c r="I985" s="19"/>
    </row>
    <row r="986" spans="6:9" x14ac:dyDescent="0.25">
      <c r="F986" s="19"/>
      <c r="G986" s="19"/>
      <c r="H986" s="19"/>
      <c r="I986" s="19"/>
    </row>
    <row r="987" spans="6:9" x14ac:dyDescent="0.25">
      <c r="F987" s="19"/>
      <c r="G987" s="19"/>
      <c r="H987" s="19"/>
      <c r="I987" s="19"/>
    </row>
    <row r="988" spans="6:9" x14ac:dyDescent="0.25">
      <c r="F988" s="19"/>
      <c r="G988" s="19"/>
      <c r="H988" s="19"/>
      <c r="I988" s="19"/>
    </row>
    <row r="989" spans="6:9" x14ac:dyDescent="0.25">
      <c r="F989" s="19"/>
      <c r="G989" s="19"/>
      <c r="H989" s="19"/>
      <c r="I989" s="19"/>
    </row>
    <row r="990" spans="6:9" x14ac:dyDescent="0.25">
      <c r="F990" s="19"/>
      <c r="G990" s="19"/>
      <c r="H990" s="19"/>
      <c r="I990" s="19"/>
    </row>
    <row r="991" spans="6:9" x14ac:dyDescent="0.25">
      <c r="F991" s="19"/>
      <c r="G991" s="19"/>
      <c r="H991" s="19"/>
      <c r="I991" s="19"/>
    </row>
    <row r="992" spans="6:9" x14ac:dyDescent="0.25">
      <c r="F992" s="19"/>
      <c r="G992" s="19"/>
      <c r="H992" s="19"/>
      <c r="I992" s="19"/>
    </row>
    <row r="993" spans="6:9" x14ac:dyDescent="0.25">
      <c r="F993" s="19"/>
      <c r="G993" s="19"/>
      <c r="H993" s="19"/>
      <c r="I993" s="19"/>
    </row>
    <row r="994" spans="6:9" x14ac:dyDescent="0.25">
      <c r="F994" s="19"/>
      <c r="G994" s="19"/>
      <c r="H994" s="19"/>
      <c r="I994" s="19"/>
    </row>
    <row r="995" spans="6:9" x14ac:dyDescent="0.25">
      <c r="F995" s="19"/>
      <c r="G995" s="19"/>
      <c r="H995" s="19"/>
      <c r="I995" s="19"/>
    </row>
    <row r="996" spans="6:9" x14ac:dyDescent="0.25">
      <c r="F996" s="19"/>
      <c r="G996" s="19"/>
      <c r="H996" s="19"/>
      <c r="I996" s="19"/>
    </row>
    <row r="997" spans="6:9" x14ac:dyDescent="0.25">
      <c r="F997" s="19"/>
      <c r="G997" s="19"/>
      <c r="H997" s="19"/>
      <c r="I997" s="19"/>
    </row>
    <row r="998" spans="6:9" x14ac:dyDescent="0.25">
      <c r="F998" s="19"/>
      <c r="G998" s="19"/>
      <c r="H998" s="19"/>
      <c r="I998" s="19"/>
    </row>
    <row r="999" spans="6:9" x14ac:dyDescent="0.25">
      <c r="F999" s="19"/>
      <c r="G999" s="19"/>
      <c r="H999" s="19"/>
      <c r="I999" s="19"/>
    </row>
    <row r="1000" spans="6:9" x14ac:dyDescent="0.25">
      <c r="F1000" s="19"/>
      <c r="G1000" s="19"/>
      <c r="H1000" s="19"/>
      <c r="I1000" s="19"/>
    </row>
    <row r="1001" spans="6:9" x14ac:dyDescent="0.25">
      <c r="F1001" s="19"/>
      <c r="G1001" s="19"/>
      <c r="H1001" s="19"/>
      <c r="I1001" s="19"/>
    </row>
    <row r="1002" spans="6:9" x14ac:dyDescent="0.25">
      <c r="F1002" s="19"/>
      <c r="G1002" s="19"/>
      <c r="H1002" s="19"/>
      <c r="I1002" s="19"/>
    </row>
    <row r="1003" spans="6:9" x14ac:dyDescent="0.25">
      <c r="F1003" s="19"/>
      <c r="G1003" s="19"/>
      <c r="H1003" s="19"/>
      <c r="I1003" s="19"/>
    </row>
    <row r="1004" spans="6:9" x14ac:dyDescent="0.25">
      <c r="F1004" s="19"/>
      <c r="G1004" s="19"/>
      <c r="H1004" s="19"/>
      <c r="I1004" s="19"/>
    </row>
    <row r="1005" spans="6:9" x14ac:dyDescent="0.25">
      <c r="F1005" s="19"/>
      <c r="G1005" s="19"/>
      <c r="H1005" s="19"/>
      <c r="I1005" s="19"/>
    </row>
    <row r="1006" spans="6:9" x14ac:dyDescent="0.25">
      <c r="F1006" s="19"/>
      <c r="G1006" s="19"/>
      <c r="H1006" s="19"/>
      <c r="I1006" s="19"/>
    </row>
    <row r="1007" spans="6:9" x14ac:dyDescent="0.25">
      <c r="F1007" s="19"/>
      <c r="G1007" s="19"/>
      <c r="H1007" s="19"/>
      <c r="I1007" s="19"/>
    </row>
    <row r="1008" spans="6:9" x14ac:dyDescent="0.25">
      <c r="F1008" s="19"/>
      <c r="G1008" s="19"/>
      <c r="H1008" s="19"/>
      <c r="I1008" s="19"/>
    </row>
    <row r="1009" spans="6:9" x14ac:dyDescent="0.25">
      <c r="F1009" s="19"/>
      <c r="G1009" s="19"/>
      <c r="H1009" s="19"/>
      <c r="I1009" s="19"/>
    </row>
    <row r="1010" spans="6:9" x14ac:dyDescent="0.25">
      <c r="F1010" s="19"/>
      <c r="G1010" s="19"/>
      <c r="H1010" s="19"/>
      <c r="I1010" s="19"/>
    </row>
    <row r="1011" spans="6:9" x14ac:dyDescent="0.25">
      <c r="F1011" s="19"/>
      <c r="G1011" s="19"/>
      <c r="H1011" s="19"/>
      <c r="I1011" s="19"/>
    </row>
    <row r="1012" spans="6:9" x14ac:dyDescent="0.25">
      <c r="F1012" s="19"/>
      <c r="G1012" s="19"/>
      <c r="H1012" s="19"/>
      <c r="I1012" s="19"/>
    </row>
    <row r="1013" spans="6:9" x14ac:dyDescent="0.25">
      <c r="F1013" s="19"/>
      <c r="G1013" s="19"/>
      <c r="H1013" s="19"/>
      <c r="I1013" s="19"/>
    </row>
    <row r="1014" spans="6:9" x14ac:dyDescent="0.25">
      <c r="F1014" s="19"/>
      <c r="G1014" s="19"/>
      <c r="H1014" s="19"/>
      <c r="I1014" s="19"/>
    </row>
    <row r="1015" spans="6:9" x14ac:dyDescent="0.25">
      <c r="F1015" s="19"/>
      <c r="G1015" s="19"/>
      <c r="H1015" s="19"/>
      <c r="I1015" s="19"/>
    </row>
    <row r="1016" spans="6:9" x14ac:dyDescent="0.25">
      <c r="F1016" s="19"/>
      <c r="G1016" s="19"/>
      <c r="H1016" s="19"/>
      <c r="I1016" s="19"/>
    </row>
    <row r="1017" spans="6:9" x14ac:dyDescent="0.25">
      <c r="F1017" s="19"/>
      <c r="G1017" s="19"/>
      <c r="H1017" s="19"/>
      <c r="I1017" s="19"/>
    </row>
    <row r="1018" spans="6:9" x14ac:dyDescent="0.25">
      <c r="F1018" s="19"/>
      <c r="G1018" s="19"/>
      <c r="H1018" s="19"/>
      <c r="I1018" s="19"/>
    </row>
    <row r="1019" spans="6:9" x14ac:dyDescent="0.25">
      <c r="F1019" s="19"/>
      <c r="G1019" s="19"/>
      <c r="H1019" s="19"/>
      <c r="I1019" s="19"/>
    </row>
    <row r="1020" spans="6:9" x14ac:dyDescent="0.25">
      <c r="F1020" s="19"/>
      <c r="G1020" s="19"/>
      <c r="H1020" s="19"/>
      <c r="I1020" s="19"/>
    </row>
    <row r="1021" spans="6:9" x14ac:dyDescent="0.25">
      <c r="F1021" s="19"/>
      <c r="G1021" s="19"/>
      <c r="H1021" s="19"/>
      <c r="I1021" s="19"/>
    </row>
    <row r="1022" spans="6:9" x14ac:dyDescent="0.25">
      <c r="F1022" s="19"/>
      <c r="G1022" s="19"/>
      <c r="H1022" s="19"/>
      <c r="I1022" s="19"/>
    </row>
    <row r="1023" spans="6:9" x14ac:dyDescent="0.25">
      <c r="F1023" s="19"/>
      <c r="G1023" s="19"/>
      <c r="H1023" s="19"/>
      <c r="I1023" s="19"/>
    </row>
    <row r="1024" spans="6:9" x14ac:dyDescent="0.25">
      <c r="F1024" s="19"/>
      <c r="G1024" s="19"/>
      <c r="H1024" s="19"/>
      <c r="I1024" s="19"/>
    </row>
    <row r="1025" spans="6:9" x14ac:dyDescent="0.25">
      <c r="F1025" s="19"/>
      <c r="G1025" s="19"/>
      <c r="H1025" s="19"/>
      <c r="I1025" s="19"/>
    </row>
    <row r="1026" spans="6:9" x14ac:dyDescent="0.25">
      <c r="F1026" s="19"/>
      <c r="G1026" s="19"/>
      <c r="H1026" s="19"/>
      <c r="I1026" s="19"/>
    </row>
    <row r="1027" spans="6:9" x14ac:dyDescent="0.25">
      <c r="F1027" s="19"/>
      <c r="G1027" s="19"/>
      <c r="H1027" s="19"/>
      <c r="I1027" s="19"/>
    </row>
    <row r="1028" spans="6:9" x14ac:dyDescent="0.25">
      <c r="F1028" s="19"/>
      <c r="G1028" s="19"/>
      <c r="H1028" s="19"/>
      <c r="I1028" s="19"/>
    </row>
    <row r="1029" spans="6:9" x14ac:dyDescent="0.25">
      <c r="F1029" s="19"/>
      <c r="G1029" s="19"/>
      <c r="H1029" s="19"/>
      <c r="I1029" s="19"/>
    </row>
    <row r="1030" spans="6:9" x14ac:dyDescent="0.25">
      <c r="F1030" s="19"/>
      <c r="G1030" s="19"/>
      <c r="H1030" s="19"/>
      <c r="I1030" s="19"/>
    </row>
    <row r="1031" spans="6:9" x14ac:dyDescent="0.25">
      <c r="F1031" s="19"/>
      <c r="G1031" s="19"/>
      <c r="H1031" s="19"/>
      <c r="I1031" s="19"/>
    </row>
    <row r="1032" spans="6:9" x14ac:dyDescent="0.25">
      <c r="F1032" s="19"/>
      <c r="G1032" s="19"/>
      <c r="H1032" s="19"/>
      <c r="I1032" s="19"/>
    </row>
    <row r="1033" spans="6:9" x14ac:dyDescent="0.25">
      <c r="F1033" s="19"/>
      <c r="G1033" s="19"/>
      <c r="H1033" s="19"/>
      <c r="I1033" s="19"/>
    </row>
    <row r="1034" spans="6:9" x14ac:dyDescent="0.25">
      <c r="F1034" s="19"/>
      <c r="G1034" s="19"/>
      <c r="H1034" s="19"/>
      <c r="I1034" s="19"/>
    </row>
    <row r="1035" spans="6:9" x14ac:dyDescent="0.25">
      <c r="F1035" s="19"/>
      <c r="G1035" s="19"/>
      <c r="H1035" s="19"/>
      <c r="I1035" s="19"/>
    </row>
    <row r="1036" spans="6:9" x14ac:dyDescent="0.25">
      <c r="F1036" s="19"/>
      <c r="G1036" s="19"/>
      <c r="H1036" s="19"/>
      <c r="I1036" s="19"/>
    </row>
    <row r="1037" spans="6:9" x14ac:dyDescent="0.25">
      <c r="F1037" s="19"/>
      <c r="G1037" s="19"/>
      <c r="H1037" s="19"/>
      <c r="I1037" s="19"/>
    </row>
    <row r="1038" spans="6:9" x14ac:dyDescent="0.25">
      <c r="F1038" s="19"/>
      <c r="G1038" s="19"/>
      <c r="H1038" s="19"/>
      <c r="I1038" s="19"/>
    </row>
    <row r="1039" spans="6:9" x14ac:dyDescent="0.25">
      <c r="F1039" s="19"/>
      <c r="G1039" s="19"/>
      <c r="H1039" s="19"/>
      <c r="I1039" s="19"/>
    </row>
    <row r="1040" spans="6:9" x14ac:dyDescent="0.25">
      <c r="F1040" s="19"/>
      <c r="G1040" s="19"/>
      <c r="H1040" s="19"/>
      <c r="I1040" s="19"/>
    </row>
    <row r="1041" spans="6:9" x14ac:dyDescent="0.25">
      <c r="F1041" s="19"/>
      <c r="G1041" s="19"/>
      <c r="H1041" s="19"/>
      <c r="I1041" s="19"/>
    </row>
    <row r="1042" spans="6:9" x14ac:dyDescent="0.25">
      <c r="F1042" s="19"/>
      <c r="G1042" s="19"/>
      <c r="H1042" s="19"/>
      <c r="I1042" s="19"/>
    </row>
    <row r="1043" spans="6:9" x14ac:dyDescent="0.25">
      <c r="F1043" s="19"/>
      <c r="G1043" s="19"/>
      <c r="H1043" s="19"/>
      <c r="I1043" s="19"/>
    </row>
    <row r="1044" spans="6:9" x14ac:dyDescent="0.25">
      <c r="F1044" s="19"/>
      <c r="G1044" s="19"/>
      <c r="H1044" s="19"/>
      <c r="I1044" s="19"/>
    </row>
    <row r="1045" spans="6:9" x14ac:dyDescent="0.25">
      <c r="F1045" s="19"/>
      <c r="G1045" s="19"/>
      <c r="H1045" s="19"/>
      <c r="I1045" s="19"/>
    </row>
    <row r="1046" spans="6:9" x14ac:dyDescent="0.25">
      <c r="F1046" s="19"/>
      <c r="G1046" s="19"/>
      <c r="H1046" s="19"/>
      <c r="I1046" s="19"/>
    </row>
    <row r="1047" spans="6:9" x14ac:dyDescent="0.25">
      <c r="F1047" s="19"/>
      <c r="G1047" s="19"/>
      <c r="H1047" s="19"/>
      <c r="I1047" s="19"/>
    </row>
    <row r="1048" spans="6:9" x14ac:dyDescent="0.25">
      <c r="F1048" s="19"/>
      <c r="G1048" s="19"/>
      <c r="H1048" s="19"/>
      <c r="I1048" s="19"/>
    </row>
    <row r="1049" spans="6:9" x14ac:dyDescent="0.25">
      <c r="F1049" s="19"/>
      <c r="G1049" s="19"/>
      <c r="H1049" s="19"/>
      <c r="I1049" s="19"/>
    </row>
    <row r="1050" spans="6:9" x14ac:dyDescent="0.25">
      <c r="F1050" s="19"/>
      <c r="G1050" s="19"/>
      <c r="H1050" s="19"/>
      <c r="I1050" s="19"/>
    </row>
    <row r="1051" spans="6:9" x14ac:dyDescent="0.25">
      <c r="F1051" s="19"/>
      <c r="G1051" s="19"/>
      <c r="H1051" s="19"/>
      <c r="I1051" s="19"/>
    </row>
    <row r="1052" spans="6:9" x14ac:dyDescent="0.25">
      <c r="F1052" s="19"/>
      <c r="G1052" s="19"/>
      <c r="H1052" s="19"/>
      <c r="I1052" s="19"/>
    </row>
    <row r="1053" spans="6:9" x14ac:dyDescent="0.25">
      <c r="F1053" s="19"/>
      <c r="G1053" s="19"/>
      <c r="H1053" s="19"/>
      <c r="I1053" s="19"/>
    </row>
    <row r="1054" spans="6:9" x14ac:dyDescent="0.25">
      <c r="F1054" s="19"/>
      <c r="G1054" s="19"/>
      <c r="H1054" s="19"/>
      <c r="I1054" s="19"/>
    </row>
    <row r="1055" spans="6:9" x14ac:dyDescent="0.25">
      <c r="F1055" s="19"/>
      <c r="G1055" s="19"/>
      <c r="H1055" s="19"/>
      <c r="I1055" s="19"/>
    </row>
    <row r="1056" spans="6:9" x14ac:dyDescent="0.25">
      <c r="F1056" s="19"/>
      <c r="G1056" s="19"/>
      <c r="H1056" s="19"/>
      <c r="I1056" s="19"/>
    </row>
    <row r="1057" spans="6:9" x14ac:dyDescent="0.25">
      <c r="F1057" s="19"/>
      <c r="G1057" s="19"/>
      <c r="H1057" s="19"/>
      <c r="I1057" s="19"/>
    </row>
    <row r="1058" spans="6:9" x14ac:dyDescent="0.25">
      <c r="F1058" s="19"/>
      <c r="G1058" s="19"/>
      <c r="H1058" s="19"/>
      <c r="I1058" s="19"/>
    </row>
    <row r="1059" spans="6:9" x14ac:dyDescent="0.25">
      <c r="F1059" s="19"/>
      <c r="G1059" s="19"/>
      <c r="H1059" s="19"/>
      <c r="I1059" s="19"/>
    </row>
    <row r="1060" spans="6:9" x14ac:dyDescent="0.25">
      <c r="F1060" s="19"/>
      <c r="G1060" s="19"/>
      <c r="H1060" s="19"/>
      <c r="I1060" s="19"/>
    </row>
    <row r="1061" spans="6:9" x14ac:dyDescent="0.25">
      <c r="F1061" s="19"/>
      <c r="G1061" s="19"/>
      <c r="H1061" s="19"/>
      <c r="I1061" s="19"/>
    </row>
    <row r="1062" spans="6:9" x14ac:dyDescent="0.25">
      <c r="F1062" s="19"/>
      <c r="G1062" s="19"/>
      <c r="H1062" s="19"/>
      <c r="I1062" s="19"/>
    </row>
    <row r="1063" spans="6:9" x14ac:dyDescent="0.25">
      <c r="F1063" s="19"/>
      <c r="G1063" s="19"/>
      <c r="H1063" s="19"/>
      <c r="I1063" s="19"/>
    </row>
    <row r="1064" spans="6:9" x14ac:dyDescent="0.25">
      <c r="F1064" s="19"/>
      <c r="G1064" s="19"/>
      <c r="H1064" s="19"/>
      <c r="I1064" s="19"/>
    </row>
    <row r="1065" spans="6:9" x14ac:dyDescent="0.25">
      <c r="F1065" s="19"/>
      <c r="G1065" s="19"/>
      <c r="H1065" s="19"/>
      <c r="I1065" s="19"/>
    </row>
    <row r="1066" spans="6:9" x14ac:dyDescent="0.25">
      <c r="F1066" s="19"/>
      <c r="G1066" s="19"/>
      <c r="H1066" s="19"/>
      <c r="I1066" s="19"/>
    </row>
    <row r="1067" spans="6:9" x14ac:dyDescent="0.25">
      <c r="F1067" s="19"/>
      <c r="G1067" s="19"/>
      <c r="H1067" s="19"/>
      <c r="I1067" s="19"/>
    </row>
    <row r="1068" spans="6:9" x14ac:dyDescent="0.25">
      <c r="F1068" s="19"/>
      <c r="G1068" s="19"/>
      <c r="H1068" s="19"/>
      <c r="I1068" s="19"/>
    </row>
    <row r="1069" spans="6:9" x14ac:dyDescent="0.25">
      <c r="F1069" s="19"/>
      <c r="G1069" s="19"/>
      <c r="H1069" s="19"/>
      <c r="I1069" s="19"/>
    </row>
    <row r="1070" spans="6:9" x14ac:dyDescent="0.25">
      <c r="F1070" s="19"/>
      <c r="G1070" s="19"/>
      <c r="H1070" s="19"/>
      <c r="I1070" s="19"/>
    </row>
    <row r="1071" spans="6:9" x14ac:dyDescent="0.25">
      <c r="F1071" s="19"/>
      <c r="G1071" s="19"/>
      <c r="H1071" s="19"/>
      <c r="I1071" s="19"/>
    </row>
    <row r="1072" spans="6:9" x14ac:dyDescent="0.25">
      <c r="F1072" s="19"/>
      <c r="G1072" s="19"/>
      <c r="H1072" s="19"/>
      <c r="I1072" s="19"/>
    </row>
    <row r="1073" spans="6:9" x14ac:dyDescent="0.25">
      <c r="F1073" s="19"/>
      <c r="G1073" s="19"/>
      <c r="H1073" s="19"/>
      <c r="I1073" s="19"/>
    </row>
    <row r="1074" spans="6:9" x14ac:dyDescent="0.25">
      <c r="F1074" s="19"/>
      <c r="G1074" s="19"/>
      <c r="H1074" s="19"/>
      <c r="I1074" s="19"/>
    </row>
    <row r="1075" spans="6:9" x14ac:dyDescent="0.25">
      <c r="F1075" s="19"/>
      <c r="G1075" s="19"/>
      <c r="H1075" s="19"/>
      <c r="I1075" s="19"/>
    </row>
    <row r="1076" spans="6:9" x14ac:dyDescent="0.25">
      <c r="F1076" s="19"/>
      <c r="G1076" s="19"/>
      <c r="H1076" s="19"/>
      <c r="I1076" s="19"/>
    </row>
    <row r="1077" spans="6:9" x14ac:dyDescent="0.25">
      <c r="F1077" s="19"/>
      <c r="G1077" s="19"/>
      <c r="H1077" s="19"/>
      <c r="I1077" s="19"/>
    </row>
    <row r="1078" spans="6:9" x14ac:dyDescent="0.25">
      <c r="F1078" s="19"/>
      <c r="G1078" s="19"/>
      <c r="H1078" s="19"/>
      <c r="I1078" s="19"/>
    </row>
    <row r="1079" spans="6:9" x14ac:dyDescent="0.25">
      <c r="F1079" s="19"/>
      <c r="G1079" s="19"/>
      <c r="H1079" s="19"/>
      <c r="I1079" s="19"/>
    </row>
    <row r="1080" spans="6:9" x14ac:dyDescent="0.25">
      <c r="F1080" s="19"/>
      <c r="G1080" s="19"/>
      <c r="H1080" s="19"/>
      <c r="I1080" s="19"/>
    </row>
    <row r="1081" spans="6:9" x14ac:dyDescent="0.25">
      <c r="F1081" s="19"/>
      <c r="G1081" s="19"/>
      <c r="H1081" s="19"/>
      <c r="I1081" s="19"/>
    </row>
    <row r="1082" spans="6:9" x14ac:dyDescent="0.25">
      <c r="F1082" s="19"/>
      <c r="G1082" s="19"/>
      <c r="H1082" s="19"/>
      <c r="I1082" s="19"/>
    </row>
    <row r="1083" spans="6:9" x14ac:dyDescent="0.25">
      <c r="F1083" s="19"/>
      <c r="G1083" s="19"/>
      <c r="H1083" s="19"/>
      <c r="I1083" s="19"/>
    </row>
    <row r="1084" spans="6:9" x14ac:dyDescent="0.25">
      <c r="F1084" s="19"/>
      <c r="G1084" s="19"/>
      <c r="H1084" s="19"/>
      <c r="I1084" s="19"/>
    </row>
    <row r="1085" spans="6:9" x14ac:dyDescent="0.25">
      <c r="F1085" s="19"/>
      <c r="G1085" s="19"/>
      <c r="H1085" s="19"/>
      <c r="I1085" s="19"/>
    </row>
    <row r="1086" spans="6:9" x14ac:dyDescent="0.25">
      <c r="F1086" s="19"/>
      <c r="G1086" s="19"/>
      <c r="H1086" s="19"/>
      <c r="I1086" s="19"/>
    </row>
    <row r="1087" spans="6:9" x14ac:dyDescent="0.25">
      <c r="F1087" s="19"/>
      <c r="G1087" s="19"/>
      <c r="H1087" s="19"/>
      <c r="I1087" s="19"/>
    </row>
    <row r="1088" spans="6:9" x14ac:dyDescent="0.25">
      <c r="F1088" s="19"/>
      <c r="G1088" s="19"/>
      <c r="H1088" s="19"/>
      <c r="I1088" s="19"/>
    </row>
    <row r="1089" spans="6:9" x14ac:dyDescent="0.25">
      <c r="F1089" s="19"/>
      <c r="G1089" s="19"/>
      <c r="H1089" s="19"/>
      <c r="I1089" s="19"/>
    </row>
    <row r="1090" spans="6:9" x14ac:dyDescent="0.25">
      <c r="F1090" s="19"/>
      <c r="G1090" s="19"/>
      <c r="H1090" s="19"/>
      <c r="I1090" s="19"/>
    </row>
    <row r="1091" spans="6:9" x14ac:dyDescent="0.25">
      <c r="F1091" s="19"/>
      <c r="G1091" s="19"/>
      <c r="H1091" s="19"/>
      <c r="I1091" s="19"/>
    </row>
    <row r="1092" spans="6:9" x14ac:dyDescent="0.25">
      <c r="F1092" s="19"/>
      <c r="G1092" s="19"/>
      <c r="H1092" s="19"/>
      <c r="I1092" s="19"/>
    </row>
    <row r="1093" spans="6:9" x14ac:dyDescent="0.25">
      <c r="F1093" s="19"/>
      <c r="G1093" s="19"/>
      <c r="H1093" s="19"/>
      <c r="I1093" s="19"/>
    </row>
    <row r="1094" spans="6:9" x14ac:dyDescent="0.25">
      <c r="F1094" s="19"/>
      <c r="G1094" s="19"/>
      <c r="H1094" s="19"/>
      <c r="I1094" s="19"/>
    </row>
    <row r="1095" spans="6:9" x14ac:dyDescent="0.25">
      <c r="F1095" s="19"/>
      <c r="G1095" s="19"/>
      <c r="H1095" s="19"/>
      <c r="I1095" s="19"/>
    </row>
    <row r="1096" spans="6:9" x14ac:dyDescent="0.25">
      <c r="F1096" s="19"/>
      <c r="G1096" s="19"/>
      <c r="H1096" s="19"/>
      <c r="I1096" s="19"/>
    </row>
    <row r="1097" spans="6:9" x14ac:dyDescent="0.25">
      <c r="F1097" s="19"/>
      <c r="G1097" s="19"/>
      <c r="H1097" s="19"/>
      <c r="I1097" s="19"/>
    </row>
    <row r="1098" spans="6:9" x14ac:dyDescent="0.25">
      <c r="F1098" s="19"/>
      <c r="G1098" s="19"/>
      <c r="H1098" s="19"/>
      <c r="I1098" s="19"/>
    </row>
    <row r="1099" spans="6:9" x14ac:dyDescent="0.25">
      <c r="F1099" s="19"/>
      <c r="G1099" s="19"/>
      <c r="H1099" s="19"/>
      <c r="I1099" s="19"/>
    </row>
    <row r="1100" spans="6:9" x14ac:dyDescent="0.25">
      <c r="F1100" s="19"/>
      <c r="G1100" s="19"/>
      <c r="H1100" s="19"/>
      <c r="I1100" s="19"/>
    </row>
    <row r="1101" spans="6:9" x14ac:dyDescent="0.25">
      <c r="F1101" s="19"/>
      <c r="G1101" s="19"/>
      <c r="H1101" s="19"/>
      <c r="I1101" s="19"/>
    </row>
    <row r="1102" spans="6:9" x14ac:dyDescent="0.25">
      <c r="F1102" s="19"/>
      <c r="G1102" s="19"/>
      <c r="H1102" s="19"/>
      <c r="I1102" s="19"/>
    </row>
    <row r="1103" spans="6:9" x14ac:dyDescent="0.25">
      <c r="F1103" s="19"/>
      <c r="G1103" s="19"/>
      <c r="H1103" s="19"/>
      <c r="I1103" s="19"/>
    </row>
    <row r="1104" spans="6:9" x14ac:dyDescent="0.25">
      <c r="F1104" s="19"/>
      <c r="G1104" s="19"/>
      <c r="H1104" s="19"/>
      <c r="I1104" s="19"/>
    </row>
    <row r="1105" spans="6:9" x14ac:dyDescent="0.25">
      <c r="F1105" s="19"/>
      <c r="G1105" s="19"/>
      <c r="H1105" s="19"/>
      <c r="I1105" s="19"/>
    </row>
    <row r="1106" spans="6:9" x14ac:dyDescent="0.25">
      <c r="F1106" s="19"/>
      <c r="G1106" s="19"/>
      <c r="H1106" s="19"/>
      <c r="I1106" s="19"/>
    </row>
    <row r="1107" spans="6:9" x14ac:dyDescent="0.25">
      <c r="F1107" s="19"/>
      <c r="G1107" s="19"/>
      <c r="H1107" s="19"/>
      <c r="I1107" s="19"/>
    </row>
    <row r="1108" spans="6:9" x14ac:dyDescent="0.25">
      <c r="F1108" s="19"/>
      <c r="G1108" s="19"/>
      <c r="H1108" s="19"/>
      <c r="I1108" s="19"/>
    </row>
    <row r="1109" spans="6:9" x14ac:dyDescent="0.25">
      <c r="F1109" s="19"/>
      <c r="G1109" s="19"/>
      <c r="H1109" s="19"/>
      <c r="I1109" s="19"/>
    </row>
    <row r="1110" spans="6:9" x14ac:dyDescent="0.25">
      <c r="F1110" s="19"/>
      <c r="G1110" s="19"/>
      <c r="H1110" s="19"/>
      <c r="I1110" s="19"/>
    </row>
    <row r="1111" spans="6:9" x14ac:dyDescent="0.25">
      <c r="F1111" s="19"/>
      <c r="G1111" s="19"/>
      <c r="H1111" s="19"/>
      <c r="I1111" s="19"/>
    </row>
    <row r="1112" spans="6:9" x14ac:dyDescent="0.25">
      <c r="F1112" s="19"/>
      <c r="G1112" s="19"/>
      <c r="H1112" s="19"/>
      <c r="I1112" s="19"/>
    </row>
    <row r="1113" spans="6:9" x14ac:dyDescent="0.25">
      <c r="F1113" s="19"/>
      <c r="G1113" s="19"/>
      <c r="H1113" s="19"/>
      <c r="I1113" s="19"/>
    </row>
    <row r="1114" spans="6:9" x14ac:dyDescent="0.25">
      <c r="F1114" s="19"/>
      <c r="G1114" s="19"/>
      <c r="H1114" s="19"/>
      <c r="I1114" s="19"/>
    </row>
    <row r="1115" spans="6:9" x14ac:dyDescent="0.25">
      <c r="F1115" s="19"/>
      <c r="G1115" s="19"/>
      <c r="H1115" s="19"/>
      <c r="I1115" s="19"/>
    </row>
    <row r="1116" spans="6:9" x14ac:dyDescent="0.25">
      <c r="F1116" s="19"/>
      <c r="G1116" s="19"/>
      <c r="H1116" s="19"/>
      <c r="I1116" s="19"/>
    </row>
    <row r="1117" spans="6:9" x14ac:dyDescent="0.25">
      <c r="F1117" s="19"/>
      <c r="G1117" s="19"/>
      <c r="H1117" s="19"/>
      <c r="I1117" s="19"/>
    </row>
    <row r="1118" spans="6:9" x14ac:dyDescent="0.25">
      <c r="F1118" s="19"/>
      <c r="G1118" s="19"/>
      <c r="H1118" s="19"/>
      <c r="I1118" s="19"/>
    </row>
    <row r="1119" spans="6:9" x14ac:dyDescent="0.25">
      <c r="F1119" s="19"/>
      <c r="G1119" s="19"/>
      <c r="H1119" s="19"/>
      <c r="I1119" s="19"/>
    </row>
    <row r="1120" spans="6:9" x14ac:dyDescent="0.25">
      <c r="F1120" s="19"/>
      <c r="G1120" s="19"/>
      <c r="H1120" s="19"/>
      <c r="I1120" s="19"/>
    </row>
    <row r="1121" spans="6:9" x14ac:dyDescent="0.25">
      <c r="F1121" s="19"/>
      <c r="G1121" s="19"/>
      <c r="H1121" s="19"/>
      <c r="I1121" s="19"/>
    </row>
    <row r="1122" spans="6:9" x14ac:dyDescent="0.25">
      <c r="F1122" s="19"/>
      <c r="G1122" s="19"/>
      <c r="H1122" s="19"/>
      <c r="I1122" s="19"/>
    </row>
    <row r="1123" spans="6:9" x14ac:dyDescent="0.25">
      <c r="F1123" s="19"/>
      <c r="G1123" s="19"/>
      <c r="H1123" s="19"/>
      <c r="I1123" s="19"/>
    </row>
    <row r="1124" spans="6:9" x14ac:dyDescent="0.25">
      <c r="F1124" s="19"/>
      <c r="G1124" s="19"/>
      <c r="H1124" s="19"/>
      <c r="I1124" s="19"/>
    </row>
    <row r="1125" spans="6:9" x14ac:dyDescent="0.25">
      <c r="F1125" s="19"/>
      <c r="G1125" s="19"/>
      <c r="H1125" s="19"/>
      <c r="I1125" s="19"/>
    </row>
    <row r="1126" spans="6:9" x14ac:dyDescent="0.25">
      <c r="F1126" s="19"/>
      <c r="G1126" s="19"/>
      <c r="H1126" s="19"/>
      <c r="I1126" s="19"/>
    </row>
    <row r="1127" spans="6:9" x14ac:dyDescent="0.25">
      <c r="F1127" s="19"/>
      <c r="G1127" s="19"/>
      <c r="H1127" s="19"/>
      <c r="I1127" s="19"/>
    </row>
    <row r="1128" spans="6:9" x14ac:dyDescent="0.25">
      <c r="F1128" s="19"/>
      <c r="G1128" s="19"/>
      <c r="H1128" s="19"/>
      <c r="I1128" s="19"/>
    </row>
    <row r="1129" spans="6:9" x14ac:dyDescent="0.25">
      <c r="F1129" s="19"/>
      <c r="G1129" s="19"/>
      <c r="H1129" s="19"/>
      <c r="I1129" s="19"/>
    </row>
    <row r="1130" spans="6:9" x14ac:dyDescent="0.25">
      <c r="F1130" s="19"/>
      <c r="G1130" s="19"/>
      <c r="H1130" s="19"/>
      <c r="I1130" s="19"/>
    </row>
    <row r="1131" spans="6:9" x14ac:dyDescent="0.25">
      <c r="F1131" s="19"/>
      <c r="G1131" s="19"/>
      <c r="H1131" s="19"/>
      <c r="I1131" s="19"/>
    </row>
    <row r="1132" spans="6:9" x14ac:dyDescent="0.25">
      <c r="F1132" s="19"/>
      <c r="G1132" s="19"/>
      <c r="H1132" s="19"/>
      <c r="I1132" s="19"/>
    </row>
    <row r="1133" spans="6:9" x14ac:dyDescent="0.25">
      <c r="F1133" s="19"/>
      <c r="G1133" s="19"/>
      <c r="H1133" s="19"/>
      <c r="I1133" s="19"/>
    </row>
    <row r="1134" spans="6:9" x14ac:dyDescent="0.25">
      <c r="F1134" s="19"/>
      <c r="G1134" s="19"/>
      <c r="H1134" s="19"/>
      <c r="I1134" s="19"/>
    </row>
    <row r="1135" spans="6:9" x14ac:dyDescent="0.25">
      <c r="F1135" s="19"/>
      <c r="G1135" s="19"/>
      <c r="H1135" s="19"/>
      <c r="I1135" s="19"/>
    </row>
    <row r="1136" spans="6:9" x14ac:dyDescent="0.25">
      <c r="F1136" s="19"/>
      <c r="G1136" s="19"/>
      <c r="H1136" s="19"/>
      <c r="I1136" s="19"/>
    </row>
    <row r="1137" spans="6:9" x14ac:dyDescent="0.25">
      <c r="F1137" s="19"/>
      <c r="G1137" s="19"/>
      <c r="H1137" s="19"/>
      <c r="I1137" s="19"/>
    </row>
    <row r="1138" spans="6:9" x14ac:dyDescent="0.25">
      <c r="F1138" s="19"/>
      <c r="G1138" s="19"/>
      <c r="H1138" s="19"/>
      <c r="I1138" s="19"/>
    </row>
    <row r="1139" spans="6:9" x14ac:dyDescent="0.25">
      <c r="F1139" s="19"/>
      <c r="G1139" s="19"/>
      <c r="H1139" s="19"/>
      <c r="I1139" s="19"/>
    </row>
    <row r="1140" spans="6:9" x14ac:dyDescent="0.25">
      <c r="F1140" s="19"/>
      <c r="G1140" s="19"/>
      <c r="H1140" s="19"/>
      <c r="I1140" s="19"/>
    </row>
    <row r="1141" spans="6:9" x14ac:dyDescent="0.25">
      <c r="F1141" s="19"/>
      <c r="G1141" s="19"/>
      <c r="H1141" s="19"/>
      <c r="I1141" s="19"/>
    </row>
    <row r="1142" spans="6:9" x14ac:dyDescent="0.25">
      <c r="F1142" s="19"/>
      <c r="G1142" s="19"/>
      <c r="H1142" s="19"/>
      <c r="I1142" s="19"/>
    </row>
    <row r="1143" spans="6:9" x14ac:dyDescent="0.25">
      <c r="F1143" s="19"/>
      <c r="G1143" s="19"/>
      <c r="H1143" s="19"/>
      <c r="I1143" s="19"/>
    </row>
    <row r="1144" spans="6:9" x14ac:dyDescent="0.25">
      <c r="F1144" s="19"/>
      <c r="G1144" s="19"/>
      <c r="H1144" s="19"/>
      <c r="I1144" s="19"/>
    </row>
    <row r="1145" spans="6:9" x14ac:dyDescent="0.25">
      <c r="F1145" s="19"/>
      <c r="G1145" s="19"/>
      <c r="H1145" s="19"/>
      <c r="I1145" s="19"/>
    </row>
    <row r="1146" spans="6:9" x14ac:dyDescent="0.25">
      <c r="F1146" s="19"/>
      <c r="G1146" s="19"/>
      <c r="H1146" s="19"/>
      <c r="I1146" s="19"/>
    </row>
    <row r="1147" spans="6:9" x14ac:dyDescent="0.25">
      <c r="F1147" s="19"/>
      <c r="G1147" s="19"/>
      <c r="H1147" s="19"/>
      <c r="I1147" s="19"/>
    </row>
    <row r="1148" spans="6:9" x14ac:dyDescent="0.25">
      <c r="F1148" s="19"/>
      <c r="G1148" s="19"/>
      <c r="H1148" s="19"/>
      <c r="I1148" s="19"/>
    </row>
    <row r="1149" spans="6:9" x14ac:dyDescent="0.25">
      <c r="F1149" s="19"/>
      <c r="G1149" s="19"/>
      <c r="H1149" s="19"/>
      <c r="I1149" s="19"/>
    </row>
    <row r="1150" spans="6:9" x14ac:dyDescent="0.25">
      <c r="F1150" s="19"/>
      <c r="G1150" s="19"/>
      <c r="H1150" s="19"/>
      <c r="I1150" s="19"/>
    </row>
    <row r="1151" spans="6:9" x14ac:dyDescent="0.25">
      <c r="F1151" s="19"/>
      <c r="G1151" s="19"/>
      <c r="H1151" s="19"/>
      <c r="I1151" s="19"/>
    </row>
    <row r="1152" spans="6:9" x14ac:dyDescent="0.25">
      <c r="F1152" s="19"/>
      <c r="G1152" s="19"/>
      <c r="H1152" s="19"/>
      <c r="I1152" s="19"/>
    </row>
    <row r="1153" spans="6:9" x14ac:dyDescent="0.25">
      <c r="F1153" s="19"/>
      <c r="G1153" s="19"/>
      <c r="H1153" s="19"/>
      <c r="I1153" s="19"/>
    </row>
    <row r="1154" spans="6:9" x14ac:dyDescent="0.25">
      <c r="F1154" s="19"/>
      <c r="G1154" s="19"/>
      <c r="H1154" s="19"/>
      <c r="I1154" s="19"/>
    </row>
    <row r="1155" spans="6:9" x14ac:dyDescent="0.25">
      <c r="F1155" s="19"/>
      <c r="G1155" s="19"/>
      <c r="H1155" s="19"/>
      <c r="I1155" s="19"/>
    </row>
    <row r="1156" spans="6:9" x14ac:dyDescent="0.25">
      <c r="F1156" s="19"/>
      <c r="G1156" s="19"/>
      <c r="H1156" s="19"/>
      <c r="I1156" s="19"/>
    </row>
    <row r="1157" spans="6:9" x14ac:dyDescent="0.25">
      <c r="F1157" s="19"/>
      <c r="G1157" s="19"/>
      <c r="H1157" s="19"/>
      <c r="I1157" s="19"/>
    </row>
    <row r="1158" spans="6:9" x14ac:dyDescent="0.25">
      <c r="F1158" s="19"/>
      <c r="G1158" s="19"/>
      <c r="H1158" s="19"/>
      <c r="I1158" s="19"/>
    </row>
    <row r="1159" spans="6:9" x14ac:dyDescent="0.25">
      <c r="F1159" s="19"/>
      <c r="G1159" s="19"/>
      <c r="H1159" s="19"/>
      <c r="I1159" s="19"/>
    </row>
    <row r="1160" spans="6:9" x14ac:dyDescent="0.25">
      <c r="F1160" s="19"/>
      <c r="G1160" s="19"/>
      <c r="H1160" s="19"/>
      <c r="I1160" s="19"/>
    </row>
    <row r="1161" spans="6:9" x14ac:dyDescent="0.25">
      <c r="F1161" s="19"/>
      <c r="G1161" s="19"/>
      <c r="H1161" s="19"/>
      <c r="I1161" s="19"/>
    </row>
    <row r="1162" spans="6:9" x14ac:dyDescent="0.25">
      <c r="F1162" s="19"/>
      <c r="G1162" s="19"/>
      <c r="H1162" s="19"/>
      <c r="I1162" s="19"/>
    </row>
    <row r="1163" spans="6:9" x14ac:dyDescent="0.25">
      <c r="F1163" s="19"/>
      <c r="G1163" s="19"/>
      <c r="H1163" s="19"/>
      <c r="I1163" s="19"/>
    </row>
    <row r="1164" spans="6:9" x14ac:dyDescent="0.25">
      <c r="F1164" s="19"/>
      <c r="G1164" s="19"/>
      <c r="H1164" s="19"/>
      <c r="I1164" s="19"/>
    </row>
    <row r="1165" spans="6:9" x14ac:dyDescent="0.25">
      <c r="F1165" s="19"/>
      <c r="G1165" s="19"/>
      <c r="H1165" s="19"/>
      <c r="I1165" s="19"/>
    </row>
    <row r="1166" spans="6:9" x14ac:dyDescent="0.25">
      <c r="F1166" s="19"/>
      <c r="G1166" s="19"/>
      <c r="H1166" s="19"/>
      <c r="I1166" s="19"/>
    </row>
    <row r="1167" spans="6:9" x14ac:dyDescent="0.25">
      <c r="F1167" s="19"/>
      <c r="G1167" s="19"/>
      <c r="H1167" s="19"/>
      <c r="I1167" s="19"/>
    </row>
    <row r="1168" spans="6:9" x14ac:dyDescent="0.25">
      <c r="F1168" s="19"/>
      <c r="G1168" s="19"/>
      <c r="H1168" s="19"/>
      <c r="I1168" s="19"/>
    </row>
    <row r="1169" spans="6:9" x14ac:dyDescent="0.25">
      <c r="F1169" s="19"/>
      <c r="G1169" s="19"/>
      <c r="H1169" s="19"/>
      <c r="I1169" s="19"/>
    </row>
    <row r="1170" spans="6:9" x14ac:dyDescent="0.25">
      <c r="F1170" s="19"/>
      <c r="G1170" s="19"/>
      <c r="H1170" s="19"/>
      <c r="I1170" s="19"/>
    </row>
    <row r="1171" spans="6:9" x14ac:dyDescent="0.25">
      <c r="F1171" s="19"/>
      <c r="G1171" s="19"/>
      <c r="H1171" s="19"/>
      <c r="I1171" s="19"/>
    </row>
    <row r="1172" spans="6:9" x14ac:dyDescent="0.25">
      <c r="F1172" s="19"/>
      <c r="G1172" s="19"/>
      <c r="H1172" s="19"/>
      <c r="I1172" s="19"/>
    </row>
    <row r="1173" spans="6:9" x14ac:dyDescent="0.25">
      <c r="F1173" s="19"/>
      <c r="G1173" s="19"/>
      <c r="H1173" s="19"/>
      <c r="I1173" s="19"/>
    </row>
    <row r="1174" spans="6:9" x14ac:dyDescent="0.25">
      <c r="F1174" s="19"/>
      <c r="G1174" s="19"/>
      <c r="H1174" s="19"/>
      <c r="I1174" s="19"/>
    </row>
    <row r="1175" spans="6:9" x14ac:dyDescent="0.25">
      <c r="F1175" s="19"/>
      <c r="G1175" s="19"/>
      <c r="H1175" s="19"/>
      <c r="I1175" s="19"/>
    </row>
    <row r="1176" spans="6:9" x14ac:dyDescent="0.25">
      <c r="F1176" s="19"/>
      <c r="G1176" s="19"/>
      <c r="H1176" s="19"/>
      <c r="I1176" s="19"/>
    </row>
    <row r="1177" spans="6:9" x14ac:dyDescent="0.25">
      <c r="F1177" s="19"/>
      <c r="G1177" s="19"/>
      <c r="H1177" s="19"/>
      <c r="I1177" s="19"/>
    </row>
    <row r="1178" spans="6:9" x14ac:dyDescent="0.25">
      <c r="F1178" s="19"/>
      <c r="G1178" s="19"/>
      <c r="H1178" s="19"/>
      <c r="I1178" s="19"/>
    </row>
    <row r="1179" spans="6:9" x14ac:dyDescent="0.25">
      <c r="F1179" s="19"/>
      <c r="G1179" s="19"/>
      <c r="H1179" s="19"/>
      <c r="I1179" s="19"/>
    </row>
    <row r="1180" spans="6:9" x14ac:dyDescent="0.25">
      <c r="F1180" s="19"/>
      <c r="G1180" s="19"/>
      <c r="H1180" s="19"/>
      <c r="I1180" s="19"/>
    </row>
    <row r="1181" spans="6:9" x14ac:dyDescent="0.25">
      <c r="F1181" s="19"/>
      <c r="G1181" s="19"/>
      <c r="H1181" s="19"/>
      <c r="I1181" s="19"/>
    </row>
    <row r="1182" spans="6:9" x14ac:dyDescent="0.25">
      <c r="F1182" s="19"/>
      <c r="G1182" s="19"/>
      <c r="H1182" s="19"/>
      <c r="I1182" s="19"/>
    </row>
    <row r="1183" spans="6:9" x14ac:dyDescent="0.25">
      <c r="F1183" s="19"/>
      <c r="G1183" s="19"/>
      <c r="H1183" s="19"/>
      <c r="I1183" s="19"/>
    </row>
    <row r="1184" spans="6:9" x14ac:dyDescent="0.25">
      <c r="F1184" s="19"/>
      <c r="G1184" s="19"/>
      <c r="H1184" s="19"/>
      <c r="I1184" s="19"/>
    </row>
    <row r="1185" spans="6:9" x14ac:dyDescent="0.25">
      <c r="F1185" s="19"/>
      <c r="G1185" s="19"/>
      <c r="H1185" s="19"/>
      <c r="I1185" s="19"/>
    </row>
    <row r="1186" spans="6:9" x14ac:dyDescent="0.25">
      <c r="F1186" s="19"/>
      <c r="G1186" s="19"/>
      <c r="H1186" s="19"/>
      <c r="I1186" s="19"/>
    </row>
    <row r="1187" spans="6:9" x14ac:dyDescent="0.25">
      <c r="F1187" s="19"/>
      <c r="G1187" s="19"/>
      <c r="H1187" s="19"/>
      <c r="I1187" s="19"/>
    </row>
    <row r="1188" spans="6:9" x14ac:dyDescent="0.25">
      <c r="F1188" s="19"/>
      <c r="G1188" s="19"/>
      <c r="H1188" s="19"/>
      <c r="I1188" s="19"/>
    </row>
    <row r="1189" spans="6:9" x14ac:dyDescent="0.25">
      <c r="F1189" s="19"/>
      <c r="G1189" s="19"/>
      <c r="H1189" s="19"/>
      <c r="I1189" s="19"/>
    </row>
    <row r="1190" spans="6:9" x14ac:dyDescent="0.25">
      <c r="F1190" s="19"/>
      <c r="G1190" s="19"/>
      <c r="H1190" s="19"/>
      <c r="I1190" s="19"/>
    </row>
    <row r="1191" spans="6:9" x14ac:dyDescent="0.25">
      <c r="F1191" s="19"/>
      <c r="G1191" s="19"/>
      <c r="H1191" s="19"/>
      <c r="I1191" s="19"/>
    </row>
    <row r="1192" spans="6:9" x14ac:dyDescent="0.25">
      <c r="F1192" s="19"/>
      <c r="G1192" s="19"/>
      <c r="H1192" s="19"/>
      <c r="I1192" s="19"/>
    </row>
    <row r="1193" spans="6:9" x14ac:dyDescent="0.25">
      <c r="F1193" s="19"/>
      <c r="G1193" s="19"/>
      <c r="H1193" s="19"/>
      <c r="I1193" s="19"/>
    </row>
    <row r="1194" spans="6:9" x14ac:dyDescent="0.25">
      <c r="F1194" s="19"/>
      <c r="G1194" s="19"/>
      <c r="H1194" s="19"/>
      <c r="I1194" s="19"/>
    </row>
    <row r="1195" spans="6:9" x14ac:dyDescent="0.25">
      <c r="F1195" s="19"/>
      <c r="G1195" s="19"/>
      <c r="H1195" s="19"/>
      <c r="I1195" s="19"/>
    </row>
    <row r="1196" spans="6:9" x14ac:dyDescent="0.25">
      <c r="F1196" s="19"/>
      <c r="G1196" s="19"/>
      <c r="H1196" s="19"/>
      <c r="I1196" s="19"/>
    </row>
    <row r="1197" spans="6:9" x14ac:dyDescent="0.25">
      <c r="F1197" s="19"/>
      <c r="G1197" s="19"/>
      <c r="H1197" s="19"/>
      <c r="I1197" s="19"/>
    </row>
    <row r="1198" spans="6:9" x14ac:dyDescent="0.25">
      <c r="F1198" s="19"/>
      <c r="G1198" s="19"/>
      <c r="H1198" s="19"/>
      <c r="I1198" s="19"/>
    </row>
    <row r="1199" spans="6:9" x14ac:dyDescent="0.25">
      <c r="F1199" s="19"/>
      <c r="G1199" s="19"/>
      <c r="H1199" s="19"/>
      <c r="I1199" s="19"/>
    </row>
    <row r="1200" spans="6:9" x14ac:dyDescent="0.25">
      <c r="F1200" s="19"/>
      <c r="G1200" s="19"/>
      <c r="H1200" s="19"/>
      <c r="I1200" s="19"/>
    </row>
    <row r="1201" spans="6:9" x14ac:dyDescent="0.25">
      <c r="F1201" s="19"/>
      <c r="G1201" s="19"/>
      <c r="H1201" s="19"/>
      <c r="I1201" s="19"/>
    </row>
    <row r="1202" spans="6:9" x14ac:dyDescent="0.25">
      <c r="F1202" s="19"/>
      <c r="G1202" s="19"/>
      <c r="H1202" s="19"/>
      <c r="I1202" s="19"/>
    </row>
    <row r="1203" spans="6:9" x14ac:dyDescent="0.25">
      <c r="F1203" s="19"/>
      <c r="G1203" s="19"/>
      <c r="H1203" s="19"/>
      <c r="I1203" s="19"/>
    </row>
    <row r="1204" spans="6:9" x14ac:dyDescent="0.25">
      <c r="F1204" s="19"/>
      <c r="G1204" s="19"/>
      <c r="H1204" s="19"/>
      <c r="I1204" s="19"/>
    </row>
    <row r="1205" spans="6:9" x14ac:dyDescent="0.25">
      <c r="F1205" s="19"/>
      <c r="G1205" s="19"/>
      <c r="H1205" s="19"/>
      <c r="I1205" s="19"/>
    </row>
    <row r="1206" spans="6:9" x14ac:dyDescent="0.25">
      <c r="F1206" s="19"/>
      <c r="G1206" s="19"/>
      <c r="H1206" s="19"/>
      <c r="I1206" s="19"/>
    </row>
    <row r="1207" spans="6:9" x14ac:dyDescent="0.25">
      <c r="F1207" s="19"/>
      <c r="G1207" s="19"/>
      <c r="H1207" s="19"/>
      <c r="I1207" s="19"/>
    </row>
    <row r="1208" spans="6:9" x14ac:dyDescent="0.25">
      <c r="F1208" s="19"/>
      <c r="G1208" s="19"/>
      <c r="H1208" s="19"/>
      <c r="I1208" s="19"/>
    </row>
    <row r="1209" spans="6:9" x14ac:dyDescent="0.25">
      <c r="F1209" s="19"/>
      <c r="G1209" s="19"/>
      <c r="H1209" s="19"/>
      <c r="I1209" s="19"/>
    </row>
    <row r="1210" spans="6:9" x14ac:dyDescent="0.25">
      <c r="F1210" s="19"/>
      <c r="G1210" s="19"/>
      <c r="H1210" s="19"/>
      <c r="I1210" s="19"/>
    </row>
    <row r="1211" spans="6:9" x14ac:dyDescent="0.25">
      <c r="F1211" s="19"/>
      <c r="G1211" s="19"/>
      <c r="H1211" s="19"/>
      <c r="I1211" s="19"/>
    </row>
    <row r="1212" spans="6:9" x14ac:dyDescent="0.25">
      <c r="F1212" s="19"/>
      <c r="G1212" s="19"/>
      <c r="H1212" s="19"/>
      <c r="I1212" s="19"/>
    </row>
    <row r="1213" spans="6:9" x14ac:dyDescent="0.25">
      <c r="F1213" s="19"/>
      <c r="G1213" s="19"/>
      <c r="H1213" s="19"/>
      <c r="I1213" s="19"/>
    </row>
    <row r="1214" spans="6:9" x14ac:dyDescent="0.25">
      <c r="F1214" s="19"/>
      <c r="G1214" s="19"/>
      <c r="H1214" s="19"/>
      <c r="I1214" s="19"/>
    </row>
    <row r="1215" spans="6:9" x14ac:dyDescent="0.25">
      <c r="F1215" s="19"/>
      <c r="G1215" s="19"/>
      <c r="H1215" s="19"/>
      <c r="I1215" s="19"/>
    </row>
    <row r="1216" spans="6:9" x14ac:dyDescent="0.25">
      <c r="F1216" s="19"/>
      <c r="G1216" s="19"/>
      <c r="H1216" s="19"/>
      <c r="I1216" s="19"/>
    </row>
    <row r="1217" spans="6:9" x14ac:dyDescent="0.25">
      <c r="F1217" s="19"/>
      <c r="G1217" s="19"/>
      <c r="H1217" s="19"/>
      <c r="I1217" s="19"/>
    </row>
    <row r="1218" spans="6:9" x14ac:dyDescent="0.25">
      <c r="F1218" s="19"/>
      <c r="G1218" s="19"/>
      <c r="H1218" s="19"/>
      <c r="I1218" s="19"/>
    </row>
    <row r="1219" spans="6:9" x14ac:dyDescent="0.25">
      <c r="F1219" s="19"/>
      <c r="G1219" s="19"/>
      <c r="H1219" s="19"/>
      <c r="I1219" s="19"/>
    </row>
    <row r="1220" spans="6:9" x14ac:dyDescent="0.25">
      <c r="F1220" s="19"/>
      <c r="G1220" s="19"/>
      <c r="H1220" s="19"/>
      <c r="I1220" s="19"/>
    </row>
    <row r="1221" spans="6:9" x14ac:dyDescent="0.25">
      <c r="F1221" s="19"/>
      <c r="G1221" s="19"/>
      <c r="H1221" s="19"/>
      <c r="I1221" s="19"/>
    </row>
    <row r="1222" spans="6:9" x14ac:dyDescent="0.25">
      <c r="F1222" s="19"/>
      <c r="G1222" s="19"/>
      <c r="H1222" s="19"/>
      <c r="I1222" s="19"/>
    </row>
    <row r="1223" spans="6:9" x14ac:dyDescent="0.25">
      <c r="F1223" s="19"/>
      <c r="G1223" s="19"/>
      <c r="H1223" s="19"/>
      <c r="I1223" s="19"/>
    </row>
    <row r="1224" spans="6:9" x14ac:dyDescent="0.25">
      <c r="F1224" s="19"/>
      <c r="G1224" s="19"/>
      <c r="H1224" s="19"/>
      <c r="I1224" s="19"/>
    </row>
    <row r="1225" spans="6:9" x14ac:dyDescent="0.25">
      <c r="F1225" s="19"/>
      <c r="G1225" s="19"/>
      <c r="H1225" s="19"/>
      <c r="I1225" s="19"/>
    </row>
    <row r="1226" spans="6:9" x14ac:dyDescent="0.25">
      <c r="F1226" s="19"/>
      <c r="G1226" s="19"/>
      <c r="H1226" s="19"/>
      <c r="I1226" s="19"/>
    </row>
    <row r="1227" spans="6:9" x14ac:dyDescent="0.25">
      <c r="F1227" s="19"/>
      <c r="G1227" s="19"/>
      <c r="H1227" s="19"/>
      <c r="I1227" s="19"/>
    </row>
    <row r="1228" spans="6:9" x14ac:dyDescent="0.25">
      <c r="F1228" s="19"/>
      <c r="G1228" s="19"/>
      <c r="H1228" s="19"/>
      <c r="I1228" s="19"/>
    </row>
    <row r="1229" spans="6:9" x14ac:dyDescent="0.25">
      <c r="F1229" s="19"/>
      <c r="G1229" s="19"/>
      <c r="H1229" s="19"/>
      <c r="I1229" s="19"/>
    </row>
    <row r="1230" spans="6:9" x14ac:dyDescent="0.25">
      <c r="F1230" s="19"/>
      <c r="G1230" s="19"/>
      <c r="H1230" s="19"/>
      <c r="I1230" s="19"/>
    </row>
    <row r="1231" spans="6:9" x14ac:dyDescent="0.25">
      <c r="F1231" s="19"/>
      <c r="G1231" s="19"/>
      <c r="H1231" s="19"/>
      <c r="I1231" s="19"/>
    </row>
    <row r="1232" spans="6:9" x14ac:dyDescent="0.25">
      <c r="F1232" s="19"/>
      <c r="G1232" s="19"/>
      <c r="H1232" s="19"/>
      <c r="I1232" s="19"/>
    </row>
    <row r="1233" spans="6:9" x14ac:dyDescent="0.25">
      <c r="F1233" s="19"/>
      <c r="G1233" s="19"/>
      <c r="H1233" s="19"/>
      <c r="I1233" s="19"/>
    </row>
    <row r="1234" spans="6:9" x14ac:dyDescent="0.25">
      <c r="F1234" s="19"/>
      <c r="G1234" s="19"/>
      <c r="H1234" s="19"/>
      <c r="I1234" s="19"/>
    </row>
    <row r="1235" spans="6:9" x14ac:dyDescent="0.25">
      <c r="F1235" s="19"/>
      <c r="G1235" s="19"/>
      <c r="H1235" s="19"/>
      <c r="I1235" s="19"/>
    </row>
    <row r="1236" spans="6:9" x14ac:dyDescent="0.25">
      <c r="F1236" s="19"/>
      <c r="G1236" s="19"/>
      <c r="H1236" s="19"/>
      <c r="I1236" s="19"/>
    </row>
    <row r="1237" spans="6:9" x14ac:dyDescent="0.25">
      <c r="F1237" s="19"/>
      <c r="G1237" s="19"/>
      <c r="H1237" s="19"/>
      <c r="I1237" s="19"/>
    </row>
    <row r="1238" spans="6:9" x14ac:dyDescent="0.25">
      <c r="F1238" s="19"/>
      <c r="G1238" s="19"/>
      <c r="H1238" s="19"/>
      <c r="I1238" s="19"/>
    </row>
    <row r="1239" spans="6:9" x14ac:dyDescent="0.25">
      <c r="F1239" s="19"/>
      <c r="G1239" s="19"/>
      <c r="H1239" s="19"/>
      <c r="I1239" s="19"/>
    </row>
    <row r="1240" spans="6:9" x14ac:dyDescent="0.25">
      <c r="F1240" s="19"/>
      <c r="G1240" s="19"/>
      <c r="H1240" s="19"/>
      <c r="I1240" s="19"/>
    </row>
    <row r="1241" spans="6:9" x14ac:dyDescent="0.25">
      <c r="F1241" s="19"/>
      <c r="G1241" s="19"/>
      <c r="H1241" s="19"/>
      <c r="I1241" s="19"/>
    </row>
    <row r="1242" spans="6:9" x14ac:dyDescent="0.25">
      <c r="F1242" s="19"/>
      <c r="G1242" s="19"/>
      <c r="H1242" s="19"/>
      <c r="I1242" s="19"/>
    </row>
    <row r="1243" spans="6:9" x14ac:dyDescent="0.25">
      <c r="F1243" s="19"/>
      <c r="G1243" s="19"/>
      <c r="H1243" s="19"/>
      <c r="I1243" s="19"/>
    </row>
    <row r="1244" spans="6:9" x14ac:dyDescent="0.25">
      <c r="F1244" s="19"/>
      <c r="G1244" s="19"/>
      <c r="H1244" s="19"/>
      <c r="I1244" s="19"/>
    </row>
    <row r="1245" spans="6:9" x14ac:dyDescent="0.25">
      <c r="F1245" s="19"/>
      <c r="G1245" s="19"/>
      <c r="H1245" s="19"/>
      <c r="I1245" s="19"/>
    </row>
    <row r="1246" spans="6:9" x14ac:dyDescent="0.25">
      <c r="F1246" s="19"/>
      <c r="G1246" s="19"/>
      <c r="H1246" s="19"/>
      <c r="I1246" s="19"/>
    </row>
    <row r="1247" spans="6:9" x14ac:dyDescent="0.25">
      <c r="F1247" s="19"/>
      <c r="G1247" s="19"/>
      <c r="H1247" s="19"/>
      <c r="I1247" s="19"/>
    </row>
    <row r="1248" spans="6:9" x14ac:dyDescent="0.25">
      <c r="F1248" s="19"/>
      <c r="G1248" s="19"/>
      <c r="H1248" s="19"/>
      <c r="I1248" s="19"/>
    </row>
    <row r="1249" spans="6:9" x14ac:dyDescent="0.25">
      <c r="F1249" s="19"/>
      <c r="G1249" s="19"/>
      <c r="H1249" s="19"/>
      <c r="I1249" s="19"/>
    </row>
    <row r="1250" spans="6:9" x14ac:dyDescent="0.25">
      <c r="F1250" s="19"/>
      <c r="G1250" s="19"/>
      <c r="H1250" s="19"/>
      <c r="I1250" s="19"/>
    </row>
    <row r="1251" spans="6:9" x14ac:dyDescent="0.25">
      <c r="F1251" s="19"/>
      <c r="G1251" s="19"/>
      <c r="H1251" s="19"/>
      <c r="I1251" s="19"/>
    </row>
    <row r="1252" spans="6:9" x14ac:dyDescent="0.25">
      <c r="F1252" s="19"/>
      <c r="G1252" s="19"/>
      <c r="H1252" s="19"/>
      <c r="I1252" s="19"/>
    </row>
    <row r="1253" spans="6:9" x14ac:dyDescent="0.25">
      <c r="F1253" s="19"/>
      <c r="G1253" s="19"/>
      <c r="H1253" s="19"/>
      <c r="I1253" s="19"/>
    </row>
    <row r="1254" spans="6:9" x14ac:dyDescent="0.25">
      <c r="F1254" s="19"/>
      <c r="G1254" s="19"/>
      <c r="H1254" s="19"/>
      <c r="I1254" s="19"/>
    </row>
    <row r="1255" spans="6:9" x14ac:dyDescent="0.25">
      <c r="F1255" s="19"/>
      <c r="G1255" s="19"/>
      <c r="H1255" s="19"/>
      <c r="I1255" s="19"/>
    </row>
    <row r="1256" spans="6:9" x14ac:dyDescent="0.25">
      <c r="F1256" s="19"/>
      <c r="G1256" s="19"/>
      <c r="H1256" s="19"/>
      <c r="I1256" s="19"/>
    </row>
    <row r="1257" spans="6:9" x14ac:dyDescent="0.25">
      <c r="F1257" s="19"/>
      <c r="G1257" s="19"/>
      <c r="H1257" s="19"/>
      <c r="I1257" s="19"/>
    </row>
    <row r="1258" spans="6:9" x14ac:dyDescent="0.25">
      <c r="F1258" s="19"/>
      <c r="G1258" s="19"/>
      <c r="H1258" s="19"/>
      <c r="I1258" s="19"/>
    </row>
    <row r="1259" spans="6:9" x14ac:dyDescent="0.25">
      <c r="F1259" s="19"/>
      <c r="G1259" s="19"/>
      <c r="H1259" s="19"/>
      <c r="I1259" s="19"/>
    </row>
    <row r="1260" spans="6:9" x14ac:dyDescent="0.25">
      <c r="F1260" s="19"/>
      <c r="G1260" s="19"/>
      <c r="H1260" s="19"/>
      <c r="I1260" s="19"/>
    </row>
    <row r="1261" spans="6:9" x14ac:dyDescent="0.25">
      <c r="F1261" s="19"/>
      <c r="G1261" s="19"/>
      <c r="H1261" s="19"/>
      <c r="I1261" s="19"/>
    </row>
    <row r="1262" spans="6:9" x14ac:dyDescent="0.25">
      <c r="F1262" s="19"/>
      <c r="G1262" s="19"/>
      <c r="H1262" s="19"/>
      <c r="I1262" s="19"/>
    </row>
    <row r="1263" spans="6:9" x14ac:dyDescent="0.25">
      <c r="F1263" s="19"/>
      <c r="G1263" s="19"/>
      <c r="H1263" s="19"/>
      <c r="I1263" s="19"/>
    </row>
    <row r="1264" spans="6:9" x14ac:dyDescent="0.25">
      <c r="F1264" s="19"/>
      <c r="G1264" s="19"/>
      <c r="H1264" s="19"/>
      <c r="I1264" s="19"/>
    </row>
    <row r="1265" spans="6:9" x14ac:dyDescent="0.25">
      <c r="F1265" s="19"/>
      <c r="G1265" s="19"/>
      <c r="H1265" s="19"/>
      <c r="I1265" s="19"/>
    </row>
    <row r="1266" spans="6:9" x14ac:dyDescent="0.25">
      <c r="F1266" s="19"/>
      <c r="G1266" s="19"/>
      <c r="H1266" s="19"/>
      <c r="I1266" s="19"/>
    </row>
    <row r="1267" spans="6:9" x14ac:dyDescent="0.25">
      <c r="F1267" s="19"/>
      <c r="G1267" s="19"/>
      <c r="H1267" s="19"/>
      <c r="I1267" s="19"/>
    </row>
    <row r="1268" spans="6:9" x14ac:dyDescent="0.25">
      <c r="F1268" s="19"/>
      <c r="G1268" s="19"/>
      <c r="H1268" s="19"/>
      <c r="I1268" s="19"/>
    </row>
    <row r="1269" spans="6:9" x14ac:dyDescent="0.25">
      <c r="F1269" s="19"/>
      <c r="G1269" s="19"/>
      <c r="H1269" s="19"/>
      <c r="I1269" s="19"/>
    </row>
    <row r="1270" spans="6:9" x14ac:dyDescent="0.25">
      <c r="F1270" s="19"/>
      <c r="G1270" s="19"/>
      <c r="H1270" s="19"/>
      <c r="I1270" s="19"/>
    </row>
    <row r="1271" spans="6:9" x14ac:dyDescent="0.25">
      <c r="F1271" s="19"/>
      <c r="G1271" s="19"/>
      <c r="H1271" s="19"/>
      <c r="I1271" s="19"/>
    </row>
    <row r="1272" spans="6:9" x14ac:dyDescent="0.25">
      <c r="F1272" s="19"/>
      <c r="G1272" s="19"/>
      <c r="H1272" s="19"/>
      <c r="I1272" s="19"/>
    </row>
    <row r="1273" spans="6:9" x14ac:dyDescent="0.25">
      <c r="F1273" s="19"/>
      <c r="G1273" s="19"/>
      <c r="H1273" s="19"/>
      <c r="I1273" s="19"/>
    </row>
    <row r="1274" spans="6:9" x14ac:dyDescent="0.25">
      <c r="F1274" s="19"/>
      <c r="G1274" s="19"/>
      <c r="H1274" s="19"/>
      <c r="I1274" s="19"/>
    </row>
    <row r="1275" spans="6:9" x14ac:dyDescent="0.25">
      <c r="F1275" s="19"/>
      <c r="G1275" s="19"/>
      <c r="H1275" s="19"/>
      <c r="I1275" s="19"/>
    </row>
    <row r="1276" spans="6:9" x14ac:dyDescent="0.25">
      <c r="F1276" s="19"/>
      <c r="G1276" s="19"/>
      <c r="H1276" s="19"/>
      <c r="I1276" s="19"/>
    </row>
    <row r="1277" spans="6:9" x14ac:dyDescent="0.25">
      <c r="F1277" s="19"/>
      <c r="G1277" s="19"/>
      <c r="H1277" s="19"/>
      <c r="I1277" s="19"/>
    </row>
    <row r="1278" spans="6:9" x14ac:dyDescent="0.25">
      <c r="F1278" s="19"/>
      <c r="G1278" s="19"/>
      <c r="H1278" s="19"/>
      <c r="I1278" s="19"/>
    </row>
    <row r="1279" spans="6:9" x14ac:dyDescent="0.25">
      <c r="F1279" s="19"/>
      <c r="G1279" s="19"/>
      <c r="H1279" s="19"/>
      <c r="I1279" s="19"/>
    </row>
    <row r="1280" spans="6:9" x14ac:dyDescent="0.25">
      <c r="F1280" s="19"/>
      <c r="G1280" s="19"/>
      <c r="H1280" s="19"/>
      <c r="I1280" s="19"/>
    </row>
    <row r="1281" spans="6:9" x14ac:dyDescent="0.25">
      <c r="F1281" s="19"/>
      <c r="G1281" s="19"/>
      <c r="H1281" s="19"/>
      <c r="I1281" s="19"/>
    </row>
    <row r="1282" spans="6:9" x14ac:dyDescent="0.25">
      <c r="F1282" s="19"/>
      <c r="G1282" s="19"/>
      <c r="H1282" s="19"/>
      <c r="I1282" s="19"/>
    </row>
    <row r="1283" spans="6:9" x14ac:dyDescent="0.25">
      <c r="F1283" s="19"/>
      <c r="G1283" s="19"/>
      <c r="H1283" s="19"/>
      <c r="I1283" s="19"/>
    </row>
    <row r="1284" spans="6:9" x14ac:dyDescent="0.25">
      <c r="F1284" s="19"/>
      <c r="G1284" s="19"/>
      <c r="H1284" s="19"/>
      <c r="I1284" s="19"/>
    </row>
    <row r="1285" spans="6:9" x14ac:dyDescent="0.25">
      <c r="F1285" s="19"/>
      <c r="G1285" s="19"/>
      <c r="H1285" s="19"/>
      <c r="I1285" s="19"/>
    </row>
    <row r="1286" spans="6:9" x14ac:dyDescent="0.25">
      <c r="F1286" s="19"/>
      <c r="G1286" s="19"/>
      <c r="H1286" s="19"/>
      <c r="I1286" s="19"/>
    </row>
    <row r="1287" spans="6:9" x14ac:dyDescent="0.25">
      <c r="F1287" s="19"/>
      <c r="G1287" s="19"/>
      <c r="H1287" s="19"/>
      <c r="I1287" s="19"/>
    </row>
    <row r="1288" spans="6:9" x14ac:dyDescent="0.25">
      <c r="F1288" s="19"/>
      <c r="G1288" s="19"/>
      <c r="H1288" s="19"/>
      <c r="I1288" s="19"/>
    </row>
    <row r="1289" spans="6:9" x14ac:dyDescent="0.25">
      <c r="F1289" s="19"/>
      <c r="G1289" s="19"/>
      <c r="H1289" s="19"/>
      <c r="I1289" s="19"/>
    </row>
    <row r="1290" spans="6:9" x14ac:dyDescent="0.25">
      <c r="F1290" s="19"/>
      <c r="G1290" s="19"/>
      <c r="H1290" s="19"/>
      <c r="I1290" s="19"/>
    </row>
    <row r="1291" spans="6:9" x14ac:dyDescent="0.25">
      <c r="F1291" s="19"/>
      <c r="G1291" s="19"/>
      <c r="H1291" s="19"/>
      <c r="I1291" s="19"/>
    </row>
    <row r="1292" spans="6:9" x14ac:dyDescent="0.25">
      <c r="F1292" s="19"/>
      <c r="G1292" s="19"/>
      <c r="H1292" s="19"/>
      <c r="I1292" s="19"/>
    </row>
    <row r="1293" spans="6:9" x14ac:dyDescent="0.25">
      <c r="F1293" s="19"/>
      <c r="G1293" s="19"/>
      <c r="H1293" s="19"/>
      <c r="I1293" s="19"/>
    </row>
    <row r="1294" spans="6:9" x14ac:dyDescent="0.25">
      <c r="F1294" s="19"/>
      <c r="G1294" s="19"/>
      <c r="H1294" s="19"/>
      <c r="I1294" s="19"/>
    </row>
    <row r="1295" spans="6:9" x14ac:dyDescent="0.25">
      <c r="F1295" s="19"/>
      <c r="G1295" s="19"/>
      <c r="H1295" s="19"/>
      <c r="I1295" s="19"/>
    </row>
    <row r="1296" spans="6:9" x14ac:dyDescent="0.25">
      <c r="F1296" s="19"/>
      <c r="G1296" s="19"/>
      <c r="H1296" s="19"/>
      <c r="I1296" s="19"/>
    </row>
    <row r="1297" spans="6:9" x14ac:dyDescent="0.25">
      <c r="F1297" s="19"/>
      <c r="G1297" s="19"/>
      <c r="H1297" s="19"/>
      <c r="I1297" s="19"/>
    </row>
    <row r="1298" spans="6:9" x14ac:dyDescent="0.25">
      <c r="F1298" s="19"/>
      <c r="G1298" s="19"/>
      <c r="H1298" s="19"/>
      <c r="I1298" s="19"/>
    </row>
    <row r="1299" spans="6:9" x14ac:dyDescent="0.25">
      <c r="F1299" s="19"/>
      <c r="G1299" s="19"/>
      <c r="H1299" s="19"/>
      <c r="I1299" s="19"/>
    </row>
    <row r="1300" spans="6:9" x14ac:dyDescent="0.25">
      <c r="F1300" s="19"/>
      <c r="G1300" s="19"/>
      <c r="H1300" s="19"/>
      <c r="I1300" s="19"/>
    </row>
    <row r="1301" spans="6:9" x14ac:dyDescent="0.25">
      <c r="F1301" s="19"/>
      <c r="G1301" s="19"/>
      <c r="H1301" s="19"/>
      <c r="I1301" s="19"/>
    </row>
    <row r="1302" spans="6:9" x14ac:dyDescent="0.25">
      <c r="F1302" s="19"/>
      <c r="G1302" s="19"/>
      <c r="H1302" s="19"/>
      <c r="I1302" s="19"/>
    </row>
    <row r="1303" spans="6:9" x14ac:dyDescent="0.25">
      <c r="F1303" s="19"/>
      <c r="G1303" s="19"/>
      <c r="H1303" s="19"/>
      <c r="I1303" s="19"/>
    </row>
    <row r="1304" spans="6:9" x14ac:dyDescent="0.25">
      <c r="F1304" s="19"/>
      <c r="G1304" s="19"/>
      <c r="H1304" s="19"/>
      <c r="I1304" s="19"/>
    </row>
    <row r="1305" spans="6:9" x14ac:dyDescent="0.25">
      <c r="F1305" s="19"/>
      <c r="G1305" s="19"/>
      <c r="H1305" s="19"/>
      <c r="I1305" s="19"/>
    </row>
    <row r="1306" spans="6:9" x14ac:dyDescent="0.25">
      <c r="F1306" s="19"/>
      <c r="G1306" s="19"/>
      <c r="H1306" s="19"/>
      <c r="I1306" s="19"/>
    </row>
    <row r="1307" spans="6:9" x14ac:dyDescent="0.25">
      <c r="F1307" s="19"/>
      <c r="G1307" s="19"/>
      <c r="H1307" s="19"/>
      <c r="I1307" s="19"/>
    </row>
    <row r="1308" spans="6:9" x14ac:dyDescent="0.25">
      <c r="F1308" s="19"/>
      <c r="G1308" s="19"/>
      <c r="H1308" s="19"/>
      <c r="I1308" s="19"/>
    </row>
    <row r="1309" spans="6:9" x14ac:dyDescent="0.25">
      <c r="F1309" s="19"/>
      <c r="G1309" s="19"/>
      <c r="H1309" s="19"/>
      <c r="I1309" s="19"/>
    </row>
    <row r="1310" spans="6:9" x14ac:dyDescent="0.25">
      <c r="F1310" s="19"/>
      <c r="G1310" s="19"/>
      <c r="H1310" s="19"/>
      <c r="I1310" s="19"/>
    </row>
    <row r="1311" spans="6:9" x14ac:dyDescent="0.25">
      <c r="F1311" s="19"/>
      <c r="G1311" s="19"/>
      <c r="H1311" s="19"/>
      <c r="I1311" s="19"/>
    </row>
    <row r="1312" spans="6:9" x14ac:dyDescent="0.25">
      <c r="F1312" s="19"/>
      <c r="G1312" s="19"/>
      <c r="H1312" s="19"/>
      <c r="I1312" s="19"/>
    </row>
    <row r="1313" spans="6:9" x14ac:dyDescent="0.25">
      <c r="F1313" s="19"/>
      <c r="G1313" s="19"/>
      <c r="H1313" s="19"/>
      <c r="I1313" s="19"/>
    </row>
    <row r="1314" spans="6:9" x14ac:dyDescent="0.25">
      <c r="F1314" s="19"/>
      <c r="G1314" s="19"/>
      <c r="H1314" s="19"/>
      <c r="I1314" s="19"/>
    </row>
    <row r="1315" spans="6:9" x14ac:dyDescent="0.25">
      <c r="F1315" s="19"/>
      <c r="G1315" s="19"/>
      <c r="H1315" s="19"/>
      <c r="I1315" s="19"/>
    </row>
    <row r="1316" spans="6:9" x14ac:dyDescent="0.25">
      <c r="F1316" s="19"/>
      <c r="G1316" s="19"/>
      <c r="H1316" s="19"/>
      <c r="I1316" s="19"/>
    </row>
    <row r="1317" spans="6:9" x14ac:dyDescent="0.25">
      <c r="F1317" s="19"/>
      <c r="G1317" s="19"/>
      <c r="H1317" s="19"/>
      <c r="I1317" s="19"/>
    </row>
    <row r="1318" spans="6:9" x14ac:dyDescent="0.25">
      <c r="F1318" s="19"/>
      <c r="G1318" s="19"/>
      <c r="H1318" s="19"/>
      <c r="I1318" s="19"/>
    </row>
    <row r="1319" spans="6:9" x14ac:dyDescent="0.25">
      <c r="F1319" s="19"/>
      <c r="G1319" s="19"/>
      <c r="H1319" s="19"/>
      <c r="I1319" s="19"/>
    </row>
    <row r="1320" spans="6:9" x14ac:dyDescent="0.25">
      <c r="F1320" s="19"/>
      <c r="G1320" s="19"/>
      <c r="H1320" s="19"/>
      <c r="I1320" s="19"/>
    </row>
    <row r="1321" spans="6:9" x14ac:dyDescent="0.25">
      <c r="F1321" s="19"/>
      <c r="G1321" s="19"/>
      <c r="H1321" s="19"/>
      <c r="I1321" s="19"/>
    </row>
    <row r="1322" spans="6:9" x14ac:dyDescent="0.25">
      <c r="F1322" s="19"/>
      <c r="G1322" s="19"/>
      <c r="H1322" s="19"/>
      <c r="I1322" s="19"/>
    </row>
    <row r="1323" spans="6:9" x14ac:dyDescent="0.25">
      <c r="F1323" s="19"/>
      <c r="G1323" s="19"/>
      <c r="H1323" s="19"/>
      <c r="I1323" s="19"/>
    </row>
    <row r="1324" spans="6:9" x14ac:dyDescent="0.25">
      <c r="F1324" s="19"/>
      <c r="G1324" s="19"/>
      <c r="H1324" s="19"/>
      <c r="I1324" s="19"/>
    </row>
    <row r="1325" spans="6:9" x14ac:dyDescent="0.25">
      <c r="F1325" s="19"/>
      <c r="G1325" s="19"/>
      <c r="H1325" s="19"/>
      <c r="I1325" s="19"/>
    </row>
    <row r="1326" spans="6:9" x14ac:dyDescent="0.25">
      <c r="F1326" s="19"/>
      <c r="G1326" s="19"/>
      <c r="H1326" s="19"/>
      <c r="I1326" s="19"/>
    </row>
    <row r="1327" spans="6:9" x14ac:dyDescent="0.25">
      <c r="F1327" s="19"/>
      <c r="G1327" s="19"/>
      <c r="H1327" s="19"/>
      <c r="I1327" s="19"/>
    </row>
    <row r="1328" spans="6:9" x14ac:dyDescent="0.25">
      <c r="F1328" s="19"/>
      <c r="G1328" s="19"/>
      <c r="H1328" s="19"/>
      <c r="I1328" s="19"/>
    </row>
    <row r="1329" spans="6:9" x14ac:dyDescent="0.25">
      <c r="F1329" s="19"/>
      <c r="G1329" s="19"/>
      <c r="H1329" s="19"/>
      <c r="I1329" s="19"/>
    </row>
    <row r="1330" spans="6:9" x14ac:dyDescent="0.25">
      <c r="F1330" s="19"/>
      <c r="G1330" s="19"/>
      <c r="H1330" s="19"/>
      <c r="I1330" s="19"/>
    </row>
    <row r="1331" spans="6:9" x14ac:dyDescent="0.25">
      <c r="F1331" s="19"/>
      <c r="G1331" s="19"/>
      <c r="H1331" s="19"/>
      <c r="I1331" s="19"/>
    </row>
    <row r="1332" spans="6:9" x14ac:dyDescent="0.25">
      <c r="F1332" s="19"/>
      <c r="G1332" s="19"/>
      <c r="H1332" s="19"/>
      <c r="I1332" s="19"/>
    </row>
    <row r="1333" spans="6:9" x14ac:dyDescent="0.25">
      <c r="F1333" s="19"/>
      <c r="G1333" s="19"/>
      <c r="H1333" s="19"/>
      <c r="I1333" s="19"/>
    </row>
    <row r="1334" spans="6:9" x14ac:dyDescent="0.25">
      <c r="F1334" s="19"/>
      <c r="G1334" s="19"/>
      <c r="H1334" s="19"/>
      <c r="I1334" s="19"/>
    </row>
    <row r="1335" spans="6:9" x14ac:dyDescent="0.25">
      <c r="F1335" s="19"/>
      <c r="G1335" s="19"/>
      <c r="H1335" s="19"/>
      <c r="I1335" s="19"/>
    </row>
    <row r="1336" spans="6:9" x14ac:dyDescent="0.25">
      <c r="F1336" s="19"/>
      <c r="G1336" s="19"/>
      <c r="H1336" s="19"/>
      <c r="I1336" s="19"/>
    </row>
    <row r="1337" spans="6:9" x14ac:dyDescent="0.25">
      <c r="F1337" s="19"/>
      <c r="G1337" s="19"/>
      <c r="H1337" s="19"/>
      <c r="I1337" s="19"/>
    </row>
    <row r="1338" spans="6:9" x14ac:dyDescent="0.25">
      <c r="F1338" s="19"/>
      <c r="G1338" s="19"/>
      <c r="H1338" s="19"/>
      <c r="I1338" s="19"/>
    </row>
    <row r="1339" spans="6:9" x14ac:dyDescent="0.25">
      <c r="F1339" s="19"/>
      <c r="G1339" s="19"/>
      <c r="H1339" s="19"/>
      <c r="I1339" s="19"/>
    </row>
    <row r="1340" spans="6:9" x14ac:dyDescent="0.25">
      <c r="F1340" s="19"/>
      <c r="G1340" s="19"/>
      <c r="H1340" s="19"/>
      <c r="I1340" s="19"/>
    </row>
    <row r="1341" spans="6:9" x14ac:dyDescent="0.25">
      <c r="F1341" s="19"/>
      <c r="G1341" s="19"/>
      <c r="H1341" s="19"/>
      <c r="I1341" s="19"/>
    </row>
    <row r="1342" spans="6:9" x14ac:dyDescent="0.25">
      <c r="F1342" s="19"/>
      <c r="G1342" s="19"/>
      <c r="H1342" s="19"/>
      <c r="I1342" s="19"/>
    </row>
    <row r="1343" spans="6:9" x14ac:dyDescent="0.25">
      <c r="F1343" s="19"/>
      <c r="G1343" s="19"/>
      <c r="H1343" s="19"/>
      <c r="I1343" s="19"/>
    </row>
    <row r="1344" spans="6:9" x14ac:dyDescent="0.25">
      <c r="F1344" s="19"/>
      <c r="G1344" s="19"/>
      <c r="H1344" s="19"/>
      <c r="I1344" s="19"/>
    </row>
    <row r="1345" spans="6:9" x14ac:dyDescent="0.25">
      <c r="F1345" s="19"/>
      <c r="G1345" s="19"/>
      <c r="H1345" s="19"/>
      <c r="I1345" s="19"/>
    </row>
    <row r="1346" spans="6:9" x14ac:dyDescent="0.25">
      <c r="F1346" s="19"/>
      <c r="G1346" s="19"/>
      <c r="H1346" s="19"/>
      <c r="I1346" s="19"/>
    </row>
    <row r="1347" spans="6:9" x14ac:dyDescent="0.25">
      <c r="F1347" s="19"/>
      <c r="G1347" s="19"/>
      <c r="H1347" s="19"/>
      <c r="I1347" s="19"/>
    </row>
    <row r="1348" spans="6:9" x14ac:dyDescent="0.25">
      <c r="F1348" s="19"/>
      <c r="G1348" s="19"/>
      <c r="H1348" s="19"/>
      <c r="I1348" s="19"/>
    </row>
    <row r="1349" spans="6:9" x14ac:dyDescent="0.25">
      <c r="F1349" s="19"/>
      <c r="G1349" s="19"/>
      <c r="H1349" s="19"/>
      <c r="I1349" s="19"/>
    </row>
    <row r="1350" spans="6:9" x14ac:dyDescent="0.25">
      <c r="F1350" s="19"/>
      <c r="G1350" s="19"/>
      <c r="H1350" s="19"/>
      <c r="I1350" s="19"/>
    </row>
    <row r="1351" spans="6:9" x14ac:dyDescent="0.25">
      <c r="F1351" s="19"/>
      <c r="G1351" s="19"/>
      <c r="H1351" s="19"/>
      <c r="I1351" s="19"/>
    </row>
    <row r="1352" spans="6:9" x14ac:dyDescent="0.25">
      <c r="F1352" s="19"/>
      <c r="G1352" s="19"/>
      <c r="H1352" s="19"/>
      <c r="I1352" s="19"/>
    </row>
    <row r="1353" spans="6:9" x14ac:dyDescent="0.25">
      <c r="F1353" s="19"/>
      <c r="G1353" s="19"/>
      <c r="H1353" s="19"/>
      <c r="I1353" s="19"/>
    </row>
    <row r="1354" spans="6:9" x14ac:dyDescent="0.25">
      <c r="F1354" s="19"/>
      <c r="G1354" s="19"/>
      <c r="H1354" s="19"/>
      <c r="I1354" s="19"/>
    </row>
    <row r="1355" spans="6:9" x14ac:dyDescent="0.25">
      <c r="F1355" s="19"/>
      <c r="G1355" s="19"/>
      <c r="H1355" s="19"/>
      <c r="I1355" s="19"/>
    </row>
    <row r="1356" spans="6:9" x14ac:dyDescent="0.25">
      <c r="F1356" s="19"/>
      <c r="G1356" s="19"/>
      <c r="H1356" s="19"/>
      <c r="I1356" s="19"/>
    </row>
    <row r="1357" spans="6:9" x14ac:dyDescent="0.25">
      <c r="F1357" s="19"/>
      <c r="G1357" s="19"/>
      <c r="H1357" s="19"/>
      <c r="I1357" s="19"/>
    </row>
    <row r="1358" spans="6:9" x14ac:dyDescent="0.25">
      <c r="F1358" s="19"/>
      <c r="G1358" s="19"/>
      <c r="H1358" s="19"/>
      <c r="I1358" s="19"/>
    </row>
    <row r="1359" spans="6:9" x14ac:dyDescent="0.25">
      <c r="F1359" s="19"/>
      <c r="G1359" s="19"/>
      <c r="H1359" s="19"/>
      <c r="I1359" s="19"/>
    </row>
    <row r="1360" spans="6:9" x14ac:dyDescent="0.25">
      <c r="F1360" s="19"/>
      <c r="G1360" s="19"/>
      <c r="H1360" s="19"/>
      <c r="I1360" s="19"/>
    </row>
    <row r="1361" spans="6:9" x14ac:dyDescent="0.25">
      <c r="F1361" s="19"/>
      <c r="G1361" s="19"/>
      <c r="H1361" s="19"/>
      <c r="I1361" s="19"/>
    </row>
    <row r="1362" spans="6:9" x14ac:dyDescent="0.25">
      <c r="F1362" s="19"/>
      <c r="G1362" s="19"/>
      <c r="H1362" s="19"/>
      <c r="I1362" s="19"/>
    </row>
    <row r="1363" spans="6:9" x14ac:dyDescent="0.25">
      <c r="F1363" s="19"/>
      <c r="G1363" s="19"/>
      <c r="H1363" s="19"/>
      <c r="I1363" s="19"/>
    </row>
    <row r="1364" spans="6:9" x14ac:dyDescent="0.25">
      <c r="F1364" s="19"/>
      <c r="G1364" s="19"/>
      <c r="H1364" s="19"/>
      <c r="I1364" s="19"/>
    </row>
    <row r="1365" spans="6:9" x14ac:dyDescent="0.25">
      <c r="F1365" s="19"/>
      <c r="G1365" s="19"/>
      <c r="H1365" s="19"/>
      <c r="I1365" s="19"/>
    </row>
    <row r="1366" spans="6:9" x14ac:dyDescent="0.25">
      <c r="F1366" s="19"/>
      <c r="G1366" s="19"/>
      <c r="H1366" s="19"/>
      <c r="I1366" s="19"/>
    </row>
    <row r="1367" spans="6:9" x14ac:dyDescent="0.25">
      <c r="F1367" s="19"/>
      <c r="G1367" s="19"/>
      <c r="H1367" s="19"/>
      <c r="I1367" s="19"/>
    </row>
    <row r="1368" spans="6:9" x14ac:dyDescent="0.25">
      <c r="F1368" s="19"/>
      <c r="G1368" s="19"/>
      <c r="H1368" s="19"/>
      <c r="I1368" s="19"/>
    </row>
    <row r="1369" spans="6:9" x14ac:dyDescent="0.25">
      <c r="F1369" s="19"/>
      <c r="G1369" s="19"/>
      <c r="H1369" s="19"/>
      <c r="I1369" s="19"/>
    </row>
    <row r="1370" spans="6:9" x14ac:dyDescent="0.25">
      <c r="F1370" s="19"/>
      <c r="G1370" s="19"/>
      <c r="H1370" s="19"/>
      <c r="I1370" s="19"/>
    </row>
    <row r="1371" spans="6:9" x14ac:dyDescent="0.25">
      <c r="F1371" s="19"/>
      <c r="G1371" s="19"/>
      <c r="H1371" s="19"/>
      <c r="I1371" s="19"/>
    </row>
    <row r="1372" spans="6:9" x14ac:dyDescent="0.25">
      <c r="F1372" s="19"/>
      <c r="G1372" s="19"/>
      <c r="H1372" s="19"/>
      <c r="I1372" s="19"/>
    </row>
    <row r="1373" spans="6:9" x14ac:dyDescent="0.25">
      <c r="F1373" s="19"/>
      <c r="G1373" s="19"/>
      <c r="H1373" s="19"/>
      <c r="I1373" s="19"/>
    </row>
    <row r="1374" spans="6:9" x14ac:dyDescent="0.25">
      <c r="F1374" s="19"/>
      <c r="G1374" s="19"/>
      <c r="H1374" s="19"/>
      <c r="I1374" s="19"/>
    </row>
    <row r="1375" spans="6:9" x14ac:dyDescent="0.25">
      <c r="F1375" s="19"/>
      <c r="G1375" s="19"/>
      <c r="H1375" s="19"/>
      <c r="I1375" s="19"/>
    </row>
    <row r="1376" spans="6:9" x14ac:dyDescent="0.25">
      <c r="F1376" s="19"/>
      <c r="G1376" s="19"/>
      <c r="H1376" s="19"/>
      <c r="I1376" s="19"/>
    </row>
    <row r="1377" spans="6:9" x14ac:dyDescent="0.25">
      <c r="F1377" s="19"/>
      <c r="G1377" s="19"/>
      <c r="H1377" s="19"/>
      <c r="I1377" s="19"/>
    </row>
    <row r="1378" spans="6:9" x14ac:dyDescent="0.25">
      <c r="F1378" s="19"/>
      <c r="G1378" s="19"/>
      <c r="H1378" s="19"/>
      <c r="I1378" s="19"/>
    </row>
    <row r="1379" spans="6:9" x14ac:dyDescent="0.25">
      <c r="F1379" s="19"/>
      <c r="G1379" s="19"/>
      <c r="H1379" s="19"/>
      <c r="I1379" s="19"/>
    </row>
    <row r="1380" spans="6:9" x14ac:dyDescent="0.25">
      <c r="F1380" s="19"/>
      <c r="G1380" s="19"/>
      <c r="H1380" s="19"/>
      <c r="I1380" s="19"/>
    </row>
    <row r="1381" spans="6:9" x14ac:dyDescent="0.25">
      <c r="F1381" s="19"/>
      <c r="G1381" s="19"/>
      <c r="H1381" s="19"/>
      <c r="I1381" s="19"/>
    </row>
    <row r="1382" spans="6:9" x14ac:dyDescent="0.25">
      <c r="F1382" s="19"/>
      <c r="G1382" s="19"/>
      <c r="H1382" s="19"/>
      <c r="I1382" s="19"/>
    </row>
    <row r="1383" spans="6:9" x14ac:dyDescent="0.25">
      <c r="F1383" s="19"/>
      <c r="G1383" s="19"/>
      <c r="H1383" s="19"/>
      <c r="I1383" s="19"/>
    </row>
    <row r="1384" spans="6:9" x14ac:dyDescent="0.25">
      <c r="F1384" s="19"/>
      <c r="G1384" s="19"/>
      <c r="H1384" s="19"/>
      <c r="I1384" s="19"/>
    </row>
    <row r="1385" spans="6:9" x14ac:dyDescent="0.25">
      <c r="F1385" s="19"/>
      <c r="G1385" s="19"/>
      <c r="H1385" s="19"/>
      <c r="I1385" s="19"/>
    </row>
    <row r="1386" spans="6:9" x14ac:dyDescent="0.25">
      <c r="F1386" s="19"/>
      <c r="G1386" s="19"/>
      <c r="H1386" s="19"/>
      <c r="I1386" s="19"/>
    </row>
    <row r="1387" spans="6:9" x14ac:dyDescent="0.25">
      <c r="F1387" s="19"/>
      <c r="G1387" s="19"/>
      <c r="H1387" s="19"/>
      <c r="I1387" s="19"/>
    </row>
    <row r="1388" spans="6:9" x14ac:dyDescent="0.25">
      <c r="F1388" s="19"/>
      <c r="G1388" s="19"/>
      <c r="H1388" s="19"/>
      <c r="I1388" s="19"/>
    </row>
    <row r="1389" spans="6:9" x14ac:dyDescent="0.25">
      <c r="F1389" s="19"/>
      <c r="G1389" s="19"/>
      <c r="H1389" s="19"/>
      <c r="I1389" s="19"/>
    </row>
    <row r="1390" spans="6:9" x14ac:dyDescent="0.25">
      <c r="F1390" s="19"/>
      <c r="G1390" s="19"/>
      <c r="H1390" s="19"/>
      <c r="I1390" s="19"/>
    </row>
    <row r="1391" spans="6:9" x14ac:dyDescent="0.25">
      <c r="F1391" s="19"/>
      <c r="G1391" s="19"/>
      <c r="H1391" s="19"/>
      <c r="I1391" s="19"/>
    </row>
    <row r="1392" spans="6:9" x14ac:dyDescent="0.25">
      <c r="F1392" s="19"/>
      <c r="G1392" s="19"/>
      <c r="H1392" s="19"/>
      <c r="I1392" s="19"/>
    </row>
    <row r="1393" spans="6:9" x14ac:dyDescent="0.25">
      <c r="F1393" s="19"/>
      <c r="G1393" s="19"/>
      <c r="H1393" s="19"/>
      <c r="I1393" s="19"/>
    </row>
    <row r="1394" spans="6:9" x14ac:dyDescent="0.25">
      <c r="F1394" s="19"/>
      <c r="G1394" s="19"/>
      <c r="H1394" s="19"/>
      <c r="I1394" s="19"/>
    </row>
    <row r="1395" spans="6:9" x14ac:dyDescent="0.25">
      <c r="F1395" s="19"/>
      <c r="G1395" s="19"/>
      <c r="H1395" s="19"/>
      <c r="I1395" s="19"/>
    </row>
    <row r="1396" spans="6:9" x14ac:dyDescent="0.25">
      <c r="F1396" s="19"/>
      <c r="G1396" s="19"/>
      <c r="H1396" s="19"/>
      <c r="I1396" s="19"/>
    </row>
    <row r="1397" spans="6:9" x14ac:dyDescent="0.25">
      <c r="F1397" s="19"/>
      <c r="G1397" s="19"/>
      <c r="H1397" s="19"/>
      <c r="I1397" s="19"/>
    </row>
    <row r="1398" spans="6:9" x14ac:dyDescent="0.25">
      <c r="F1398" s="19"/>
      <c r="G1398" s="19"/>
      <c r="H1398" s="19"/>
      <c r="I1398" s="19"/>
    </row>
    <row r="1399" spans="6:9" x14ac:dyDescent="0.25">
      <c r="F1399" s="19"/>
      <c r="G1399" s="19"/>
      <c r="H1399" s="19"/>
      <c r="I1399" s="19"/>
    </row>
    <row r="1400" spans="6:9" x14ac:dyDescent="0.25">
      <c r="F1400" s="19"/>
      <c r="G1400" s="19"/>
      <c r="H1400" s="19"/>
      <c r="I1400" s="19"/>
    </row>
    <row r="1401" spans="6:9" x14ac:dyDescent="0.25">
      <c r="F1401" s="19"/>
      <c r="G1401" s="19"/>
      <c r="H1401" s="19"/>
      <c r="I1401" s="19"/>
    </row>
    <row r="1402" spans="6:9" x14ac:dyDescent="0.25">
      <c r="F1402" s="19"/>
      <c r="G1402" s="19"/>
      <c r="H1402" s="19"/>
      <c r="I1402" s="19"/>
    </row>
    <row r="1403" spans="6:9" x14ac:dyDescent="0.25">
      <c r="F1403" s="19"/>
      <c r="G1403" s="19"/>
      <c r="H1403" s="19"/>
      <c r="I1403" s="19"/>
    </row>
    <row r="1404" spans="6:9" x14ac:dyDescent="0.25">
      <c r="F1404" s="19"/>
      <c r="G1404" s="19"/>
      <c r="H1404" s="19"/>
      <c r="I1404" s="19"/>
    </row>
    <row r="1405" spans="6:9" x14ac:dyDescent="0.25">
      <c r="F1405" s="19"/>
      <c r="G1405" s="19"/>
      <c r="H1405" s="19"/>
      <c r="I1405" s="19"/>
    </row>
    <row r="1406" spans="6:9" x14ac:dyDescent="0.25">
      <c r="F1406" s="19"/>
      <c r="G1406" s="19"/>
      <c r="H1406" s="19"/>
      <c r="I1406" s="19"/>
    </row>
    <row r="1407" spans="6:9" x14ac:dyDescent="0.25">
      <c r="F1407" s="19"/>
      <c r="G1407" s="19"/>
      <c r="H1407" s="19"/>
      <c r="I1407" s="19"/>
    </row>
    <row r="1408" spans="6:9" x14ac:dyDescent="0.25">
      <c r="F1408" s="19"/>
      <c r="G1408" s="19"/>
      <c r="H1408" s="19"/>
      <c r="I1408" s="19"/>
    </row>
    <row r="1409" spans="6:9" x14ac:dyDescent="0.25">
      <c r="F1409" s="19"/>
      <c r="G1409" s="19"/>
      <c r="H1409" s="19"/>
      <c r="I1409" s="19"/>
    </row>
    <row r="1410" spans="6:9" x14ac:dyDescent="0.25">
      <c r="F1410" s="19"/>
      <c r="G1410" s="19"/>
      <c r="H1410" s="19"/>
      <c r="I1410" s="19"/>
    </row>
    <row r="1411" spans="6:9" x14ac:dyDescent="0.25">
      <c r="F1411" s="19"/>
      <c r="G1411" s="19"/>
      <c r="H1411" s="19"/>
      <c r="I1411" s="19"/>
    </row>
    <row r="1412" spans="6:9" x14ac:dyDescent="0.25">
      <c r="F1412" s="19"/>
      <c r="G1412" s="19"/>
      <c r="H1412" s="19"/>
      <c r="I1412" s="19"/>
    </row>
    <row r="1413" spans="6:9" x14ac:dyDescent="0.25">
      <c r="F1413" s="19"/>
      <c r="G1413" s="19"/>
      <c r="H1413" s="19"/>
      <c r="I1413" s="19"/>
    </row>
    <row r="1414" spans="6:9" x14ac:dyDescent="0.25">
      <c r="F1414" s="19"/>
      <c r="G1414" s="19"/>
      <c r="H1414" s="19"/>
      <c r="I1414" s="19"/>
    </row>
    <row r="1415" spans="6:9" x14ac:dyDescent="0.25">
      <c r="F1415" s="19"/>
      <c r="G1415" s="19"/>
      <c r="H1415" s="19"/>
      <c r="I1415" s="19"/>
    </row>
    <row r="1416" spans="6:9" x14ac:dyDescent="0.25">
      <c r="F1416" s="19"/>
      <c r="G1416" s="19"/>
      <c r="H1416" s="19"/>
      <c r="I1416" s="19"/>
    </row>
    <row r="1417" spans="6:9" x14ac:dyDescent="0.25">
      <c r="F1417" s="19"/>
      <c r="G1417" s="19"/>
      <c r="H1417" s="19"/>
      <c r="I1417" s="19"/>
    </row>
    <row r="1418" spans="6:9" x14ac:dyDescent="0.25">
      <c r="F1418" s="19"/>
      <c r="G1418" s="19"/>
      <c r="H1418" s="19"/>
      <c r="I1418" s="19"/>
    </row>
    <row r="1419" spans="6:9" x14ac:dyDescent="0.25">
      <c r="F1419" s="19"/>
      <c r="G1419" s="19"/>
      <c r="H1419" s="19"/>
      <c r="I1419" s="19"/>
    </row>
    <row r="1420" spans="6:9" x14ac:dyDescent="0.25">
      <c r="F1420" s="19"/>
      <c r="G1420" s="19"/>
      <c r="H1420" s="19"/>
      <c r="I1420" s="19"/>
    </row>
    <row r="1421" spans="6:9" x14ac:dyDescent="0.25">
      <c r="F1421" s="19"/>
      <c r="G1421" s="19"/>
      <c r="H1421" s="19"/>
      <c r="I1421" s="19"/>
    </row>
    <row r="1422" spans="6:9" x14ac:dyDescent="0.25">
      <c r="F1422" s="19"/>
      <c r="G1422" s="19"/>
      <c r="H1422" s="19"/>
      <c r="I1422" s="19"/>
    </row>
    <row r="1423" spans="6:9" x14ac:dyDescent="0.25">
      <c r="F1423" s="19"/>
      <c r="G1423" s="19"/>
      <c r="H1423" s="19"/>
      <c r="I1423" s="19"/>
    </row>
    <row r="1424" spans="6:9" x14ac:dyDescent="0.25">
      <c r="F1424" s="19"/>
      <c r="G1424" s="19"/>
      <c r="H1424" s="19"/>
      <c r="I1424" s="19"/>
    </row>
    <row r="1425" spans="6:9" x14ac:dyDescent="0.25">
      <c r="F1425" s="19"/>
      <c r="G1425" s="19"/>
      <c r="H1425" s="19"/>
      <c r="I1425" s="19"/>
    </row>
    <row r="1426" spans="6:9" x14ac:dyDescent="0.25">
      <c r="F1426" s="19"/>
      <c r="G1426" s="19"/>
      <c r="H1426" s="19"/>
      <c r="I1426" s="19"/>
    </row>
    <row r="1427" spans="6:9" x14ac:dyDescent="0.25">
      <c r="F1427" s="19"/>
      <c r="G1427" s="19"/>
      <c r="H1427" s="19"/>
      <c r="I1427" s="19"/>
    </row>
    <row r="1428" spans="6:9" x14ac:dyDescent="0.25">
      <c r="F1428" s="19"/>
      <c r="G1428" s="19"/>
      <c r="H1428" s="19"/>
      <c r="I1428" s="19"/>
    </row>
    <row r="1429" spans="6:9" x14ac:dyDescent="0.25">
      <c r="F1429" s="19"/>
      <c r="G1429" s="19"/>
      <c r="H1429" s="19"/>
      <c r="I1429" s="19"/>
    </row>
    <row r="1430" spans="6:9" x14ac:dyDescent="0.25">
      <c r="F1430" s="19"/>
      <c r="G1430" s="19"/>
      <c r="H1430" s="19"/>
      <c r="I1430" s="19"/>
    </row>
    <row r="1431" spans="6:9" x14ac:dyDescent="0.25">
      <c r="F1431" s="19"/>
      <c r="G1431" s="19"/>
      <c r="H1431" s="19"/>
      <c r="I1431" s="19"/>
    </row>
    <row r="1432" spans="6:9" x14ac:dyDescent="0.25">
      <c r="F1432" s="19"/>
      <c r="G1432" s="19"/>
      <c r="H1432" s="19"/>
      <c r="I1432" s="19"/>
    </row>
    <row r="1433" spans="6:9" x14ac:dyDescent="0.25">
      <c r="F1433" s="19"/>
      <c r="G1433" s="19"/>
      <c r="H1433" s="19"/>
      <c r="I1433" s="19"/>
    </row>
    <row r="1434" spans="6:9" x14ac:dyDescent="0.25">
      <c r="F1434" s="19"/>
      <c r="G1434" s="19"/>
      <c r="H1434" s="19"/>
      <c r="I1434" s="19"/>
    </row>
    <row r="1435" spans="6:9" x14ac:dyDescent="0.25">
      <c r="F1435" s="19"/>
      <c r="G1435" s="19"/>
      <c r="H1435" s="19"/>
      <c r="I1435" s="19"/>
    </row>
    <row r="1436" spans="6:9" x14ac:dyDescent="0.25">
      <c r="F1436" s="19"/>
      <c r="G1436" s="19"/>
      <c r="H1436" s="19"/>
      <c r="I1436" s="19"/>
    </row>
    <row r="1437" spans="6:9" x14ac:dyDescent="0.25">
      <c r="F1437" s="19"/>
      <c r="G1437" s="19"/>
      <c r="H1437" s="19"/>
      <c r="I1437" s="19"/>
    </row>
    <row r="1438" spans="6:9" x14ac:dyDescent="0.25">
      <c r="F1438" s="19"/>
      <c r="G1438" s="19"/>
      <c r="H1438" s="19"/>
      <c r="I1438" s="19"/>
    </row>
    <row r="1439" spans="6:9" x14ac:dyDescent="0.25">
      <c r="F1439" s="19"/>
      <c r="G1439" s="19"/>
      <c r="H1439" s="19"/>
      <c r="I1439" s="19"/>
    </row>
    <row r="1440" spans="6:9" x14ac:dyDescent="0.25">
      <c r="F1440" s="19"/>
      <c r="G1440" s="19"/>
      <c r="H1440" s="19"/>
      <c r="I1440" s="19"/>
    </row>
    <row r="1441" spans="6:9" x14ac:dyDescent="0.25">
      <c r="F1441" s="19"/>
      <c r="G1441" s="19"/>
      <c r="H1441" s="19"/>
      <c r="I1441" s="19"/>
    </row>
    <row r="1442" spans="6:9" x14ac:dyDescent="0.25">
      <c r="F1442" s="19"/>
      <c r="G1442" s="19"/>
      <c r="H1442" s="19"/>
      <c r="I1442" s="19"/>
    </row>
    <row r="1443" spans="6:9" x14ac:dyDescent="0.25">
      <c r="F1443" s="19"/>
      <c r="G1443" s="19"/>
      <c r="H1443" s="19"/>
      <c r="I1443" s="19"/>
    </row>
    <row r="1444" spans="6:9" x14ac:dyDescent="0.25">
      <c r="F1444" s="19"/>
      <c r="G1444" s="19"/>
      <c r="H1444" s="19"/>
      <c r="I1444" s="19"/>
    </row>
    <row r="1445" spans="6:9" x14ac:dyDescent="0.25">
      <c r="F1445" s="19"/>
      <c r="G1445" s="19"/>
      <c r="H1445" s="19"/>
      <c r="I1445" s="19"/>
    </row>
    <row r="1446" spans="6:9" x14ac:dyDescent="0.25">
      <c r="F1446" s="19"/>
      <c r="G1446" s="19"/>
      <c r="H1446" s="19"/>
      <c r="I1446" s="19"/>
    </row>
    <row r="1447" spans="6:9" x14ac:dyDescent="0.25">
      <c r="F1447" s="19"/>
      <c r="G1447" s="19"/>
      <c r="H1447" s="19"/>
      <c r="I1447" s="19"/>
    </row>
    <row r="1448" spans="6:9" x14ac:dyDescent="0.25">
      <c r="F1448" s="19"/>
      <c r="G1448" s="19"/>
      <c r="H1448" s="19"/>
      <c r="I1448" s="19"/>
    </row>
    <row r="1449" spans="6:9" x14ac:dyDescent="0.25">
      <c r="F1449" s="19"/>
      <c r="G1449" s="19"/>
      <c r="H1449" s="19"/>
      <c r="I1449" s="19"/>
    </row>
    <row r="1450" spans="6:9" x14ac:dyDescent="0.25">
      <c r="F1450" s="19"/>
      <c r="G1450" s="19"/>
      <c r="H1450" s="19"/>
      <c r="I1450" s="19"/>
    </row>
    <row r="1451" spans="6:9" x14ac:dyDescent="0.25">
      <c r="F1451" s="19"/>
      <c r="G1451" s="19"/>
      <c r="H1451" s="19"/>
      <c r="I1451" s="19"/>
    </row>
    <row r="1452" spans="6:9" x14ac:dyDescent="0.25">
      <c r="F1452" s="19"/>
      <c r="G1452" s="19"/>
      <c r="H1452" s="19"/>
      <c r="I1452" s="19"/>
    </row>
    <row r="1453" spans="6:9" x14ac:dyDescent="0.25">
      <c r="F1453" s="19"/>
      <c r="G1453" s="19"/>
      <c r="H1453" s="19"/>
      <c r="I1453" s="19"/>
    </row>
    <row r="1454" spans="6:9" x14ac:dyDescent="0.25">
      <c r="F1454" s="19"/>
      <c r="G1454" s="19"/>
      <c r="H1454" s="19"/>
      <c r="I1454" s="19"/>
    </row>
    <row r="1455" spans="6:9" x14ac:dyDescent="0.25">
      <c r="F1455" s="19"/>
      <c r="G1455" s="19"/>
      <c r="H1455" s="19"/>
      <c r="I1455" s="19"/>
    </row>
    <row r="1456" spans="6:9" x14ac:dyDescent="0.25">
      <c r="F1456" s="19"/>
      <c r="G1456" s="19"/>
      <c r="H1456" s="19"/>
      <c r="I1456" s="19"/>
    </row>
    <row r="1457" spans="6:9" x14ac:dyDescent="0.25">
      <c r="F1457" s="19"/>
      <c r="G1457" s="19"/>
      <c r="H1457" s="19"/>
      <c r="I1457" s="19"/>
    </row>
    <row r="1458" spans="6:9" x14ac:dyDescent="0.25">
      <c r="F1458" s="19"/>
      <c r="G1458" s="19"/>
      <c r="H1458" s="19"/>
      <c r="I1458" s="19"/>
    </row>
    <row r="1459" spans="6:9" x14ac:dyDescent="0.25">
      <c r="F1459" s="19"/>
      <c r="G1459" s="19"/>
      <c r="H1459" s="19"/>
      <c r="I1459" s="19"/>
    </row>
    <row r="1460" spans="6:9" x14ac:dyDescent="0.25">
      <c r="F1460" s="19"/>
      <c r="G1460" s="19"/>
      <c r="H1460" s="19"/>
      <c r="I1460" s="19"/>
    </row>
    <row r="1461" spans="6:9" x14ac:dyDescent="0.25">
      <c r="F1461" s="19"/>
      <c r="G1461" s="19"/>
      <c r="H1461" s="19"/>
      <c r="I1461" s="19"/>
    </row>
    <row r="1462" spans="6:9" x14ac:dyDescent="0.25">
      <c r="F1462" s="19"/>
      <c r="G1462" s="19"/>
      <c r="H1462" s="19"/>
      <c r="I1462" s="19"/>
    </row>
    <row r="1463" spans="6:9" x14ac:dyDescent="0.25">
      <c r="F1463" s="19"/>
      <c r="G1463" s="19"/>
      <c r="H1463" s="19"/>
      <c r="I1463" s="19"/>
    </row>
    <row r="1464" spans="6:9" x14ac:dyDescent="0.25">
      <c r="F1464" s="19"/>
      <c r="G1464" s="19"/>
      <c r="H1464" s="19"/>
      <c r="I1464" s="19"/>
    </row>
    <row r="1465" spans="6:9" x14ac:dyDescent="0.25">
      <c r="F1465" s="19"/>
      <c r="G1465" s="19"/>
      <c r="H1465" s="19"/>
      <c r="I1465" s="19"/>
    </row>
    <row r="1466" spans="6:9" x14ac:dyDescent="0.25">
      <c r="F1466" s="19"/>
      <c r="G1466" s="19"/>
      <c r="H1466" s="19"/>
      <c r="I1466" s="19"/>
    </row>
    <row r="1467" spans="6:9" x14ac:dyDescent="0.25">
      <c r="F1467" s="19"/>
      <c r="G1467" s="19"/>
      <c r="H1467" s="19"/>
      <c r="I1467" s="19"/>
    </row>
    <row r="1468" spans="6:9" x14ac:dyDescent="0.25">
      <c r="F1468" s="19"/>
      <c r="G1468" s="19"/>
      <c r="H1468" s="19"/>
      <c r="I1468" s="19"/>
    </row>
    <row r="1469" spans="6:9" x14ac:dyDescent="0.25">
      <c r="F1469" s="19"/>
      <c r="G1469" s="19"/>
      <c r="H1469" s="19"/>
      <c r="I1469" s="19"/>
    </row>
    <row r="1470" spans="6:9" x14ac:dyDescent="0.25">
      <c r="F1470" s="19"/>
      <c r="G1470" s="19"/>
      <c r="H1470" s="19"/>
      <c r="I1470" s="19"/>
    </row>
    <row r="1471" spans="6:9" x14ac:dyDescent="0.25">
      <c r="F1471" s="19"/>
      <c r="G1471" s="19"/>
      <c r="H1471" s="19"/>
      <c r="I1471" s="19"/>
    </row>
    <row r="1472" spans="6:9" x14ac:dyDescent="0.25">
      <c r="F1472" s="19"/>
      <c r="G1472" s="19"/>
      <c r="H1472" s="19"/>
      <c r="I1472" s="19"/>
    </row>
    <row r="1473" spans="6:9" x14ac:dyDescent="0.25">
      <c r="F1473" s="19"/>
      <c r="G1473" s="19"/>
      <c r="H1473" s="19"/>
      <c r="I1473" s="19"/>
    </row>
    <row r="1474" spans="6:9" x14ac:dyDescent="0.25">
      <c r="F1474" s="19"/>
      <c r="G1474" s="19"/>
      <c r="H1474" s="19"/>
      <c r="I1474" s="19"/>
    </row>
    <row r="1475" spans="6:9" x14ac:dyDescent="0.25">
      <c r="F1475" s="19"/>
      <c r="G1475" s="19"/>
      <c r="H1475" s="19"/>
      <c r="I1475" s="19"/>
    </row>
    <row r="1476" spans="6:9" x14ac:dyDescent="0.25">
      <c r="F1476" s="19"/>
      <c r="G1476" s="19"/>
      <c r="H1476" s="19"/>
      <c r="I1476" s="19"/>
    </row>
    <row r="1477" spans="6:9" x14ac:dyDescent="0.25">
      <c r="F1477" s="19"/>
      <c r="G1477" s="19"/>
      <c r="H1477" s="19"/>
      <c r="I1477" s="19"/>
    </row>
    <row r="1478" spans="6:9" x14ac:dyDescent="0.25">
      <c r="F1478" s="19"/>
      <c r="G1478" s="19"/>
      <c r="H1478" s="19"/>
      <c r="I1478" s="19"/>
    </row>
    <row r="1479" spans="6:9" x14ac:dyDescent="0.25">
      <c r="F1479" s="19"/>
      <c r="G1479" s="19"/>
      <c r="H1479" s="19"/>
      <c r="I1479" s="19"/>
    </row>
    <row r="1480" spans="6:9" x14ac:dyDescent="0.25">
      <c r="F1480" s="19"/>
      <c r="G1480" s="19"/>
      <c r="H1480" s="19"/>
      <c r="I1480" s="19"/>
    </row>
    <row r="1481" spans="6:9" x14ac:dyDescent="0.25">
      <c r="F1481" s="19"/>
      <c r="G1481" s="19"/>
      <c r="H1481" s="19"/>
      <c r="I1481" s="19"/>
    </row>
    <row r="1482" spans="6:9" x14ac:dyDescent="0.25">
      <c r="F1482" s="19"/>
      <c r="G1482" s="19"/>
      <c r="H1482" s="19"/>
      <c r="I1482" s="19"/>
    </row>
    <row r="1483" spans="6:9" x14ac:dyDescent="0.25">
      <c r="F1483" s="19"/>
      <c r="G1483" s="19"/>
      <c r="H1483" s="19"/>
      <c r="I1483" s="19"/>
    </row>
    <row r="1484" spans="6:9" x14ac:dyDescent="0.25">
      <c r="F1484" s="19"/>
      <c r="G1484" s="19"/>
      <c r="H1484" s="19"/>
      <c r="I1484" s="19"/>
    </row>
    <row r="1485" spans="6:9" x14ac:dyDescent="0.25">
      <c r="F1485" s="19"/>
      <c r="G1485" s="19"/>
      <c r="H1485" s="19"/>
      <c r="I1485" s="19"/>
    </row>
    <row r="1486" spans="6:9" x14ac:dyDescent="0.25">
      <c r="F1486" s="19"/>
      <c r="G1486" s="19"/>
      <c r="H1486" s="19"/>
      <c r="I1486" s="19"/>
    </row>
    <row r="1487" spans="6:9" x14ac:dyDescent="0.25">
      <c r="F1487" s="19"/>
      <c r="G1487" s="19"/>
      <c r="H1487" s="19"/>
      <c r="I1487" s="19"/>
    </row>
    <row r="1488" spans="6:9" x14ac:dyDescent="0.25">
      <c r="F1488" s="19"/>
      <c r="G1488" s="19"/>
      <c r="H1488" s="19"/>
      <c r="I1488" s="19"/>
    </row>
    <row r="1489" spans="6:9" x14ac:dyDescent="0.25">
      <c r="F1489" s="19"/>
      <c r="G1489" s="19"/>
      <c r="H1489" s="19"/>
      <c r="I1489" s="19"/>
    </row>
    <row r="1490" spans="6:9" x14ac:dyDescent="0.25">
      <c r="F1490" s="19"/>
      <c r="G1490" s="19"/>
      <c r="H1490" s="19"/>
      <c r="I1490" s="19"/>
    </row>
    <row r="1491" spans="6:9" x14ac:dyDescent="0.25">
      <c r="F1491" s="19"/>
      <c r="G1491" s="19"/>
      <c r="H1491" s="19"/>
      <c r="I1491" s="19"/>
    </row>
    <row r="1492" spans="6:9" x14ac:dyDescent="0.25">
      <c r="F1492" s="19"/>
      <c r="G1492" s="19"/>
      <c r="H1492" s="19"/>
      <c r="I1492" s="19"/>
    </row>
    <row r="1493" spans="6:9" x14ac:dyDescent="0.25">
      <c r="F1493" s="19"/>
      <c r="G1493" s="19"/>
      <c r="H1493" s="19"/>
      <c r="I1493" s="19"/>
    </row>
    <row r="1494" spans="6:9" x14ac:dyDescent="0.25">
      <c r="F1494" s="19"/>
      <c r="G1494" s="19"/>
      <c r="H1494" s="19"/>
      <c r="I1494" s="19"/>
    </row>
    <row r="1495" spans="6:9" x14ac:dyDescent="0.25">
      <c r="F1495" s="19"/>
      <c r="G1495" s="19"/>
      <c r="H1495" s="19"/>
      <c r="I1495" s="19"/>
    </row>
    <row r="1496" spans="6:9" x14ac:dyDescent="0.25">
      <c r="F1496" s="19"/>
      <c r="G1496" s="19"/>
      <c r="H1496" s="19"/>
      <c r="I1496" s="19"/>
    </row>
    <row r="1497" spans="6:9" x14ac:dyDescent="0.25">
      <c r="F1497" s="19"/>
      <c r="G1497" s="19"/>
      <c r="H1497" s="19"/>
      <c r="I1497" s="19"/>
    </row>
    <row r="1498" spans="6:9" x14ac:dyDescent="0.25">
      <c r="F1498" s="19"/>
      <c r="G1498" s="19"/>
      <c r="H1498" s="19"/>
      <c r="I1498" s="19"/>
    </row>
    <row r="1499" spans="6:9" x14ac:dyDescent="0.25">
      <c r="F1499" s="19"/>
      <c r="G1499" s="19"/>
      <c r="H1499" s="19"/>
      <c r="I1499" s="19"/>
    </row>
    <row r="1500" spans="6:9" x14ac:dyDescent="0.25">
      <c r="F1500" s="19"/>
      <c r="G1500" s="19"/>
      <c r="H1500" s="19"/>
      <c r="I1500" s="19"/>
    </row>
    <row r="1501" spans="6:9" x14ac:dyDescent="0.25">
      <c r="F1501" s="19"/>
      <c r="G1501" s="19"/>
      <c r="H1501" s="19"/>
      <c r="I1501" s="19"/>
    </row>
    <row r="1502" spans="6:9" x14ac:dyDescent="0.25">
      <c r="F1502" s="19"/>
      <c r="G1502" s="19"/>
      <c r="H1502" s="19"/>
      <c r="I1502" s="19"/>
    </row>
    <row r="1503" spans="6:9" x14ac:dyDescent="0.25">
      <c r="F1503" s="19"/>
      <c r="G1503" s="19"/>
      <c r="H1503" s="19"/>
      <c r="I1503" s="19"/>
    </row>
    <row r="1504" spans="6:9" x14ac:dyDescent="0.25">
      <c r="F1504" s="19"/>
      <c r="G1504" s="19"/>
      <c r="H1504" s="19"/>
      <c r="I1504" s="19"/>
    </row>
    <row r="1505" spans="6:9" x14ac:dyDescent="0.25">
      <c r="F1505" s="19"/>
      <c r="G1505" s="19"/>
      <c r="H1505" s="19"/>
      <c r="I1505" s="19"/>
    </row>
    <row r="1506" spans="6:9" x14ac:dyDescent="0.25">
      <c r="F1506" s="19"/>
      <c r="G1506" s="19"/>
      <c r="H1506" s="19"/>
      <c r="I1506" s="19"/>
    </row>
    <row r="1507" spans="6:9" x14ac:dyDescent="0.25">
      <c r="F1507" s="19"/>
      <c r="G1507" s="19"/>
      <c r="H1507" s="19"/>
      <c r="I1507" s="19"/>
    </row>
    <row r="1508" spans="6:9" x14ac:dyDescent="0.25">
      <c r="F1508" s="19"/>
      <c r="G1508" s="19"/>
      <c r="H1508" s="19"/>
      <c r="I1508" s="19"/>
    </row>
    <row r="1509" spans="6:9" x14ac:dyDescent="0.25">
      <c r="F1509" s="19"/>
      <c r="G1509" s="19"/>
      <c r="H1509" s="19"/>
      <c r="I1509" s="19"/>
    </row>
    <row r="1510" spans="6:9" x14ac:dyDescent="0.25">
      <c r="F1510" s="19"/>
      <c r="G1510" s="19"/>
      <c r="H1510" s="19"/>
      <c r="I1510" s="19"/>
    </row>
    <row r="1511" spans="6:9" x14ac:dyDescent="0.25">
      <c r="F1511" s="19"/>
      <c r="G1511" s="19"/>
      <c r="H1511" s="19"/>
      <c r="I1511" s="19"/>
    </row>
    <row r="1512" spans="6:9" x14ac:dyDescent="0.25">
      <c r="F1512" s="19"/>
      <c r="G1512" s="19"/>
      <c r="H1512" s="19"/>
      <c r="I1512" s="19"/>
    </row>
    <row r="1513" spans="6:9" x14ac:dyDescent="0.25">
      <c r="F1513" s="19"/>
      <c r="G1513" s="19"/>
      <c r="H1513" s="19"/>
      <c r="I1513" s="19"/>
    </row>
    <row r="1514" spans="6:9" x14ac:dyDescent="0.25">
      <c r="F1514" s="19"/>
      <c r="G1514" s="19"/>
      <c r="H1514" s="19"/>
      <c r="I1514" s="19"/>
    </row>
    <row r="1515" spans="6:9" x14ac:dyDescent="0.25">
      <c r="F1515" s="19"/>
      <c r="G1515" s="19"/>
      <c r="H1515" s="19"/>
      <c r="I1515" s="19"/>
    </row>
    <row r="1516" spans="6:9" x14ac:dyDescent="0.25">
      <c r="F1516" s="19"/>
      <c r="G1516" s="19"/>
      <c r="H1516" s="19"/>
      <c r="I1516" s="19"/>
    </row>
    <row r="1517" spans="6:9" x14ac:dyDescent="0.25">
      <c r="F1517" s="19"/>
      <c r="G1517" s="19"/>
      <c r="H1517" s="19"/>
      <c r="I1517" s="19"/>
    </row>
    <row r="1518" spans="6:9" x14ac:dyDescent="0.25">
      <c r="F1518" s="19"/>
      <c r="G1518" s="19"/>
      <c r="H1518" s="19"/>
      <c r="I1518" s="19"/>
    </row>
    <row r="1519" spans="6:9" x14ac:dyDescent="0.25">
      <c r="F1519" s="19"/>
      <c r="G1519" s="19"/>
      <c r="H1519" s="19"/>
      <c r="I1519" s="19"/>
    </row>
    <row r="1520" spans="6:9" x14ac:dyDescent="0.25">
      <c r="F1520" s="19"/>
      <c r="G1520" s="19"/>
      <c r="H1520" s="19"/>
      <c r="I1520" s="19"/>
    </row>
    <row r="1521" spans="6:9" x14ac:dyDescent="0.25">
      <c r="F1521" s="19"/>
      <c r="G1521" s="19"/>
      <c r="H1521" s="19"/>
      <c r="I1521" s="19"/>
    </row>
    <row r="1522" spans="6:9" x14ac:dyDescent="0.25">
      <c r="F1522" s="19"/>
      <c r="G1522" s="19"/>
      <c r="H1522" s="19"/>
      <c r="I1522" s="19"/>
    </row>
    <row r="1523" spans="6:9" x14ac:dyDescent="0.25">
      <c r="F1523" s="19"/>
      <c r="G1523" s="19"/>
      <c r="H1523" s="19"/>
      <c r="I1523" s="19"/>
    </row>
    <row r="1524" spans="6:9" x14ac:dyDescent="0.25">
      <c r="F1524" s="19"/>
      <c r="G1524" s="19"/>
      <c r="H1524" s="19"/>
      <c r="I1524" s="19"/>
    </row>
    <row r="1525" spans="6:9" x14ac:dyDescent="0.25">
      <c r="F1525" s="19"/>
      <c r="G1525" s="19"/>
      <c r="H1525" s="19"/>
      <c r="I1525" s="19"/>
    </row>
    <row r="1526" spans="6:9" x14ac:dyDescent="0.25">
      <c r="F1526" s="19"/>
      <c r="G1526" s="19"/>
      <c r="H1526" s="19"/>
      <c r="I1526" s="19"/>
    </row>
    <row r="1527" spans="6:9" x14ac:dyDescent="0.25">
      <c r="F1527" s="19"/>
      <c r="G1527" s="19"/>
      <c r="H1527" s="19"/>
      <c r="I1527" s="19"/>
    </row>
    <row r="1528" spans="6:9" x14ac:dyDescent="0.25">
      <c r="F1528" s="19"/>
      <c r="G1528" s="19"/>
      <c r="H1528" s="19"/>
      <c r="I1528" s="19"/>
    </row>
    <row r="1529" spans="6:9" x14ac:dyDescent="0.25">
      <c r="F1529" s="19"/>
      <c r="G1529" s="19"/>
      <c r="H1529" s="19"/>
      <c r="I1529" s="19"/>
    </row>
    <row r="1530" spans="6:9" x14ac:dyDescent="0.25">
      <c r="F1530" s="19"/>
      <c r="G1530" s="19"/>
      <c r="H1530" s="19"/>
      <c r="I1530" s="19"/>
    </row>
    <row r="1531" spans="6:9" x14ac:dyDescent="0.25">
      <c r="F1531" s="19"/>
      <c r="G1531" s="19"/>
      <c r="H1531" s="19"/>
      <c r="I1531" s="19"/>
    </row>
    <row r="1532" spans="6:9" x14ac:dyDescent="0.25">
      <c r="F1532" s="19"/>
      <c r="G1532" s="19"/>
      <c r="H1532" s="19"/>
      <c r="I1532" s="19"/>
    </row>
    <row r="1533" spans="6:9" x14ac:dyDescent="0.25">
      <c r="F1533" s="19"/>
      <c r="G1533" s="19"/>
      <c r="H1533" s="19"/>
      <c r="I1533" s="19"/>
    </row>
    <row r="1534" spans="6:9" x14ac:dyDescent="0.25">
      <c r="F1534" s="19"/>
      <c r="G1534" s="19"/>
      <c r="H1534" s="19"/>
      <c r="I1534" s="19"/>
    </row>
    <row r="1535" spans="6:9" x14ac:dyDescent="0.25">
      <c r="F1535" s="19"/>
      <c r="G1535" s="19"/>
      <c r="H1535" s="19"/>
      <c r="I1535" s="19"/>
    </row>
    <row r="1536" spans="6:9" x14ac:dyDescent="0.25">
      <c r="F1536" s="19"/>
      <c r="G1536" s="19"/>
      <c r="H1536" s="19"/>
      <c r="I1536" s="19"/>
    </row>
    <row r="1537" spans="6:9" x14ac:dyDescent="0.25">
      <c r="F1537" s="19"/>
      <c r="G1537" s="19"/>
      <c r="H1537" s="19"/>
      <c r="I1537" s="19"/>
    </row>
    <row r="1538" spans="6:9" x14ac:dyDescent="0.25">
      <c r="F1538" s="19"/>
      <c r="G1538" s="19"/>
      <c r="H1538" s="19"/>
      <c r="I1538" s="19"/>
    </row>
    <row r="1539" spans="6:9" x14ac:dyDescent="0.25">
      <c r="F1539" s="19"/>
      <c r="G1539" s="19"/>
      <c r="H1539" s="19"/>
      <c r="I1539" s="19"/>
    </row>
    <row r="1540" spans="6:9" x14ac:dyDescent="0.25">
      <c r="F1540" s="19"/>
      <c r="G1540" s="19"/>
      <c r="H1540" s="19"/>
      <c r="I1540" s="19"/>
    </row>
    <row r="1541" spans="6:9" x14ac:dyDescent="0.25">
      <c r="F1541" s="19"/>
      <c r="G1541" s="19"/>
      <c r="H1541" s="19"/>
      <c r="I1541" s="19"/>
    </row>
    <row r="1542" spans="6:9" x14ac:dyDescent="0.25">
      <c r="F1542" s="19"/>
      <c r="G1542" s="19"/>
      <c r="H1542" s="19"/>
      <c r="I1542" s="19"/>
    </row>
    <row r="1543" spans="6:9" x14ac:dyDescent="0.25">
      <c r="F1543" s="19"/>
      <c r="G1543" s="19"/>
      <c r="H1543" s="19"/>
      <c r="I1543" s="19"/>
    </row>
    <row r="1544" spans="6:9" x14ac:dyDescent="0.25">
      <c r="F1544" s="19"/>
      <c r="G1544" s="19"/>
      <c r="H1544" s="19"/>
      <c r="I1544" s="19"/>
    </row>
    <row r="1545" spans="6:9" x14ac:dyDescent="0.25">
      <c r="F1545" s="19"/>
      <c r="G1545" s="19"/>
      <c r="H1545" s="19"/>
      <c r="I1545" s="19"/>
    </row>
    <row r="1546" spans="6:9" x14ac:dyDescent="0.25">
      <c r="F1546" s="19"/>
      <c r="G1546" s="19"/>
      <c r="H1546" s="19"/>
      <c r="I1546" s="19"/>
    </row>
    <row r="1547" spans="6:9" x14ac:dyDescent="0.25">
      <c r="F1547" s="19"/>
      <c r="G1547" s="19"/>
      <c r="H1547" s="19"/>
      <c r="I1547" s="19"/>
    </row>
    <row r="1548" spans="6:9" x14ac:dyDescent="0.25">
      <c r="F1548" s="19"/>
      <c r="G1548" s="19"/>
      <c r="H1548" s="19"/>
      <c r="I1548" s="19"/>
    </row>
    <row r="1549" spans="6:9" x14ac:dyDescent="0.25">
      <c r="F1549" s="19"/>
      <c r="G1549" s="19"/>
      <c r="H1549" s="19"/>
      <c r="I1549" s="19"/>
    </row>
    <row r="1550" spans="6:9" x14ac:dyDescent="0.25">
      <c r="F1550" s="19"/>
      <c r="G1550" s="19"/>
      <c r="H1550" s="19"/>
      <c r="I1550" s="19"/>
    </row>
    <row r="1551" spans="6:9" x14ac:dyDescent="0.25">
      <c r="F1551" s="19"/>
      <c r="G1551" s="19"/>
      <c r="H1551" s="19"/>
      <c r="I1551" s="19"/>
    </row>
    <row r="1552" spans="6:9" x14ac:dyDescent="0.25">
      <c r="F1552" s="19"/>
      <c r="G1552" s="19"/>
      <c r="H1552" s="19"/>
      <c r="I1552" s="19"/>
    </row>
    <row r="1553" spans="6:9" x14ac:dyDescent="0.25">
      <c r="F1553" s="19"/>
      <c r="G1553" s="19"/>
      <c r="H1553" s="19"/>
      <c r="I1553" s="19"/>
    </row>
    <row r="1554" spans="6:9" x14ac:dyDescent="0.25">
      <c r="F1554" s="19"/>
      <c r="G1554" s="19"/>
      <c r="H1554" s="19"/>
      <c r="I1554" s="19"/>
    </row>
    <row r="1555" spans="6:9" x14ac:dyDescent="0.25">
      <c r="F1555" s="19"/>
      <c r="G1555" s="19"/>
      <c r="H1555" s="19"/>
      <c r="I1555" s="19"/>
    </row>
    <row r="1556" spans="6:9" x14ac:dyDescent="0.25">
      <c r="F1556" s="19"/>
      <c r="G1556" s="19"/>
      <c r="H1556" s="19"/>
      <c r="I1556" s="19"/>
    </row>
    <row r="1557" spans="6:9" x14ac:dyDescent="0.25">
      <c r="F1557" s="19"/>
      <c r="G1557" s="19"/>
      <c r="H1557" s="19"/>
      <c r="I1557" s="19"/>
    </row>
    <row r="1558" spans="6:9" x14ac:dyDescent="0.25">
      <c r="F1558" s="19"/>
      <c r="G1558" s="19"/>
      <c r="H1558" s="19"/>
      <c r="I1558" s="19"/>
    </row>
    <row r="1559" spans="6:9" x14ac:dyDescent="0.25">
      <c r="F1559" s="19"/>
      <c r="G1559" s="19"/>
      <c r="H1559" s="19"/>
      <c r="I1559" s="19"/>
    </row>
    <row r="1560" spans="6:9" x14ac:dyDescent="0.25">
      <c r="F1560" s="19"/>
      <c r="G1560" s="19"/>
      <c r="H1560" s="19"/>
      <c r="I1560" s="19"/>
    </row>
    <row r="1561" spans="6:9" x14ac:dyDescent="0.25">
      <c r="F1561" s="19"/>
      <c r="G1561" s="19"/>
      <c r="H1561" s="19"/>
      <c r="I1561" s="19"/>
    </row>
    <row r="1562" spans="6:9" x14ac:dyDescent="0.25">
      <c r="F1562" s="19"/>
      <c r="G1562" s="19"/>
      <c r="H1562" s="19"/>
      <c r="I1562" s="19"/>
    </row>
    <row r="1563" spans="6:9" x14ac:dyDescent="0.25">
      <c r="F1563" s="19"/>
      <c r="G1563" s="19"/>
      <c r="H1563" s="19"/>
      <c r="I1563" s="19"/>
    </row>
    <row r="1564" spans="6:9" x14ac:dyDescent="0.25">
      <c r="F1564" s="19"/>
      <c r="G1564" s="19"/>
      <c r="H1564" s="19"/>
      <c r="I1564" s="19"/>
    </row>
    <row r="1565" spans="6:9" x14ac:dyDescent="0.25">
      <c r="F1565" s="19"/>
      <c r="G1565" s="19"/>
      <c r="H1565" s="19"/>
      <c r="I1565" s="19"/>
    </row>
    <row r="1566" spans="6:9" x14ac:dyDescent="0.25">
      <c r="F1566" s="19"/>
      <c r="G1566" s="19"/>
      <c r="H1566" s="19"/>
      <c r="I1566" s="19"/>
    </row>
    <row r="1567" spans="6:9" x14ac:dyDescent="0.25">
      <c r="F1567" s="19"/>
      <c r="G1567" s="19"/>
      <c r="H1567" s="19"/>
      <c r="I1567" s="19"/>
    </row>
    <row r="1568" spans="6:9" x14ac:dyDescent="0.25">
      <c r="F1568" s="19"/>
      <c r="G1568" s="19"/>
      <c r="H1568" s="19"/>
      <c r="I1568" s="19"/>
    </row>
    <row r="1569" spans="6:9" x14ac:dyDescent="0.25">
      <c r="F1569" s="19"/>
      <c r="G1569" s="19"/>
      <c r="H1569" s="19"/>
      <c r="I1569" s="19"/>
    </row>
    <row r="1570" spans="6:9" x14ac:dyDescent="0.25">
      <c r="F1570" s="19"/>
      <c r="G1570" s="19"/>
      <c r="H1570" s="19"/>
      <c r="I1570" s="19"/>
    </row>
    <row r="1571" spans="6:9" x14ac:dyDescent="0.25">
      <c r="F1571" s="19"/>
      <c r="G1571" s="19"/>
      <c r="H1571" s="19"/>
      <c r="I1571" s="19"/>
    </row>
    <row r="1572" spans="6:9" x14ac:dyDescent="0.25">
      <c r="F1572" s="19"/>
      <c r="G1572" s="19"/>
      <c r="H1572" s="19"/>
      <c r="I1572" s="19"/>
    </row>
    <row r="1573" spans="6:9" x14ac:dyDescent="0.25">
      <c r="F1573" s="19"/>
      <c r="G1573" s="19"/>
      <c r="H1573" s="19"/>
      <c r="I1573" s="19"/>
    </row>
    <row r="1574" spans="6:9" x14ac:dyDescent="0.25">
      <c r="F1574" s="19"/>
      <c r="G1574" s="19"/>
      <c r="H1574" s="19"/>
      <c r="I1574" s="19"/>
    </row>
    <row r="1575" spans="6:9" x14ac:dyDescent="0.25">
      <c r="F1575" s="19"/>
      <c r="G1575" s="19"/>
      <c r="H1575" s="19"/>
      <c r="I1575" s="19"/>
    </row>
    <row r="1576" spans="6:9" x14ac:dyDescent="0.25">
      <c r="F1576" s="19"/>
      <c r="G1576" s="19"/>
      <c r="H1576" s="19"/>
      <c r="I1576" s="19"/>
    </row>
    <row r="1577" spans="6:9" x14ac:dyDescent="0.25">
      <c r="F1577" s="19"/>
      <c r="G1577" s="19"/>
      <c r="H1577" s="19"/>
      <c r="I1577" s="19"/>
    </row>
    <row r="1578" spans="6:9" x14ac:dyDescent="0.25">
      <c r="F1578" s="19"/>
      <c r="G1578" s="19"/>
      <c r="H1578" s="19"/>
      <c r="I1578" s="19"/>
    </row>
    <row r="1579" spans="6:9" x14ac:dyDescent="0.25">
      <c r="F1579" s="19"/>
      <c r="G1579" s="19"/>
      <c r="H1579" s="19"/>
      <c r="I1579" s="19"/>
    </row>
    <row r="1580" spans="6:9" x14ac:dyDescent="0.25">
      <c r="F1580" s="19"/>
      <c r="G1580" s="19"/>
      <c r="H1580" s="19"/>
      <c r="I1580" s="19"/>
    </row>
    <row r="1581" spans="6:9" x14ac:dyDescent="0.25">
      <c r="F1581" s="19"/>
      <c r="G1581" s="19"/>
      <c r="H1581" s="19"/>
      <c r="I1581" s="19"/>
    </row>
    <row r="1582" spans="6:9" x14ac:dyDescent="0.25">
      <c r="F1582" s="19"/>
      <c r="G1582" s="19"/>
      <c r="H1582" s="19"/>
      <c r="I1582" s="19"/>
    </row>
    <row r="1583" spans="6:9" x14ac:dyDescent="0.25">
      <c r="F1583" s="19"/>
      <c r="G1583" s="19"/>
      <c r="H1583" s="19"/>
      <c r="I1583" s="19"/>
    </row>
    <row r="1584" spans="6:9" x14ac:dyDescent="0.25">
      <c r="F1584" s="19"/>
      <c r="G1584" s="19"/>
      <c r="H1584" s="19"/>
      <c r="I1584" s="19"/>
    </row>
    <row r="1585" spans="6:9" x14ac:dyDescent="0.25">
      <c r="F1585" s="19"/>
      <c r="G1585" s="19"/>
      <c r="H1585" s="19"/>
      <c r="I1585" s="19"/>
    </row>
    <row r="1586" spans="6:9" x14ac:dyDescent="0.25">
      <c r="F1586" s="19"/>
      <c r="G1586" s="19"/>
      <c r="H1586" s="19"/>
      <c r="I1586" s="19"/>
    </row>
    <row r="1587" spans="6:9" x14ac:dyDescent="0.25">
      <c r="F1587" s="19"/>
      <c r="G1587" s="19"/>
      <c r="H1587" s="19"/>
      <c r="I1587" s="19"/>
    </row>
    <row r="1588" spans="6:9" x14ac:dyDescent="0.25">
      <c r="F1588" s="19"/>
      <c r="G1588" s="19"/>
      <c r="H1588" s="19"/>
      <c r="I1588" s="19"/>
    </row>
    <row r="1589" spans="6:9" x14ac:dyDescent="0.25">
      <c r="F1589" s="19"/>
      <c r="G1589" s="19"/>
      <c r="H1589" s="19"/>
      <c r="I1589" s="19"/>
    </row>
    <row r="1590" spans="6:9" x14ac:dyDescent="0.25">
      <c r="F1590" s="19"/>
      <c r="G1590" s="19"/>
      <c r="H1590" s="19"/>
      <c r="I1590" s="19"/>
    </row>
    <row r="1591" spans="6:9" x14ac:dyDescent="0.25">
      <c r="F1591" s="19"/>
      <c r="G1591" s="19"/>
      <c r="H1591" s="19"/>
      <c r="I1591" s="19"/>
    </row>
    <row r="1592" spans="6:9" x14ac:dyDescent="0.25">
      <c r="F1592" s="19"/>
      <c r="G1592" s="19"/>
      <c r="H1592" s="19"/>
      <c r="I1592" s="19"/>
    </row>
    <row r="1593" spans="6:9" x14ac:dyDescent="0.25">
      <c r="F1593" s="19"/>
      <c r="G1593" s="19"/>
      <c r="H1593" s="19"/>
      <c r="I1593" s="19"/>
    </row>
    <row r="1594" spans="6:9" x14ac:dyDescent="0.25">
      <c r="F1594" s="19"/>
      <c r="G1594" s="19"/>
      <c r="H1594" s="19"/>
      <c r="I1594" s="19"/>
    </row>
    <row r="1595" spans="6:9" x14ac:dyDescent="0.25">
      <c r="F1595" s="19"/>
      <c r="G1595" s="19"/>
      <c r="H1595" s="19"/>
      <c r="I1595" s="19"/>
    </row>
    <row r="1596" spans="6:9" x14ac:dyDescent="0.25">
      <c r="F1596" s="19"/>
      <c r="G1596" s="19"/>
      <c r="H1596" s="19"/>
      <c r="I1596" s="19"/>
    </row>
    <row r="1597" spans="6:9" x14ac:dyDescent="0.25">
      <c r="F1597" s="19"/>
      <c r="G1597" s="19"/>
      <c r="H1597" s="19"/>
      <c r="I1597" s="19"/>
    </row>
    <row r="1598" spans="6:9" x14ac:dyDescent="0.25">
      <c r="F1598" s="19"/>
      <c r="G1598" s="19"/>
      <c r="H1598" s="19"/>
      <c r="I1598" s="19"/>
    </row>
    <row r="1599" spans="6:9" x14ac:dyDescent="0.25">
      <c r="F1599" s="19"/>
      <c r="G1599" s="19"/>
      <c r="H1599" s="19"/>
      <c r="I1599" s="19"/>
    </row>
    <row r="1600" spans="6:9" x14ac:dyDescent="0.25">
      <c r="F1600" s="19"/>
      <c r="G1600" s="19"/>
      <c r="H1600" s="19"/>
      <c r="I1600" s="19"/>
    </row>
    <row r="1601" spans="6:9" x14ac:dyDescent="0.25">
      <c r="F1601" s="19"/>
      <c r="G1601" s="19"/>
      <c r="H1601" s="19"/>
      <c r="I1601" s="19"/>
    </row>
    <row r="1602" spans="6:9" x14ac:dyDescent="0.25">
      <c r="F1602" s="19"/>
      <c r="G1602" s="19"/>
      <c r="H1602" s="19"/>
      <c r="I1602" s="19"/>
    </row>
    <row r="1603" spans="6:9" x14ac:dyDescent="0.25">
      <c r="F1603" s="19"/>
      <c r="G1603" s="19"/>
      <c r="H1603" s="19"/>
      <c r="I1603" s="19"/>
    </row>
    <row r="1604" spans="6:9" x14ac:dyDescent="0.25">
      <c r="F1604" s="19"/>
      <c r="G1604" s="19"/>
      <c r="H1604" s="19"/>
      <c r="I1604" s="19"/>
    </row>
    <row r="1605" spans="6:9" x14ac:dyDescent="0.25">
      <c r="F1605" s="19"/>
      <c r="G1605" s="19"/>
      <c r="H1605" s="19"/>
      <c r="I1605" s="19"/>
    </row>
    <row r="1606" spans="6:9" x14ac:dyDescent="0.25">
      <c r="F1606" s="19"/>
      <c r="G1606" s="19"/>
      <c r="H1606" s="19"/>
      <c r="I1606" s="19"/>
    </row>
    <row r="1607" spans="6:9" x14ac:dyDescent="0.25">
      <c r="F1607" s="19"/>
      <c r="G1607" s="19"/>
      <c r="H1607" s="19"/>
      <c r="I1607" s="19"/>
    </row>
    <row r="1608" spans="6:9" x14ac:dyDescent="0.25">
      <c r="F1608" s="19"/>
      <c r="G1608" s="19"/>
      <c r="H1608" s="19"/>
      <c r="I1608" s="19"/>
    </row>
    <row r="1609" spans="6:9" x14ac:dyDescent="0.25">
      <c r="F1609" s="19"/>
      <c r="G1609" s="19"/>
      <c r="H1609" s="19"/>
      <c r="I1609" s="19"/>
    </row>
    <row r="1610" spans="6:9" x14ac:dyDescent="0.25">
      <c r="F1610" s="19"/>
      <c r="G1610" s="19"/>
      <c r="H1610" s="19"/>
      <c r="I1610" s="19"/>
    </row>
    <row r="1611" spans="6:9" x14ac:dyDescent="0.25">
      <c r="F1611" s="19"/>
      <c r="G1611" s="19"/>
      <c r="H1611" s="19"/>
      <c r="I1611" s="19"/>
    </row>
    <row r="1612" spans="6:9" x14ac:dyDescent="0.25">
      <c r="F1612" s="19"/>
      <c r="G1612" s="19"/>
      <c r="H1612" s="19"/>
      <c r="I1612" s="19"/>
    </row>
    <row r="1613" spans="6:9" x14ac:dyDescent="0.25">
      <c r="F1613" s="19"/>
      <c r="G1613" s="19"/>
      <c r="H1613" s="19"/>
      <c r="I1613" s="19"/>
    </row>
    <row r="1614" spans="6:9" x14ac:dyDescent="0.25">
      <c r="F1614" s="19"/>
      <c r="G1614" s="19"/>
      <c r="H1614" s="19"/>
      <c r="I1614" s="19"/>
    </row>
    <row r="1615" spans="6:9" x14ac:dyDescent="0.25">
      <c r="F1615" s="19"/>
      <c r="G1615" s="19"/>
      <c r="H1615" s="19"/>
      <c r="I1615" s="19"/>
    </row>
    <row r="1616" spans="6:9" x14ac:dyDescent="0.25">
      <c r="F1616" s="19"/>
      <c r="G1616" s="19"/>
      <c r="H1616" s="19"/>
      <c r="I1616" s="19"/>
    </row>
    <row r="1617" spans="6:9" x14ac:dyDescent="0.25">
      <c r="F1617" s="19"/>
      <c r="G1617" s="19"/>
      <c r="H1617" s="19"/>
      <c r="I1617" s="19"/>
    </row>
    <row r="1618" spans="6:9" x14ac:dyDescent="0.25">
      <c r="F1618" s="19"/>
      <c r="G1618" s="19"/>
      <c r="H1618" s="19"/>
      <c r="I1618" s="19"/>
    </row>
    <row r="1619" spans="6:9" x14ac:dyDescent="0.25">
      <c r="F1619" s="19"/>
      <c r="G1619" s="19"/>
      <c r="H1619" s="19"/>
      <c r="I1619" s="19"/>
    </row>
    <row r="1620" spans="6:9" x14ac:dyDescent="0.25">
      <c r="F1620" s="19"/>
      <c r="G1620" s="19"/>
      <c r="H1620" s="19"/>
      <c r="I1620" s="19"/>
    </row>
    <row r="1621" spans="6:9" x14ac:dyDescent="0.25">
      <c r="F1621" s="19"/>
      <c r="G1621" s="19"/>
      <c r="H1621" s="19"/>
      <c r="I1621" s="19"/>
    </row>
    <row r="1622" spans="6:9" x14ac:dyDescent="0.25">
      <c r="F1622" s="19"/>
      <c r="G1622" s="19"/>
      <c r="H1622" s="19"/>
      <c r="I1622" s="19"/>
    </row>
    <row r="1623" spans="6:9" x14ac:dyDescent="0.25">
      <c r="F1623" s="19"/>
      <c r="G1623" s="19"/>
      <c r="H1623" s="19"/>
      <c r="I1623" s="19"/>
    </row>
    <row r="1624" spans="6:9" x14ac:dyDescent="0.25">
      <c r="F1624" s="19"/>
      <c r="G1624" s="19"/>
      <c r="H1624" s="19"/>
      <c r="I1624" s="19"/>
    </row>
    <row r="1625" spans="6:9" x14ac:dyDescent="0.25">
      <c r="F1625" s="19"/>
      <c r="G1625" s="19"/>
      <c r="H1625" s="19"/>
      <c r="I1625" s="19"/>
    </row>
    <row r="1626" spans="6:9" x14ac:dyDescent="0.25">
      <c r="F1626" s="19"/>
      <c r="G1626" s="19"/>
      <c r="H1626" s="19"/>
      <c r="I1626" s="19"/>
    </row>
    <row r="1627" spans="6:9" x14ac:dyDescent="0.25">
      <c r="F1627" s="19"/>
      <c r="G1627" s="19"/>
      <c r="H1627" s="19"/>
      <c r="I1627" s="19"/>
    </row>
    <row r="1628" spans="6:9" x14ac:dyDescent="0.25">
      <c r="F1628" s="19"/>
      <c r="G1628" s="19"/>
      <c r="H1628" s="19"/>
      <c r="I1628" s="19"/>
    </row>
    <row r="1629" spans="6:9" x14ac:dyDescent="0.25">
      <c r="F1629" s="19"/>
      <c r="G1629" s="19"/>
      <c r="H1629" s="19"/>
      <c r="I1629" s="19"/>
    </row>
    <row r="1630" spans="6:9" x14ac:dyDescent="0.25">
      <c r="F1630" s="19"/>
      <c r="G1630" s="19"/>
      <c r="H1630" s="19"/>
      <c r="I1630" s="19"/>
    </row>
    <row r="1631" spans="6:9" x14ac:dyDescent="0.25">
      <c r="F1631" s="19"/>
      <c r="G1631" s="19"/>
      <c r="H1631" s="19"/>
      <c r="I1631" s="19"/>
    </row>
    <row r="1632" spans="6:9" x14ac:dyDescent="0.25">
      <c r="F1632" s="19"/>
      <c r="G1632" s="19"/>
      <c r="H1632" s="19"/>
      <c r="I1632" s="19"/>
    </row>
    <row r="1633" spans="6:9" x14ac:dyDescent="0.25">
      <c r="F1633" s="19"/>
      <c r="G1633" s="19"/>
      <c r="H1633" s="19"/>
      <c r="I1633" s="19"/>
    </row>
    <row r="1634" spans="6:9" x14ac:dyDescent="0.25">
      <c r="F1634" s="19"/>
      <c r="G1634" s="19"/>
      <c r="H1634" s="19"/>
      <c r="I1634" s="19"/>
    </row>
    <row r="1635" spans="6:9" x14ac:dyDescent="0.25">
      <c r="F1635" s="19"/>
      <c r="G1635" s="19"/>
      <c r="H1635" s="19"/>
      <c r="I1635" s="19"/>
    </row>
    <row r="1636" spans="6:9" x14ac:dyDescent="0.25">
      <c r="F1636" s="19"/>
      <c r="G1636" s="19"/>
      <c r="H1636" s="19"/>
      <c r="I1636" s="19"/>
    </row>
    <row r="1637" spans="6:9" x14ac:dyDescent="0.25">
      <c r="F1637" s="19"/>
      <c r="G1637" s="19"/>
      <c r="H1637" s="19"/>
      <c r="I1637" s="19"/>
    </row>
    <row r="1638" spans="6:9" x14ac:dyDescent="0.25">
      <c r="F1638" s="19"/>
      <c r="G1638" s="19"/>
      <c r="H1638" s="19"/>
      <c r="I1638" s="19"/>
    </row>
    <row r="1639" spans="6:9" x14ac:dyDescent="0.25">
      <c r="F1639" s="19"/>
      <c r="G1639" s="19"/>
      <c r="H1639" s="19"/>
      <c r="I1639" s="19"/>
    </row>
    <row r="1640" spans="6:9" x14ac:dyDescent="0.25">
      <c r="F1640" s="19"/>
      <c r="G1640" s="19"/>
      <c r="H1640" s="19"/>
      <c r="I1640" s="19"/>
    </row>
    <row r="1641" spans="6:9" x14ac:dyDescent="0.25">
      <c r="F1641" s="19"/>
      <c r="G1641" s="19"/>
      <c r="H1641" s="19"/>
      <c r="I1641" s="19"/>
    </row>
    <row r="1642" spans="6:9" x14ac:dyDescent="0.25">
      <c r="F1642" s="19"/>
      <c r="G1642" s="19"/>
      <c r="H1642" s="19"/>
      <c r="I1642" s="19"/>
    </row>
    <row r="1643" spans="6:9" x14ac:dyDescent="0.25">
      <c r="F1643" s="19"/>
      <c r="G1643" s="19"/>
      <c r="H1643" s="19"/>
      <c r="I1643" s="19"/>
    </row>
    <row r="1644" spans="6:9" x14ac:dyDescent="0.25">
      <c r="F1644" s="19"/>
      <c r="G1644" s="19"/>
      <c r="H1644" s="19"/>
      <c r="I1644" s="19"/>
    </row>
    <row r="1645" spans="6:9" x14ac:dyDescent="0.25">
      <c r="F1645" s="19"/>
      <c r="G1645" s="19"/>
      <c r="H1645" s="19"/>
      <c r="I1645" s="19"/>
    </row>
    <row r="1646" spans="6:9" x14ac:dyDescent="0.25">
      <c r="F1646" s="19"/>
      <c r="G1646" s="19"/>
      <c r="H1646" s="19"/>
      <c r="I1646" s="19"/>
    </row>
    <row r="1647" spans="6:9" x14ac:dyDescent="0.25">
      <c r="F1647" s="19"/>
      <c r="G1647" s="19"/>
      <c r="H1647" s="19"/>
      <c r="I1647" s="19"/>
    </row>
    <row r="1648" spans="6:9" x14ac:dyDescent="0.25">
      <c r="F1648" s="19"/>
      <c r="G1648" s="19"/>
      <c r="H1648" s="19"/>
      <c r="I1648" s="19"/>
    </row>
    <row r="1649" spans="6:9" x14ac:dyDescent="0.25">
      <c r="F1649" s="19"/>
      <c r="G1649" s="19"/>
      <c r="H1649" s="19"/>
      <c r="I1649" s="19"/>
    </row>
    <row r="1650" spans="6:9" x14ac:dyDescent="0.25">
      <c r="F1650" s="19"/>
      <c r="G1650" s="19"/>
      <c r="H1650" s="19"/>
      <c r="I1650" s="19"/>
    </row>
    <row r="1651" spans="6:9" x14ac:dyDescent="0.25">
      <c r="F1651" s="19"/>
      <c r="G1651" s="19"/>
      <c r="H1651" s="19"/>
      <c r="I1651" s="19"/>
    </row>
    <row r="1652" spans="6:9" x14ac:dyDescent="0.25">
      <c r="F1652" s="19"/>
      <c r="G1652" s="19"/>
      <c r="H1652" s="19"/>
      <c r="I1652" s="19"/>
    </row>
    <row r="1653" spans="6:9" x14ac:dyDescent="0.25">
      <c r="F1653" s="19"/>
      <c r="G1653" s="19"/>
      <c r="H1653" s="19"/>
      <c r="I1653" s="19"/>
    </row>
    <row r="1654" spans="6:9" x14ac:dyDescent="0.25">
      <c r="F1654" s="19"/>
      <c r="G1654" s="19"/>
      <c r="H1654" s="19"/>
      <c r="I1654" s="19"/>
    </row>
    <row r="1655" spans="6:9" x14ac:dyDescent="0.25">
      <c r="F1655" s="19"/>
      <c r="G1655" s="19"/>
      <c r="H1655" s="19"/>
      <c r="I1655" s="19"/>
    </row>
    <row r="1656" spans="6:9" x14ac:dyDescent="0.25">
      <c r="F1656" s="19"/>
      <c r="G1656" s="19"/>
      <c r="H1656" s="19"/>
      <c r="I1656" s="19"/>
    </row>
    <row r="1657" spans="6:9" x14ac:dyDescent="0.25">
      <c r="F1657" s="19"/>
      <c r="G1657" s="19"/>
      <c r="H1657" s="19"/>
      <c r="I1657" s="19"/>
    </row>
    <row r="1658" spans="6:9" x14ac:dyDescent="0.25">
      <c r="F1658" s="19"/>
      <c r="G1658" s="19"/>
      <c r="H1658" s="19"/>
      <c r="I1658" s="19"/>
    </row>
    <row r="1659" spans="6:9" x14ac:dyDescent="0.25">
      <c r="F1659" s="19"/>
      <c r="G1659" s="19"/>
      <c r="H1659" s="19"/>
      <c r="I1659" s="19"/>
    </row>
    <row r="1660" spans="6:9" x14ac:dyDescent="0.25">
      <c r="F1660" s="19"/>
      <c r="G1660" s="19"/>
      <c r="H1660" s="19"/>
      <c r="I1660" s="19"/>
    </row>
    <row r="1661" spans="6:9" x14ac:dyDescent="0.25">
      <c r="F1661" s="19"/>
      <c r="G1661" s="19"/>
      <c r="H1661" s="19"/>
      <c r="I1661" s="19"/>
    </row>
    <row r="1662" spans="6:9" x14ac:dyDescent="0.25">
      <c r="F1662" s="19"/>
      <c r="G1662" s="19"/>
      <c r="H1662" s="19"/>
      <c r="I1662" s="19"/>
    </row>
    <row r="1663" spans="6:9" x14ac:dyDescent="0.25">
      <c r="F1663" s="19"/>
      <c r="G1663" s="19"/>
      <c r="H1663" s="19"/>
      <c r="I1663" s="19"/>
    </row>
    <row r="1664" spans="6:9" x14ac:dyDescent="0.25">
      <c r="F1664" s="19"/>
      <c r="G1664" s="19"/>
      <c r="H1664" s="19"/>
      <c r="I1664" s="19"/>
    </row>
    <row r="1665" spans="6:9" x14ac:dyDescent="0.25">
      <c r="F1665" s="19"/>
      <c r="G1665" s="19"/>
      <c r="H1665" s="19"/>
      <c r="I1665" s="19"/>
    </row>
    <row r="1666" spans="6:9" x14ac:dyDescent="0.25">
      <c r="F1666" s="19"/>
      <c r="G1666" s="19"/>
      <c r="H1666" s="19"/>
      <c r="I1666" s="19"/>
    </row>
    <row r="1667" spans="6:9" x14ac:dyDescent="0.25">
      <c r="F1667" s="19"/>
      <c r="G1667" s="19"/>
      <c r="H1667" s="19"/>
      <c r="I1667" s="19"/>
    </row>
    <row r="1668" spans="6:9" x14ac:dyDescent="0.25">
      <c r="F1668" s="19"/>
      <c r="G1668" s="19"/>
      <c r="H1668" s="19"/>
      <c r="I1668" s="19"/>
    </row>
    <row r="1669" spans="6:9" x14ac:dyDescent="0.25">
      <c r="F1669" s="19"/>
      <c r="G1669" s="19"/>
      <c r="H1669" s="19"/>
      <c r="I1669" s="19"/>
    </row>
    <row r="1670" spans="6:9" x14ac:dyDescent="0.25">
      <c r="F1670" s="19"/>
      <c r="G1670" s="19"/>
      <c r="H1670" s="19"/>
      <c r="I1670" s="19"/>
    </row>
    <row r="1671" spans="6:9" x14ac:dyDescent="0.25">
      <c r="F1671" s="19"/>
      <c r="G1671" s="19"/>
      <c r="H1671" s="19"/>
      <c r="I1671" s="19"/>
    </row>
    <row r="1672" spans="6:9" x14ac:dyDescent="0.25">
      <c r="F1672" s="19"/>
      <c r="G1672" s="19"/>
      <c r="H1672" s="19"/>
      <c r="I1672" s="19"/>
    </row>
    <row r="1673" spans="6:9" x14ac:dyDescent="0.25">
      <c r="F1673" s="19"/>
      <c r="G1673" s="19"/>
      <c r="H1673" s="19"/>
      <c r="I1673" s="19"/>
    </row>
    <row r="1674" spans="6:9" x14ac:dyDescent="0.25">
      <c r="F1674" s="19"/>
      <c r="G1674" s="19"/>
      <c r="H1674" s="19"/>
      <c r="I1674" s="19"/>
    </row>
    <row r="1675" spans="6:9" x14ac:dyDescent="0.25">
      <c r="F1675" s="19"/>
      <c r="G1675" s="19"/>
      <c r="H1675" s="19"/>
      <c r="I1675" s="19"/>
    </row>
    <row r="1676" spans="6:9" x14ac:dyDescent="0.25">
      <c r="F1676" s="19"/>
      <c r="G1676" s="19"/>
      <c r="H1676" s="19"/>
      <c r="I1676" s="19"/>
    </row>
    <row r="1677" spans="6:9" x14ac:dyDescent="0.25">
      <c r="F1677" s="19"/>
      <c r="G1677" s="19"/>
      <c r="H1677" s="19"/>
      <c r="I1677" s="19"/>
    </row>
    <row r="1678" spans="6:9" x14ac:dyDescent="0.25">
      <c r="F1678" s="19"/>
      <c r="G1678" s="19"/>
      <c r="H1678" s="19"/>
      <c r="I1678" s="19"/>
    </row>
    <row r="1679" spans="6:9" x14ac:dyDescent="0.25">
      <c r="F1679" s="19"/>
      <c r="G1679" s="19"/>
      <c r="H1679" s="19"/>
      <c r="I1679" s="19"/>
    </row>
    <row r="1680" spans="6:9" x14ac:dyDescent="0.25">
      <c r="F1680" s="19"/>
      <c r="G1680" s="19"/>
      <c r="H1680" s="19"/>
      <c r="I1680" s="19"/>
    </row>
    <row r="1681" spans="6:9" x14ac:dyDescent="0.25">
      <c r="F1681" s="19"/>
      <c r="G1681" s="19"/>
      <c r="H1681" s="19"/>
      <c r="I1681" s="19"/>
    </row>
    <row r="1682" spans="6:9" x14ac:dyDescent="0.25">
      <c r="F1682" s="19"/>
      <c r="G1682" s="19"/>
      <c r="H1682" s="19"/>
      <c r="I1682" s="19"/>
    </row>
    <row r="1683" spans="6:9" x14ac:dyDescent="0.25">
      <c r="F1683" s="19"/>
      <c r="G1683" s="19"/>
      <c r="H1683" s="19"/>
      <c r="I1683" s="19"/>
    </row>
    <row r="1684" spans="6:9" x14ac:dyDescent="0.25">
      <c r="F1684" s="19"/>
      <c r="G1684" s="19"/>
      <c r="H1684" s="19"/>
      <c r="I1684" s="19"/>
    </row>
    <row r="1685" spans="6:9" x14ac:dyDescent="0.25">
      <c r="F1685" s="19"/>
      <c r="G1685" s="19"/>
      <c r="H1685" s="19"/>
      <c r="I1685" s="19"/>
    </row>
    <row r="1686" spans="6:9" x14ac:dyDescent="0.25">
      <c r="F1686" s="19"/>
      <c r="G1686" s="19"/>
      <c r="H1686" s="19"/>
      <c r="I1686" s="19"/>
    </row>
    <row r="1687" spans="6:9" x14ac:dyDescent="0.25">
      <c r="F1687" s="19"/>
      <c r="G1687" s="19"/>
      <c r="H1687" s="19"/>
      <c r="I1687" s="19"/>
    </row>
    <row r="1688" spans="6:9" x14ac:dyDescent="0.25">
      <c r="F1688" s="19"/>
      <c r="G1688" s="19"/>
      <c r="H1688" s="19"/>
      <c r="I1688" s="19"/>
    </row>
    <row r="1689" spans="6:9" x14ac:dyDescent="0.25">
      <c r="F1689" s="19"/>
      <c r="G1689" s="19"/>
      <c r="H1689" s="19"/>
      <c r="I1689" s="19"/>
    </row>
    <row r="1690" spans="6:9" x14ac:dyDescent="0.25">
      <c r="F1690" s="19"/>
      <c r="G1690" s="19"/>
      <c r="H1690" s="19"/>
      <c r="I1690" s="19"/>
    </row>
    <row r="1691" spans="6:9" x14ac:dyDescent="0.25">
      <c r="F1691" s="19"/>
      <c r="G1691" s="19"/>
      <c r="H1691" s="19"/>
      <c r="I1691" s="19"/>
    </row>
    <row r="1692" spans="6:9" x14ac:dyDescent="0.25">
      <c r="F1692" s="19"/>
      <c r="G1692" s="19"/>
      <c r="H1692" s="19"/>
      <c r="I1692" s="19"/>
    </row>
    <row r="1693" spans="6:9" x14ac:dyDescent="0.25">
      <c r="F1693" s="19"/>
      <c r="G1693" s="19"/>
      <c r="H1693" s="19"/>
      <c r="I1693" s="19"/>
    </row>
    <row r="1694" spans="6:9" x14ac:dyDescent="0.25">
      <c r="F1694" s="19"/>
      <c r="G1694" s="19"/>
      <c r="H1694" s="19"/>
      <c r="I1694" s="19"/>
    </row>
    <row r="1695" spans="6:9" x14ac:dyDescent="0.25">
      <c r="F1695" s="19"/>
      <c r="G1695" s="19"/>
      <c r="H1695" s="19"/>
      <c r="I1695" s="19"/>
    </row>
    <row r="1696" spans="6:9" x14ac:dyDescent="0.25">
      <c r="F1696" s="19"/>
      <c r="G1696" s="19"/>
      <c r="H1696" s="19"/>
      <c r="I1696" s="19"/>
    </row>
    <row r="1697" spans="6:9" x14ac:dyDescent="0.25">
      <c r="F1697" s="19"/>
      <c r="G1697" s="19"/>
      <c r="H1697" s="19"/>
      <c r="I1697" s="19"/>
    </row>
    <row r="1698" spans="6:9" x14ac:dyDescent="0.25">
      <c r="F1698" s="19"/>
      <c r="G1698" s="19"/>
      <c r="H1698" s="19"/>
      <c r="I1698" s="19"/>
    </row>
    <row r="1699" spans="6:9" x14ac:dyDescent="0.25">
      <c r="F1699" s="19"/>
      <c r="G1699" s="19"/>
      <c r="H1699" s="19"/>
      <c r="I1699" s="19"/>
    </row>
    <row r="1700" spans="6:9" x14ac:dyDescent="0.25">
      <c r="F1700" s="19"/>
      <c r="G1700" s="19"/>
      <c r="H1700" s="19"/>
      <c r="I1700" s="19"/>
    </row>
    <row r="1701" spans="6:9" x14ac:dyDescent="0.25">
      <c r="F1701" s="19"/>
      <c r="G1701" s="19"/>
      <c r="H1701" s="19"/>
      <c r="I1701" s="19"/>
    </row>
    <row r="1702" spans="6:9" x14ac:dyDescent="0.25">
      <c r="F1702" s="19"/>
      <c r="G1702" s="19"/>
      <c r="H1702" s="19"/>
      <c r="I1702" s="19"/>
    </row>
    <row r="1703" spans="6:9" x14ac:dyDescent="0.25">
      <c r="F1703" s="19"/>
      <c r="G1703" s="19"/>
      <c r="H1703" s="19"/>
      <c r="I1703" s="19"/>
    </row>
    <row r="1704" spans="6:9" x14ac:dyDescent="0.25">
      <c r="F1704" s="19"/>
      <c r="G1704" s="19"/>
      <c r="H1704" s="19"/>
      <c r="I1704" s="19"/>
    </row>
    <row r="1705" spans="6:9" x14ac:dyDescent="0.25">
      <c r="F1705" s="19"/>
      <c r="G1705" s="19"/>
      <c r="H1705" s="19"/>
      <c r="I1705" s="19"/>
    </row>
    <row r="1706" spans="6:9" x14ac:dyDescent="0.25">
      <c r="F1706" s="19"/>
      <c r="G1706" s="19"/>
      <c r="H1706" s="19"/>
      <c r="I1706" s="19"/>
    </row>
    <row r="1707" spans="6:9" x14ac:dyDescent="0.25">
      <c r="F1707" s="19"/>
      <c r="G1707" s="19"/>
      <c r="H1707" s="19"/>
      <c r="I1707" s="19"/>
    </row>
    <row r="1708" spans="6:9" x14ac:dyDescent="0.25">
      <c r="F1708" s="19"/>
      <c r="G1708" s="19"/>
      <c r="H1708" s="19"/>
      <c r="I1708" s="19"/>
    </row>
    <row r="1709" spans="6:9" x14ac:dyDescent="0.25">
      <c r="F1709" s="19"/>
      <c r="G1709" s="19"/>
      <c r="H1709" s="19"/>
      <c r="I1709" s="19"/>
    </row>
    <row r="1710" spans="6:9" x14ac:dyDescent="0.25">
      <c r="F1710" s="19"/>
      <c r="G1710" s="19"/>
      <c r="H1710" s="19"/>
      <c r="I1710" s="19"/>
    </row>
    <row r="1711" spans="6:9" x14ac:dyDescent="0.25">
      <c r="F1711" s="19"/>
      <c r="G1711" s="19"/>
      <c r="H1711" s="19"/>
      <c r="I1711" s="19"/>
    </row>
    <row r="1712" spans="6:9" x14ac:dyDescent="0.25">
      <c r="F1712" s="19"/>
      <c r="G1712" s="19"/>
      <c r="H1712" s="19"/>
      <c r="I1712" s="19"/>
    </row>
    <row r="1713" spans="6:9" x14ac:dyDescent="0.25">
      <c r="F1713" s="19"/>
      <c r="G1713" s="19"/>
      <c r="H1713" s="19"/>
      <c r="I1713" s="19"/>
    </row>
    <row r="1714" spans="6:9" x14ac:dyDescent="0.25">
      <c r="F1714" s="19"/>
      <c r="G1714" s="19"/>
      <c r="H1714" s="19"/>
      <c r="I1714" s="19"/>
    </row>
    <row r="1715" spans="6:9" x14ac:dyDescent="0.25">
      <c r="F1715" s="19"/>
      <c r="G1715" s="19"/>
      <c r="H1715" s="19"/>
      <c r="I1715" s="19"/>
    </row>
    <row r="1716" spans="6:9" x14ac:dyDescent="0.25">
      <c r="F1716" s="19"/>
      <c r="G1716" s="19"/>
      <c r="H1716" s="19"/>
      <c r="I1716" s="19"/>
    </row>
    <row r="1717" spans="6:9" x14ac:dyDescent="0.25">
      <c r="F1717" s="19"/>
      <c r="G1717" s="19"/>
      <c r="H1717" s="19"/>
      <c r="I1717" s="19"/>
    </row>
    <row r="1718" spans="6:9" x14ac:dyDescent="0.25">
      <c r="F1718" s="19"/>
      <c r="G1718" s="19"/>
      <c r="H1718" s="19"/>
      <c r="I1718" s="19"/>
    </row>
    <row r="1719" spans="6:9" x14ac:dyDescent="0.25">
      <c r="F1719" s="19"/>
      <c r="G1719" s="19"/>
      <c r="H1719" s="19"/>
      <c r="I1719" s="19"/>
    </row>
    <row r="1720" spans="6:9" x14ac:dyDescent="0.25">
      <c r="F1720" s="19"/>
      <c r="G1720" s="19"/>
      <c r="H1720" s="19"/>
      <c r="I1720" s="19"/>
    </row>
    <row r="1721" spans="6:9" x14ac:dyDescent="0.25">
      <c r="F1721" s="19"/>
      <c r="G1721" s="19"/>
      <c r="H1721" s="19"/>
      <c r="I1721" s="19"/>
    </row>
    <row r="1722" spans="6:9" x14ac:dyDescent="0.25">
      <c r="F1722" s="19"/>
      <c r="G1722" s="19"/>
      <c r="H1722" s="19"/>
      <c r="I1722" s="19"/>
    </row>
    <row r="1723" spans="6:9" x14ac:dyDescent="0.25">
      <c r="F1723" s="19"/>
      <c r="G1723" s="19"/>
      <c r="H1723" s="19"/>
      <c r="I1723" s="19"/>
    </row>
    <row r="1724" spans="6:9" x14ac:dyDescent="0.25">
      <c r="F1724" s="19"/>
      <c r="G1724" s="19"/>
      <c r="H1724" s="19"/>
      <c r="I1724" s="19"/>
    </row>
    <row r="1725" spans="6:9" x14ac:dyDescent="0.25">
      <c r="F1725" s="19"/>
      <c r="G1725" s="19"/>
      <c r="H1725" s="19"/>
      <c r="I1725" s="19"/>
    </row>
    <row r="1726" spans="6:9" x14ac:dyDescent="0.25">
      <c r="F1726" s="19"/>
      <c r="G1726" s="19"/>
      <c r="H1726" s="19"/>
      <c r="I1726" s="19"/>
    </row>
    <row r="1727" spans="6:9" x14ac:dyDescent="0.25">
      <c r="F1727" s="19"/>
      <c r="G1727" s="19"/>
      <c r="H1727" s="19"/>
      <c r="I1727" s="19"/>
    </row>
    <row r="1728" spans="6:9" x14ac:dyDescent="0.25">
      <c r="F1728" s="19"/>
      <c r="G1728" s="19"/>
      <c r="H1728" s="19"/>
      <c r="I1728" s="19"/>
    </row>
    <row r="1729" spans="6:9" x14ac:dyDescent="0.25">
      <c r="F1729" s="19"/>
      <c r="G1729" s="19"/>
      <c r="H1729" s="19"/>
      <c r="I1729" s="19"/>
    </row>
    <row r="1730" spans="6:9" x14ac:dyDescent="0.25">
      <c r="F1730" s="19"/>
      <c r="G1730" s="19"/>
      <c r="H1730" s="19"/>
      <c r="I1730" s="19"/>
    </row>
    <row r="1731" spans="6:9" x14ac:dyDescent="0.25">
      <c r="F1731" s="19"/>
      <c r="G1731" s="19"/>
      <c r="H1731" s="19"/>
      <c r="I1731" s="19"/>
    </row>
    <row r="1732" spans="6:9" x14ac:dyDescent="0.25">
      <c r="F1732" s="19"/>
      <c r="G1732" s="19"/>
      <c r="H1732" s="19"/>
      <c r="I1732" s="19"/>
    </row>
    <row r="1733" spans="6:9" x14ac:dyDescent="0.25">
      <c r="F1733" s="19"/>
      <c r="G1733" s="19"/>
      <c r="H1733" s="19"/>
      <c r="I1733" s="19"/>
    </row>
    <row r="1734" spans="6:9" x14ac:dyDescent="0.25">
      <c r="F1734" s="19"/>
      <c r="G1734" s="19"/>
      <c r="H1734" s="19"/>
      <c r="I1734" s="19"/>
    </row>
    <row r="1735" spans="6:9" x14ac:dyDescent="0.25">
      <c r="F1735" s="19"/>
      <c r="G1735" s="19"/>
      <c r="H1735" s="19"/>
      <c r="I1735" s="19"/>
    </row>
    <row r="1736" spans="6:9" x14ac:dyDescent="0.25">
      <c r="F1736" s="19"/>
      <c r="G1736" s="19"/>
      <c r="H1736" s="19"/>
      <c r="I1736" s="19"/>
    </row>
    <row r="1737" spans="6:9" x14ac:dyDescent="0.25">
      <c r="F1737" s="19"/>
      <c r="G1737" s="19"/>
      <c r="H1737" s="19"/>
      <c r="I1737" s="19"/>
    </row>
    <row r="1738" spans="6:9" x14ac:dyDescent="0.25">
      <c r="F1738" s="19"/>
      <c r="G1738" s="19"/>
      <c r="H1738" s="19"/>
      <c r="I1738" s="19"/>
    </row>
    <row r="1739" spans="6:9" x14ac:dyDescent="0.25">
      <c r="F1739" s="19"/>
      <c r="G1739" s="19"/>
      <c r="H1739" s="19"/>
      <c r="I1739" s="19"/>
    </row>
    <row r="1740" spans="6:9" x14ac:dyDescent="0.25">
      <c r="F1740" s="19"/>
      <c r="G1740" s="19"/>
      <c r="H1740" s="19"/>
      <c r="I1740" s="19"/>
    </row>
    <row r="1741" spans="6:9" x14ac:dyDescent="0.25">
      <c r="F1741" s="19"/>
      <c r="G1741" s="19"/>
      <c r="H1741" s="19"/>
      <c r="I1741" s="19"/>
    </row>
    <row r="1742" spans="6:9" x14ac:dyDescent="0.25">
      <c r="F1742" s="19"/>
      <c r="G1742" s="19"/>
      <c r="H1742" s="19"/>
      <c r="I1742" s="19"/>
    </row>
    <row r="1743" spans="6:9" x14ac:dyDescent="0.25">
      <c r="F1743" s="19"/>
      <c r="G1743" s="19"/>
      <c r="H1743" s="19"/>
      <c r="I1743" s="19"/>
    </row>
    <row r="1744" spans="6:9" x14ac:dyDescent="0.25">
      <c r="F1744" s="19"/>
      <c r="G1744" s="19"/>
      <c r="H1744" s="19"/>
      <c r="I1744" s="19"/>
    </row>
    <row r="1745" spans="6:9" x14ac:dyDescent="0.25">
      <c r="F1745" s="19"/>
      <c r="G1745" s="19"/>
      <c r="H1745" s="19"/>
      <c r="I1745" s="19"/>
    </row>
    <row r="1746" spans="6:9" x14ac:dyDescent="0.25">
      <c r="F1746" s="19"/>
      <c r="G1746" s="19"/>
      <c r="H1746" s="19"/>
      <c r="I1746" s="19"/>
    </row>
    <row r="1747" spans="6:9" x14ac:dyDescent="0.25">
      <c r="F1747" s="19"/>
      <c r="G1747" s="19"/>
      <c r="H1747" s="19"/>
      <c r="I1747" s="19"/>
    </row>
    <row r="1748" spans="6:9" x14ac:dyDescent="0.25">
      <c r="F1748" s="19"/>
      <c r="G1748" s="19"/>
      <c r="H1748" s="19"/>
      <c r="I1748" s="19"/>
    </row>
    <row r="1749" spans="6:9" x14ac:dyDescent="0.25">
      <c r="F1749" s="19"/>
      <c r="G1749" s="19"/>
      <c r="H1749" s="19"/>
      <c r="I1749" s="19"/>
    </row>
    <row r="1750" spans="6:9" x14ac:dyDescent="0.25">
      <c r="F1750" s="19"/>
      <c r="G1750" s="19"/>
      <c r="H1750" s="19"/>
      <c r="I1750" s="19"/>
    </row>
    <row r="1751" spans="6:9" x14ac:dyDescent="0.25">
      <c r="F1751" s="19"/>
      <c r="G1751" s="19"/>
      <c r="H1751" s="19"/>
      <c r="I1751" s="19"/>
    </row>
    <row r="1752" spans="6:9" x14ac:dyDescent="0.25">
      <c r="F1752" s="19"/>
      <c r="G1752" s="19"/>
      <c r="H1752" s="19"/>
      <c r="I1752" s="19"/>
    </row>
    <row r="1753" spans="6:9" x14ac:dyDescent="0.25">
      <c r="F1753" s="19"/>
      <c r="G1753" s="19"/>
      <c r="H1753" s="19"/>
      <c r="I1753" s="19"/>
    </row>
    <row r="1754" spans="6:9" x14ac:dyDescent="0.25">
      <c r="F1754" s="19"/>
      <c r="G1754" s="19"/>
      <c r="H1754" s="19"/>
      <c r="I1754" s="19"/>
    </row>
    <row r="1755" spans="6:9" x14ac:dyDescent="0.25">
      <c r="F1755" s="19"/>
      <c r="G1755" s="19"/>
      <c r="H1755" s="19"/>
      <c r="I1755" s="19"/>
    </row>
    <row r="1756" spans="6:9" x14ac:dyDescent="0.25">
      <c r="F1756" s="19"/>
      <c r="G1756" s="19"/>
      <c r="H1756" s="19"/>
      <c r="I1756" s="19"/>
    </row>
    <row r="1757" spans="6:9" x14ac:dyDescent="0.25">
      <c r="F1757" s="19"/>
      <c r="G1757" s="19"/>
      <c r="H1757" s="19"/>
      <c r="I1757" s="19"/>
    </row>
    <row r="1758" spans="6:9" x14ac:dyDescent="0.25">
      <c r="F1758" s="19"/>
      <c r="G1758" s="19"/>
      <c r="H1758" s="19"/>
      <c r="I1758" s="19"/>
    </row>
    <row r="1759" spans="6:9" x14ac:dyDescent="0.25">
      <c r="F1759" s="19"/>
      <c r="G1759" s="19"/>
      <c r="H1759" s="19"/>
      <c r="I1759" s="19"/>
    </row>
    <row r="1760" spans="6:9" x14ac:dyDescent="0.25">
      <c r="F1760" s="19"/>
      <c r="G1760" s="19"/>
      <c r="H1760" s="19"/>
      <c r="I1760" s="19"/>
    </row>
    <row r="1761" spans="6:9" x14ac:dyDescent="0.25">
      <c r="F1761" s="19"/>
      <c r="G1761" s="19"/>
      <c r="H1761" s="19"/>
      <c r="I1761" s="19"/>
    </row>
    <row r="1762" spans="6:9" x14ac:dyDescent="0.25">
      <c r="F1762" s="19"/>
      <c r="G1762" s="19"/>
      <c r="H1762" s="19"/>
      <c r="I1762" s="19"/>
    </row>
    <row r="1763" spans="6:9" x14ac:dyDescent="0.25">
      <c r="F1763" s="19"/>
      <c r="G1763" s="19"/>
      <c r="H1763" s="19"/>
      <c r="I1763" s="19"/>
    </row>
    <row r="1764" spans="6:9" x14ac:dyDescent="0.25">
      <c r="F1764" s="19"/>
      <c r="G1764" s="19"/>
      <c r="H1764" s="19"/>
      <c r="I1764" s="19"/>
    </row>
    <row r="1765" spans="6:9" x14ac:dyDescent="0.25">
      <c r="F1765" s="19"/>
      <c r="G1765" s="19"/>
      <c r="H1765" s="19"/>
      <c r="I1765" s="19"/>
    </row>
    <row r="1766" spans="6:9" x14ac:dyDescent="0.25">
      <c r="F1766" s="19"/>
      <c r="G1766" s="19"/>
      <c r="H1766" s="19"/>
      <c r="I1766" s="19"/>
    </row>
    <row r="1767" spans="6:9" x14ac:dyDescent="0.25">
      <c r="F1767" s="19"/>
      <c r="G1767" s="19"/>
      <c r="H1767" s="19"/>
      <c r="I1767" s="19"/>
    </row>
    <row r="1768" spans="6:9" x14ac:dyDescent="0.25">
      <c r="F1768" s="19"/>
      <c r="G1768" s="19"/>
      <c r="H1768" s="19"/>
      <c r="I1768" s="19"/>
    </row>
    <row r="1769" spans="6:9" x14ac:dyDescent="0.25">
      <c r="F1769" s="19"/>
      <c r="G1769" s="19"/>
      <c r="H1769" s="19"/>
      <c r="I1769" s="19"/>
    </row>
    <row r="1770" spans="6:9" x14ac:dyDescent="0.25">
      <c r="F1770" s="19"/>
      <c r="G1770" s="19"/>
      <c r="H1770" s="19"/>
      <c r="I1770" s="19"/>
    </row>
    <row r="1771" spans="6:9" x14ac:dyDescent="0.25">
      <c r="F1771" s="19"/>
      <c r="G1771" s="19"/>
      <c r="H1771" s="19"/>
      <c r="I1771" s="19"/>
    </row>
    <row r="1772" spans="6:9" x14ac:dyDescent="0.25">
      <c r="F1772" s="19"/>
      <c r="G1772" s="19"/>
      <c r="H1772" s="19"/>
      <c r="I1772" s="19"/>
    </row>
    <row r="1773" spans="6:9" x14ac:dyDescent="0.25">
      <c r="F1773" s="19"/>
      <c r="G1773" s="19"/>
      <c r="H1773" s="19"/>
      <c r="I1773" s="19"/>
    </row>
    <row r="1774" spans="6:9" x14ac:dyDescent="0.25">
      <c r="F1774" s="19"/>
      <c r="G1774" s="19"/>
      <c r="H1774" s="19"/>
      <c r="I1774" s="19"/>
    </row>
    <row r="1775" spans="6:9" x14ac:dyDescent="0.25">
      <c r="F1775" s="19"/>
      <c r="G1775" s="19"/>
      <c r="H1775" s="19"/>
      <c r="I1775" s="19"/>
    </row>
    <row r="1776" spans="6:9" x14ac:dyDescent="0.25">
      <c r="F1776" s="19"/>
      <c r="G1776" s="19"/>
      <c r="H1776" s="19"/>
      <c r="I1776" s="19"/>
    </row>
    <row r="1777" spans="6:9" x14ac:dyDescent="0.25">
      <c r="F1777" s="19"/>
      <c r="G1777" s="19"/>
      <c r="H1777" s="19"/>
      <c r="I1777" s="19"/>
    </row>
    <row r="1778" spans="6:9" x14ac:dyDescent="0.25">
      <c r="F1778" s="19"/>
      <c r="G1778" s="19"/>
      <c r="H1778" s="19"/>
      <c r="I1778" s="19"/>
    </row>
    <row r="1779" spans="6:9" x14ac:dyDescent="0.25">
      <c r="F1779" s="19"/>
      <c r="G1779" s="19"/>
      <c r="H1779" s="19"/>
      <c r="I1779" s="19"/>
    </row>
    <row r="1780" spans="6:9" x14ac:dyDescent="0.25">
      <c r="F1780" s="19"/>
      <c r="G1780" s="19"/>
      <c r="H1780" s="19"/>
      <c r="I1780" s="19"/>
    </row>
    <row r="1781" spans="6:9" x14ac:dyDescent="0.25">
      <c r="F1781" s="19"/>
      <c r="G1781" s="19"/>
      <c r="H1781" s="19"/>
      <c r="I1781" s="19"/>
    </row>
    <row r="1782" spans="6:9" x14ac:dyDescent="0.25">
      <c r="F1782" s="19"/>
      <c r="G1782" s="19"/>
      <c r="H1782" s="19"/>
      <c r="I1782" s="19"/>
    </row>
    <row r="1783" spans="6:9" x14ac:dyDescent="0.25">
      <c r="F1783" s="19"/>
      <c r="G1783" s="19"/>
      <c r="H1783" s="19"/>
      <c r="I1783" s="19"/>
    </row>
    <row r="1784" spans="6:9" x14ac:dyDescent="0.25">
      <c r="F1784" s="19"/>
      <c r="G1784" s="19"/>
      <c r="H1784" s="19"/>
      <c r="I1784" s="19"/>
    </row>
    <row r="1785" spans="6:9" x14ac:dyDescent="0.25">
      <c r="F1785" s="19"/>
      <c r="G1785" s="19"/>
      <c r="H1785" s="19"/>
      <c r="I1785" s="19"/>
    </row>
    <row r="1786" spans="6:9" x14ac:dyDescent="0.25">
      <c r="F1786" s="19"/>
      <c r="G1786" s="19"/>
      <c r="H1786" s="19"/>
      <c r="I1786" s="19"/>
    </row>
    <row r="1787" spans="6:9" x14ac:dyDescent="0.25">
      <c r="F1787" s="19"/>
      <c r="G1787" s="19"/>
      <c r="H1787" s="19"/>
      <c r="I1787" s="19"/>
    </row>
    <row r="1788" spans="6:9" x14ac:dyDescent="0.25">
      <c r="F1788" s="19"/>
      <c r="G1788" s="19"/>
      <c r="H1788" s="19"/>
      <c r="I1788" s="19"/>
    </row>
    <row r="1789" spans="6:9" x14ac:dyDescent="0.25">
      <c r="F1789" s="19"/>
      <c r="G1789" s="19"/>
      <c r="H1789" s="19"/>
      <c r="I1789" s="19"/>
    </row>
    <row r="1790" spans="6:9" x14ac:dyDescent="0.25">
      <c r="F1790" s="19"/>
      <c r="G1790" s="19"/>
      <c r="H1790" s="19"/>
      <c r="I1790" s="19"/>
    </row>
    <row r="1791" spans="6:9" x14ac:dyDescent="0.25">
      <c r="F1791" s="19"/>
      <c r="G1791" s="19"/>
      <c r="H1791" s="19"/>
      <c r="I1791" s="19"/>
    </row>
    <row r="1792" spans="6:9" x14ac:dyDescent="0.25">
      <c r="F1792" s="19"/>
      <c r="G1792" s="19"/>
      <c r="H1792" s="19"/>
      <c r="I1792" s="19"/>
    </row>
    <row r="1793" spans="6:9" x14ac:dyDescent="0.25">
      <c r="F1793" s="19"/>
      <c r="G1793" s="19"/>
      <c r="H1793" s="19"/>
      <c r="I1793" s="19"/>
    </row>
    <row r="1794" spans="6:9" x14ac:dyDescent="0.25">
      <c r="F1794" s="19"/>
      <c r="G1794" s="19"/>
      <c r="H1794" s="19"/>
      <c r="I1794" s="19"/>
    </row>
    <row r="1795" spans="6:9" x14ac:dyDescent="0.25">
      <c r="F1795" s="19"/>
      <c r="G1795" s="19"/>
      <c r="H1795" s="19"/>
      <c r="I1795" s="19"/>
    </row>
    <row r="1796" spans="6:9" x14ac:dyDescent="0.25">
      <c r="F1796" s="19"/>
      <c r="G1796" s="19"/>
      <c r="H1796" s="19"/>
      <c r="I1796" s="19"/>
    </row>
    <row r="1797" spans="6:9" x14ac:dyDescent="0.25">
      <c r="F1797" s="19"/>
      <c r="G1797" s="19"/>
      <c r="H1797" s="19"/>
      <c r="I1797" s="19"/>
    </row>
    <row r="1798" spans="6:9" x14ac:dyDescent="0.25">
      <c r="F1798" s="19"/>
      <c r="G1798" s="19"/>
      <c r="H1798" s="19"/>
      <c r="I1798" s="19"/>
    </row>
    <row r="1799" spans="6:9" x14ac:dyDescent="0.25">
      <c r="F1799" s="19"/>
      <c r="G1799" s="19"/>
      <c r="H1799" s="19"/>
      <c r="I1799" s="19"/>
    </row>
    <row r="1800" spans="6:9" x14ac:dyDescent="0.25">
      <c r="F1800" s="19"/>
      <c r="G1800" s="19"/>
      <c r="H1800" s="19"/>
      <c r="I1800" s="19"/>
    </row>
    <row r="1801" spans="6:9" x14ac:dyDescent="0.25">
      <c r="F1801" s="19"/>
      <c r="G1801" s="19"/>
      <c r="H1801" s="19"/>
      <c r="I1801" s="19"/>
    </row>
    <row r="1802" spans="6:9" x14ac:dyDescent="0.25">
      <c r="F1802" s="19"/>
      <c r="G1802" s="19"/>
      <c r="H1802" s="19"/>
      <c r="I1802" s="19"/>
    </row>
    <row r="1803" spans="6:9" x14ac:dyDescent="0.25">
      <c r="F1803" s="19"/>
      <c r="G1803" s="19"/>
      <c r="H1803" s="19"/>
      <c r="I1803" s="19"/>
    </row>
    <row r="1804" spans="6:9" x14ac:dyDescent="0.25">
      <c r="F1804" s="19"/>
      <c r="G1804" s="19"/>
      <c r="H1804" s="19"/>
      <c r="I1804" s="19"/>
    </row>
    <row r="1805" spans="6:9" x14ac:dyDescent="0.25">
      <c r="F1805" s="19"/>
      <c r="G1805" s="19"/>
      <c r="H1805" s="19"/>
      <c r="I1805" s="19"/>
    </row>
    <row r="1806" spans="6:9" x14ac:dyDescent="0.25">
      <c r="F1806" s="19"/>
      <c r="G1806" s="19"/>
      <c r="H1806" s="19"/>
      <c r="I1806" s="19"/>
    </row>
    <row r="1807" spans="6:9" x14ac:dyDescent="0.25">
      <c r="F1807" s="19"/>
      <c r="G1807" s="19"/>
      <c r="H1807" s="19"/>
      <c r="I1807" s="19"/>
    </row>
    <row r="1808" spans="6:9" x14ac:dyDescent="0.25">
      <c r="F1808" s="19"/>
      <c r="G1808" s="19"/>
      <c r="H1808" s="19"/>
      <c r="I1808" s="19"/>
    </row>
    <row r="1809" spans="6:9" x14ac:dyDescent="0.25">
      <c r="F1809" s="19"/>
      <c r="G1809" s="19"/>
      <c r="H1809" s="19"/>
      <c r="I1809" s="19"/>
    </row>
    <row r="1810" spans="6:9" x14ac:dyDescent="0.25">
      <c r="F1810" s="19"/>
      <c r="G1810" s="19"/>
      <c r="H1810" s="19"/>
      <c r="I1810" s="19"/>
    </row>
    <row r="1811" spans="6:9" x14ac:dyDescent="0.25">
      <c r="F1811" s="19"/>
      <c r="G1811" s="19"/>
      <c r="H1811" s="19"/>
      <c r="I1811" s="19"/>
    </row>
    <row r="1812" spans="6:9" x14ac:dyDescent="0.25">
      <c r="F1812" s="19"/>
      <c r="G1812" s="19"/>
      <c r="H1812" s="19"/>
      <c r="I1812" s="19"/>
    </row>
    <row r="1813" spans="6:9" x14ac:dyDescent="0.25">
      <c r="F1813" s="19"/>
      <c r="G1813" s="19"/>
      <c r="H1813" s="19"/>
      <c r="I1813" s="19"/>
    </row>
    <row r="1814" spans="6:9" x14ac:dyDescent="0.25">
      <c r="F1814" s="19"/>
      <c r="G1814" s="19"/>
      <c r="H1814" s="19"/>
      <c r="I1814" s="19"/>
    </row>
    <row r="1815" spans="6:9" x14ac:dyDescent="0.25">
      <c r="F1815" s="19"/>
      <c r="G1815" s="19"/>
      <c r="H1815" s="19"/>
      <c r="I1815" s="19"/>
    </row>
    <row r="1816" spans="6:9" x14ac:dyDescent="0.25">
      <c r="F1816" s="19"/>
      <c r="G1816" s="19"/>
      <c r="H1816" s="19"/>
      <c r="I1816" s="19"/>
    </row>
    <row r="1817" spans="6:9" x14ac:dyDescent="0.25">
      <c r="F1817" s="19"/>
      <c r="G1817" s="19"/>
      <c r="H1817" s="19"/>
      <c r="I1817" s="19"/>
    </row>
    <row r="1818" spans="6:9" x14ac:dyDescent="0.25">
      <c r="F1818" s="19"/>
      <c r="G1818" s="19"/>
      <c r="H1818" s="19"/>
      <c r="I1818" s="19"/>
    </row>
    <row r="1819" spans="6:9" x14ac:dyDescent="0.25">
      <c r="F1819" s="19"/>
      <c r="G1819" s="19"/>
      <c r="H1819" s="19"/>
      <c r="I1819" s="19"/>
    </row>
    <row r="1820" spans="6:9" x14ac:dyDescent="0.25">
      <c r="F1820" s="19"/>
      <c r="G1820" s="19"/>
      <c r="H1820" s="19"/>
      <c r="I1820" s="19"/>
    </row>
    <row r="1821" spans="6:9" x14ac:dyDescent="0.25">
      <c r="F1821" s="19"/>
      <c r="G1821" s="19"/>
      <c r="H1821" s="19"/>
      <c r="I1821" s="19"/>
    </row>
    <row r="1822" spans="6:9" x14ac:dyDescent="0.25">
      <c r="F1822" s="19"/>
      <c r="G1822" s="19"/>
      <c r="H1822" s="19"/>
      <c r="I1822" s="19"/>
    </row>
    <row r="1823" spans="6:9" x14ac:dyDescent="0.25">
      <c r="F1823" s="19"/>
      <c r="G1823" s="19"/>
      <c r="H1823" s="19"/>
      <c r="I1823" s="19"/>
    </row>
    <row r="1824" spans="6:9" x14ac:dyDescent="0.25">
      <c r="F1824" s="19"/>
      <c r="G1824" s="19"/>
      <c r="H1824" s="19"/>
      <c r="I1824" s="19"/>
    </row>
    <row r="1825" spans="6:9" x14ac:dyDescent="0.25">
      <c r="F1825" s="19"/>
      <c r="G1825" s="19"/>
      <c r="H1825" s="19"/>
      <c r="I1825" s="19"/>
    </row>
    <row r="1826" spans="6:9" x14ac:dyDescent="0.25">
      <c r="F1826" s="19"/>
      <c r="G1826" s="19"/>
      <c r="H1826" s="19"/>
      <c r="I1826" s="19"/>
    </row>
    <row r="1827" spans="6:9" x14ac:dyDescent="0.25">
      <c r="F1827" s="19"/>
      <c r="G1827" s="19"/>
      <c r="H1827" s="19"/>
      <c r="I1827" s="19"/>
    </row>
    <row r="1828" spans="6:9" x14ac:dyDescent="0.25">
      <c r="F1828" s="19"/>
      <c r="G1828" s="19"/>
      <c r="H1828" s="19"/>
      <c r="I1828" s="19"/>
    </row>
    <row r="1829" spans="6:9" x14ac:dyDescent="0.25">
      <c r="F1829" s="19"/>
      <c r="G1829" s="19"/>
      <c r="H1829" s="19"/>
      <c r="I1829" s="19"/>
    </row>
    <row r="1830" spans="6:9" x14ac:dyDescent="0.25">
      <c r="F1830" s="19"/>
      <c r="G1830" s="19"/>
      <c r="H1830" s="19"/>
      <c r="I1830" s="19"/>
    </row>
    <row r="1831" spans="6:9" x14ac:dyDescent="0.25">
      <c r="F1831" s="19"/>
      <c r="G1831" s="19"/>
      <c r="H1831" s="19"/>
      <c r="I1831" s="19"/>
    </row>
    <row r="1832" spans="6:9" x14ac:dyDescent="0.25">
      <c r="F1832" s="19"/>
      <c r="G1832" s="19"/>
      <c r="H1832" s="19"/>
      <c r="I1832" s="19"/>
    </row>
    <row r="1833" spans="6:9" x14ac:dyDescent="0.25">
      <c r="F1833" s="19"/>
      <c r="G1833" s="19"/>
      <c r="H1833" s="19"/>
      <c r="I1833" s="19"/>
    </row>
    <row r="1834" spans="6:9" x14ac:dyDescent="0.25">
      <c r="F1834" s="19"/>
      <c r="G1834" s="19"/>
      <c r="H1834" s="19"/>
      <c r="I1834" s="19"/>
    </row>
    <row r="1835" spans="6:9" x14ac:dyDescent="0.25">
      <c r="F1835" s="19"/>
      <c r="G1835" s="19"/>
      <c r="H1835" s="19"/>
      <c r="I1835" s="19"/>
    </row>
    <row r="1836" spans="6:9" x14ac:dyDescent="0.25">
      <c r="F1836" s="19"/>
      <c r="G1836" s="19"/>
      <c r="H1836" s="19"/>
      <c r="I1836" s="19"/>
    </row>
    <row r="1837" spans="6:9" x14ac:dyDescent="0.25">
      <c r="F1837" s="19"/>
      <c r="G1837" s="19"/>
      <c r="H1837" s="19"/>
      <c r="I1837" s="19"/>
    </row>
    <row r="1838" spans="6:9" x14ac:dyDescent="0.25">
      <c r="F1838" s="19"/>
      <c r="G1838" s="19"/>
      <c r="H1838" s="19"/>
      <c r="I1838" s="19"/>
    </row>
    <row r="1839" spans="6:9" x14ac:dyDescent="0.25">
      <c r="F1839" s="19"/>
      <c r="G1839" s="19"/>
      <c r="H1839" s="19"/>
      <c r="I1839" s="19"/>
    </row>
    <row r="1840" spans="6:9" x14ac:dyDescent="0.25">
      <c r="F1840" s="19"/>
      <c r="G1840" s="19"/>
      <c r="H1840" s="19"/>
      <c r="I1840" s="19"/>
    </row>
    <row r="1841" spans="6:9" x14ac:dyDescent="0.25">
      <c r="F1841" s="19"/>
      <c r="G1841" s="19"/>
      <c r="H1841" s="19"/>
      <c r="I1841" s="19"/>
    </row>
    <row r="1842" spans="6:9" x14ac:dyDescent="0.25">
      <c r="F1842" s="19"/>
      <c r="G1842" s="19"/>
      <c r="H1842" s="19"/>
      <c r="I1842" s="19"/>
    </row>
    <row r="1843" spans="6:9" x14ac:dyDescent="0.25">
      <c r="F1843" s="19"/>
      <c r="G1843" s="19"/>
      <c r="H1843" s="19"/>
      <c r="I1843" s="19"/>
    </row>
    <row r="1844" spans="6:9" x14ac:dyDescent="0.25">
      <c r="F1844" s="19"/>
      <c r="G1844" s="19"/>
      <c r="H1844" s="19"/>
      <c r="I1844" s="19"/>
    </row>
    <row r="1845" spans="6:9" x14ac:dyDescent="0.25">
      <c r="F1845" s="19"/>
      <c r="G1845" s="19"/>
      <c r="H1845" s="19"/>
      <c r="I1845" s="19"/>
    </row>
    <row r="1846" spans="6:9" x14ac:dyDescent="0.25">
      <c r="F1846" s="19"/>
      <c r="G1846" s="19"/>
      <c r="H1846" s="19"/>
      <c r="I1846" s="19"/>
    </row>
    <row r="1847" spans="6:9" x14ac:dyDescent="0.25">
      <c r="F1847" s="19"/>
      <c r="G1847" s="19"/>
      <c r="H1847" s="19"/>
      <c r="I1847" s="19"/>
    </row>
    <row r="1848" spans="6:9" x14ac:dyDescent="0.25">
      <c r="F1848" s="19"/>
      <c r="G1848" s="19"/>
      <c r="H1848" s="19"/>
      <c r="I1848" s="19"/>
    </row>
    <row r="1849" spans="6:9" x14ac:dyDescent="0.25">
      <c r="F1849" s="19"/>
      <c r="G1849" s="19"/>
      <c r="H1849" s="19"/>
      <c r="I1849" s="19"/>
    </row>
    <row r="1850" spans="6:9" x14ac:dyDescent="0.25">
      <c r="F1850" s="19"/>
      <c r="G1850" s="19"/>
      <c r="H1850" s="19"/>
      <c r="I1850" s="19"/>
    </row>
    <row r="1851" spans="6:9" x14ac:dyDescent="0.25">
      <c r="F1851" s="19"/>
      <c r="G1851" s="19"/>
      <c r="H1851" s="19"/>
      <c r="I1851" s="19"/>
    </row>
    <row r="1852" spans="6:9" x14ac:dyDescent="0.25">
      <c r="F1852" s="19"/>
      <c r="G1852" s="19"/>
      <c r="H1852" s="19"/>
      <c r="I1852" s="19"/>
    </row>
    <row r="1853" spans="6:9" x14ac:dyDescent="0.25">
      <c r="F1853" s="19"/>
      <c r="G1853" s="19"/>
      <c r="H1853" s="19"/>
      <c r="I1853" s="19"/>
    </row>
    <row r="1854" spans="6:9" x14ac:dyDescent="0.25">
      <c r="F1854" s="19"/>
      <c r="G1854" s="19"/>
      <c r="H1854" s="19"/>
      <c r="I1854" s="19"/>
    </row>
    <row r="1855" spans="6:9" x14ac:dyDescent="0.25">
      <c r="F1855" s="19"/>
      <c r="G1855" s="19"/>
      <c r="H1855" s="19"/>
      <c r="I1855" s="19"/>
    </row>
    <row r="1856" spans="6:9" x14ac:dyDescent="0.25">
      <c r="F1856" s="19"/>
      <c r="G1856" s="19"/>
      <c r="H1856" s="19"/>
      <c r="I1856" s="19"/>
    </row>
    <row r="1857" spans="6:9" x14ac:dyDescent="0.25">
      <c r="F1857" s="19"/>
      <c r="G1857" s="19"/>
      <c r="H1857" s="19"/>
      <c r="I1857" s="19"/>
    </row>
    <row r="1858" spans="6:9" x14ac:dyDescent="0.25">
      <c r="F1858" s="19"/>
      <c r="G1858" s="19"/>
      <c r="H1858" s="19"/>
      <c r="I1858" s="19"/>
    </row>
    <row r="1859" spans="6:9" x14ac:dyDescent="0.25">
      <c r="F1859" s="19"/>
      <c r="G1859" s="19"/>
      <c r="H1859" s="19"/>
      <c r="I1859" s="19"/>
    </row>
    <row r="1860" spans="6:9" x14ac:dyDescent="0.25">
      <c r="F1860" s="19"/>
      <c r="G1860" s="19"/>
      <c r="H1860" s="19"/>
      <c r="I1860" s="19"/>
    </row>
    <row r="1861" spans="6:9" x14ac:dyDescent="0.25">
      <c r="F1861" s="19"/>
      <c r="G1861" s="19"/>
      <c r="H1861" s="19"/>
      <c r="I1861" s="19"/>
    </row>
    <row r="1862" spans="6:9" x14ac:dyDescent="0.25">
      <c r="F1862" s="19"/>
      <c r="G1862" s="19"/>
      <c r="H1862" s="19"/>
      <c r="I1862" s="19"/>
    </row>
    <row r="1863" spans="6:9" x14ac:dyDescent="0.25">
      <c r="F1863" s="19"/>
      <c r="G1863" s="19"/>
      <c r="H1863" s="19"/>
      <c r="I1863" s="19"/>
    </row>
    <row r="1864" spans="6:9" x14ac:dyDescent="0.25">
      <c r="F1864" s="19"/>
      <c r="G1864" s="19"/>
      <c r="H1864" s="19"/>
      <c r="I1864" s="19"/>
    </row>
    <row r="1865" spans="6:9" x14ac:dyDescent="0.25">
      <c r="F1865" s="19"/>
      <c r="G1865" s="19"/>
      <c r="H1865" s="19"/>
      <c r="I1865" s="19"/>
    </row>
    <row r="1866" spans="6:9" x14ac:dyDescent="0.25">
      <c r="F1866" s="19"/>
      <c r="G1866" s="19"/>
      <c r="H1866" s="19"/>
      <c r="I1866" s="19"/>
    </row>
    <row r="1867" spans="6:9" x14ac:dyDescent="0.25">
      <c r="F1867" s="19"/>
      <c r="G1867" s="19"/>
      <c r="H1867" s="19"/>
      <c r="I1867" s="19"/>
    </row>
    <row r="1868" spans="6:9" x14ac:dyDescent="0.25">
      <c r="F1868" s="19"/>
      <c r="G1868" s="19"/>
      <c r="H1868" s="19"/>
      <c r="I1868" s="19"/>
    </row>
    <row r="1869" spans="6:9" x14ac:dyDescent="0.25">
      <c r="F1869" s="19"/>
      <c r="G1869" s="19"/>
      <c r="H1869" s="19"/>
      <c r="I1869" s="19"/>
    </row>
    <row r="1870" spans="6:9" x14ac:dyDescent="0.25">
      <c r="F1870" s="19"/>
      <c r="G1870" s="19"/>
      <c r="H1870" s="19"/>
      <c r="I1870" s="19"/>
    </row>
    <row r="1871" spans="6:9" x14ac:dyDescent="0.25">
      <c r="F1871" s="19"/>
      <c r="G1871" s="19"/>
      <c r="H1871" s="19"/>
      <c r="I1871" s="19"/>
    </row>
    <row r="1872" spans="6:9" x14ac:dyDescent="0.25">
      <c r="F1872" s="19"/>
      <c r="G1872" s="19"/>
      <c r="H1872" s="19"/>
      <c r="I1872" s="19"/>
    </row>
    <row r="1873" spans="6:9" x14ac:dyDescent="0.25">
      <c r="F1873" s="19"/>
      <c r="G1873" s="19"/>
      <c r="H1873" s="19"/>
      <c r="I1873" s="19"/>
    </row>
    <row r="1874" spans="6:9" x14ac:dyDescent="0.25">
      <c r="F1874" s="19"/>
      <c r="G1874" s="19"/>
      <c r="H1874" s="19"/>
      <c r="I1874" s="19"/>
    </row>
    <row r="1875" spans="6:9" x14ac:dyDescent="0.25">
      <c r="F1875" s="19"/>
      <c r="G1875" s="19"/>
      <c r="H1875" s="19"/>
      <c r="I1875" s="19"/>
    </row>
    <row r="1876" spans="6:9" x14ac:dyDescent="0.25">
      <c r="F1876" s="19"/>
      <c r="G1876" s="19"/>
      <c r="H1876" s="19"/>
      <c r="I1876" s="19"/>
    </row>
    <row r="1877" spans="6:9" x14ac:dyDescent="0.25">
      <c r="F1877" s="19"/>
      <c r="G1877" s="19"/>
      <c r="H1877" s="19"/>
      <c r="I1877" s="19"/>
    </row>
    <row r="1878" spans="6:9" x14ac:dyDescent="0.25">
      <c r="F1878" s="19"/>
      <c r="G1878" s="19"/>
      <c r="H1878" s="19"/>
      <c r="I1878" s="19"/>
    </row>
    <row r="1879" spans="6:9" x14ac:dyDescent="0.25">
      <c r="F1879" s="19"/>
      <c r="G1879" s="19"/>
      <c r="H1879" s="19"/>
      <c r="I1879" s="19"/>
    </row>
    <row r="1880" spans="6:9" x14ac:dyDescent="0.25">
      <c r="F1880" s="19"/>
      <c r="G1880" s="19"/>
      <c r="H1880" s="19"/>
      <c r="I1880" s="19"/>
    </row>
    <row r="1881" spans="6:9" x14ac:dyDescent="0.25">
      <c r="F1881" s="19"/>
      <c r="G1881" s="19"/>
      <c r="H1881" s="19"/>
      <c r="I1881" s="19"/>
    </row>
    <row r="1882" spans="6:9" x14ac:dyDescent="0.25">
      <c r="F1882" s="19"/>
      <c r="G1882" s="19"/>
      <c r="H1882" s="19"/>
      <c r="I1882" s="19"/>
    </row>
    <row r="1883" spans="6:9" x14ac:dyDescent="0.25">
      <c r="F1883" s="19"/>
      <c r="G1883" s="19"/>
      <c r="H1883" s="19"/>
      <c r="I1883" s="19"/>
    </row>
    <row r="1884" spans="6:9" x14ac:dyDescent="0.25">
      <c r="F1884" s="19"/>
      <c r="G1884" s="19"/>
      <c r="H1884" s="19"/>
      <c r="I1884" s="19"/>
    </row>
    <row r="1885" spans="6:9" x14ac:dyDescent="0.25">
      <c r="F1885" s="19"/>
      <c r="G1885" s="19"/>
      <c r="H1885" s="19"/>
      <c r="I1885" s="19"/>
    </row>
    <row r="1886" spans="6:9" x14ac:dyDescent="0.25">
      <c r="F1886" s="19"/>
      <c r="G1886" s="19"/>
      <c r="H1886" s="19"/>
      <c r="I1886" s="19"/>
    </row>
    <row r="1887" spans="6:9" x14ac:dyDescent="0.25">
      <c r="F1887" s="19"/>
      <c r="G1887" s="19"/>
      <c r="H1887" s="19"/>
      <c r="I1887" s="19"/>
    </row>
    <row r="1888" spans="6:9" x14ac:dyDescent="0.25">
      <c r="F1888" s="19"/>
      <c r="G1888" s="19"/>
      <c r="H1888" s="19"/>
      <c r="I1888" s="19"/>
    </row>
    <row r="1889" spans="6:9" x14ac:dyDescent="0.25">
      <c r="F1889" s="19"/>
      <c r="G1889" s="19"/>
      <c r="H1889" s="19"/>
      <c r="I1889" s="19"/>
    </row>
    <row r="1890" spans="6:9" x14ac:dyDescent="0.25">
      <c r="F1890" s="19"/>
      <c r="G1890" s="19"/>
      <c r="H1890" s="19"/>
      <c r="I1890" s="19"/>
    </row>
    <row r="1891" spans="6:9" x14ac:dyDescent="0.25">
      <c r="F1891" s="19"/>
      <c r="G1891" s="19"/>
      <c r="H1891" s="19"/>
      <c r="I1891" s="19"/>
    </row>
    <row r="1892" spans="6:9" x14ac:dyDescent="0.25">
      <c r="F1892" s="19"/>
      <c r="G1892" s="19"/>
      <c r="H1892" s="19"/>
      <c r="I1892" s="19"/>
    </row>
    <row r="1893" spans="6:9" x14ac:dyDescent="0.25">
      <c r="F1893" s="19"/>
      <c r="G1893" s="19"/>
      <c r="H1893" s="19"/>
      <c r="I1893" s="19"/>
    </row>
    <row r="1894" spans="6:9" x14ac:dyDescent="0.25">
      <c r="F1894" s="19"/>
      <c r="G1894" s="19"/>
      <c r="H1894" s="19"/>
      <c r="I1894" s="19"/>
    </row>
    <row r="1895" spans="6:9" x14ac:dyDescent="0.25">
      <c r="F1895" s="19"/>
      <c r="G1895" s="19"/>
      <c r="H1895" s="19"/>
      <c r="I1895" s="19"/>
    </row>
    <row r="1896" spans="6:9" x14ac:dyDescent="0.25">
      <c r="F1896" s="19"/>
      <c r="G1896" s="19"/>
      <c r="H1896" s="19"/>
      <c r="I1896" s="19"/>
    </row>
    <row r="1897" spans="6:9" x14ac:dyDescent="0.25">
      <c r="F1897" s="19"/>
      <c r="G1897" s="19"/>
      <c r="H1897" s="19"/>
      <c r="I1897" s="19"/>
    </row>
    <row r="1898" spans="6:9" x14ac:dyDescent="0.25">
      <c r="F1898" s="19"/>
      <c r="G1898" s="19"/>
      <c r="H1898" s="19"/>
      <c r="I1898" s="19"/>
    </row>
    <row r="1899" spans="6:9" x14ac:dyDescent="0.25">
      <c r="F1899" s="19"/>
      <c r="G1899" s="19"/>
      <c r="H1899" s="19"/>
      <c r="I1899" s="19"/>
    </row>
    <row r="1900" spans="6:9" x14ac:dyDescent="0.25">
      <c r="F1900" s="19"/>
      <c r="G1900" s="19"/>
      <c r="H1900" s="19"/>
      <c r="I1900" s="19"/>
    </row>
    <row r="1901" spans="6:9" x14ac:dyDescent="0.25">
      <c r="F1901" s="19"/>
      <c r="G1901" s="19"/>
      <c r="H1901" s="19"/>
      <c r="I1901" s="19"/>
    </row>
    <row r="1902" spans="6:9" x14ac:dyDescent="0.25">
      <c r="F1902" s="19"/>
      <c r="G1902" s="19"/>
      <c r="H1902" s="19"/>
      <c r="I1902" s="19"/>
    </row>
    <row r="1903" spans="6:9" x14ac:dyDescent="0.25">
      <c r="F1903" s="19"/>
      <c r="G1903" s="19"/>
      <c r="H1903" s="19"/>
      <c r="I1903" s="19"/>
    </row>
    <row r="1904" spans="6:9" x14ac:dyDescent="0.25">
      <c r="F1904" s="19"/>
      <c r="G1904" s="19"/>
      <c r="H1904" s="19"/>
      <c r="I1904" s="19"/>
    </row>
    <row r="1905" spans="6:9" x14ac:dyDescent="0.25">
      <c r="F1905" s="19"/>
      <c r="G1905" s="19"/>
      <c r="H1905" s="19"/>
      <c r="I1905" s="19"/>
    </row>
    <row r="1906" spans="6:9" x14ac:dyDescent="0.25">
      <c r="F1906" s="19"/>
      <c r="G1906" s="19"/>
      <c r="H1906" s="19"/>
      <c r="I1906" s="19"/>
    </row>
    <row r="1907" spans="6:9" x14ac:dyDescent="0.25">
      <c r="F1907" s="19"/>
      <c r="G1907" s="19"/>
      <c r="H1907" s="19"/>
      <c r="I1907" s="19"/>
    </row>
    <row r="1908" spans="6:9" x14ac:dyDescent="0.25">
      <c r="F1908" s="19"/>
      <c r="G1908" s="19"/>
      <c r="H1908" s="19"/>
      <c r="I1908" s="19"/>
    </row>
    <row r="1909" spans="6:9" x14ac:dyDescent="0.25">
      <c r="F1909" s="19"/>
      <c r="G1909" s="19"/>
      <c r="H1909" s="19"/>
      <c r="I1909" s="19"/>
    </row>
    <row r="1910" spans="6:9" x14ac:dyDescent="0.25">
      <c r="F1910" s="19"/>
      <c r="G1910" s="19"/>
      <c r="H1910" s="19"/>
      <c r="I1910" s="19"/>
    </row>
    <row r="1911" spans="6:9" x14ac:dyDescent="0.25">
      <c r="F1911" s="19"/>
      <c r="G1911" s="19"/>
      <c r="H1911" s="19"/>
      <c r="I1911" s="19"/>
    </row>
    <row r="1912" spans="6:9" x14ac:dyDescent="0.25">
      <c r="F1912" s="19"/>
      <c r="G1912" s="19"/>
      <c r="H1912" s="19"/>
      <c r="I1912" s="19"/>
    </row>
    <row r="1913" spans="6:9" x14ac:dyDescent="0.25">
      <c r="F1913" s="19"/>
      <c r="G1913" s="19"/>
      <c r="H1913" s="19"/>
      <c r="I1913" s="19"/>
    </row>
    <row r="1914" spans="6:9" x14ac:dyDescent="0.25">
      <c r="F1914" s="19"/>
      <c r="G1914" s="19"/>
      <c r="H1914" s="19"/>
      <c r="I1914" s="19"/>
    </row>
    <row r="1915" spans="6:9" x14ac:dyDescent="0.25">
      <c r="F1915" s="19"/>
      <c r="G1915" s="19"/>
      <c r="H1915" s="19"/>
      <c r="I1915" s="19"/>
    </row>
    <row r="1916" spans="6:9" x14ac:dyDescent="0.25">
      <c r="F1916" s="19"/>
      <c r="G1916" s="19"/>
      <c r="H1916" s="19"/>
      <c r="I1916" s="19"/>
    </row>
    <row r="1917" spans="6:9" x14ac:dyDescent="0.25">
      <c r="F1917" s="19"/>
      <c r="G1917" s="19"/>
      <c r="H1917" s="19"/>
      <c r="I1917" s="19"/>
    </row>
    <row r="1918" spans="6:9" x14ac:dyDescent="0.25">
      <c r="F1918" s="19"/>
      <c r="G1918" s="19"/>
      <c r="H1918" s="19"/>
      <c r="I1918" s="19"/>
    </row>
    <row r="1919" spans="6:9" x14ac:dyDescent="0.25">
      <c r="F1919" s="19"/>
      <c r="G1919" s="19"/>
      <c r="H1919" s="19"/>
      <c r="I1919" s="19"/>
    </row>
    <row r="1920" spans="6:9" x14ac:dyDescent="0.25">
      <c r="F1920" s="19"/>
      <c r="G1920" s="19"/>
      <c r="H1920" s="19"/>
      <c r="I1920" s="19"/>
    </row>
    <row r="1921" spans="6:9" x14ac:dyDescent="0.25">
      <c r="F1921" s="19"/>
      <c r="G1921" s="19"/>
      <c r="H1921" s="19"/>
      <c r="I1921" s="19"/>
    </row>
    <row r="1922" spans="6:9" x14ac:dyDescent="0.25">
      <c r="F1922" s="19"/>
      <c r="G1922" s="19"/>
      <c r="H1922" s="19"/>
      <c r="I1922" s="19"/>
    </row>
    <row r="1923" spans="6:9" x14ac:dyDescent="0.25">
      <c r="F1923" s="19"/>
      <c r="G1923" s="19"/>
      <c r="H1923" s="19"/>
      <c r="I1923" s="19"/>
    </row>
    <row r="1924" spans="6:9" x14ac:dyDescent="0.25">
      <c r="F1924" s="19"/>
      <c r="G1924" s="19"/>
      <c r="H1924" s="19"/>
      <c r="I1924" s="19"/>
    </row>
    <row r="1925" spans="6:9" x14ac:dyDescent="0.25">
      <c r="F1925" s="19"/>
      <c r="G1925" s="19"/>
      <c r="H1925" s="19"/>
      <c r="I1925" s="19"/>
    </row>
    <row r="1926" spans="6:9" x14ac:dyDescent="0.25">
      <c r="F1926" s="19"/>
      <c r="G1926" s="19"/>
      <c r="H1926" s="19"/>
      <c r="I1926" s="19"/>
    </row>
    <row r="1927" spans="6:9" x14ac:dyDescent="0.25">
      <c r="F1927" s="19"/>
      <c r="G1927" s="19"/>
      <c r="H1927" s="19"/>
      <c r="I1927" s="19"/>
    </row>
    <row r="1928" spans="6:9" x14ac:dyDescent="0.25">
      <c r="F1928" s="19"/>
      <c r="G1928" s="19"/>
      <c r="H1928" s="19"/>
      <c r="I1928" s="19"/>
    </row>
    <row r="1929" spans="6:9" x14ac:dyDescent="0.25">
      <c r="F1929" s="19"/>
      <c r="G1929" s="19"/>
      <c r="H1929" s="19"/>
      <c r="I1929" s="19"/>
    </row>
    <row r="1930" spans="6:9" x14ac:dyDescent="0.25">
      <c r="F1930" s="19"/>
      <c r="G1930" s="19"/>
      <c r="H1930" s="19"/>
      <c r="I1930" s="19"/>
    </row>
    <row r="1931" spans="6:9" x14ac:dyDescent="0.25">
      <c r="F1931" s="19"/>
      <c r="G1931" s="19"/>
      <c r="H1931" s="19"/>
      <c r="I1931" s="19"/>
    </row>
    <row r="1932" spans="6:9" x14ac:dyDescent="0.25">
      <c r="F1932" s="19"/>
      <c r="G1932" s="19"/>
      <c r="H1932" s="19"/>
      <c r="I1932" s="19"/>
    </row>
    <row r="1933" spans="6:9" x14ac:dyDescent="0.25">
      <c r="F1933" s="19"/>
      <c r="G1933" s="19"/>
      <c r="H1933" s="19"/>
      <c r="I1933" s="19"/>
    </row>
    <row r="1934" spans="6:9" x14ac:dyDescent="0.25">
      <c r="F1934" s="19"/>
      <c r="G1934" s="19"/>
      <c r="H1934" s="19"/>
      <c r="I1934" s="19"/>
    </row>
    <row r="1935" spans="6:9" x14ac:dyDescent="0.25">
      <c r="F1935" s="19"/>
      <c r="G1935" s="19"/>
      <c r="H1935" s="19"/>
      <c r="I1935" s="19"/>
    </row>
    <row r="1936" spans="6:9" x14ac:dyDescent="0.25">
      <c r="F1936" s="19"/>
      <c r="G1936" s="19"/>
      <c r="H1936" s="19"/>
      <c r="I1936" s="19"/>
    </row>
    <row r="1937" spans="6:9" x14ac:dyDescent="0.25">
      <c r="F1937" s="19"/>
      <c r="G1937" s="19"/>
      <c r="H1937" s="19"/>
      <c r="I1937" s="19"/>
    </row>
    <row r="1938" spans="6:9" x14ac:dyDescent="0.25">
      <c r="F1938" s="19"/>
      <c r="G1938" s="19"/>
      <c r="H1938" s="19"/>
      <c r="I1938" s="19"/>
    </row>
    <row r="1939" spans="6:9" x14ac:dyDescent="0.25">
      <c r="F1939" s="19"/>
      <c r="G1939" s="19"/>
      <c r="H1939" s="19"/>
      <c r="I1939" s="19"/>
    </row>
    <row r="1940" spans="6:9" x14ac:dyDescent="0.25">
      <c r="F1940" s="19"/>
      <c r="G1940" s="19"/>
      <c r="H1940" s="19"/>
      <c r="I1940" s="19"/>
    </row>
    <row r="1941" spans="6:9" x14ac:dyDescent="0.25">
      <c r="F1941" s="19"/>
      <c r="G1941" s="19"/>
      <c r="H1941" s="19"/>
      <c r="I1941" s="19"/>
    </row>
    <row r="1942" spans="6:9" x14ac:dyDescent="0.25">
      <c r="F1942" s="19"/>
      <c r="G1942" s="19"/>
      <c r="H1942" s="19"/>
      <c r="I1942" s="19"/>
    </row>
    <row r="1943" spans="6:9" x14ac:dyDescent="0.25">
      <c r="F1943" s="19"/>
      <c r="G1943" s="19"/>
      <c r="H1943" s="19"/>
      <c r="I1943" s="19"/>
    </row>
    <row r="1944" spans="6:9" x14ac:dyDescent="0.25">
      <c r="F1944" s="19"/>
      <c r="G1944" s="19"/>
      <c r="H1944" s="19"/>
      <c r="I1944" s="19"/>
    </row>
    <row r="1945" spans="6:9" x14ac:dyDescent="0.25">
      <c r="F1945" s="19"/>
      <c r="G1945" s="19"/>
      <c r="H1945" s="19"/>
      <c r="I1945" s="19"/>
    </row>
    <row r="1946" spans="6:9" x14ac:dyDescent="0.25">
      <c r="F1946" s="19"/>
      <c r="G1946" s="19"/>
      <c r="H1946" s="19"/>
      <c r="I1946" s="19"/>
    </row>
    <row r="1947" spans="6:9" x14ac:dyDescent="0.25">
      <c r="F1947" s="19"/>
      <c r="G1947" s="19"/>
      <c r="H1947" s="19"/>
      <c r="I1947" s="19"/>
    </row>
    <row r="1948" spans="6:9" x14ac:dyDescent="0.25">
      <c r="F1948" s="19"/>
      <c r="G1948" s="19"/>
      <c r="H1948" s="19"/>
      <c r="I1948" s="19"/>
    </row>
    <row r="1949" spans="6:9" x14ac:dyDescent="0.25">
      <c r="F1949" s="19"/>
      <c r="G1949" s="19"/>
      <c r="H1949" s="19"/>
      <c r="I1949" s="19"/>
    </row>
    <row r="1950" spans="6:9" x14ac:dyDescent="0.25">
      <c r="F1950" s="19"/>
      <c r="G1950" s="19"/>
      <c r="H1950" s="19"/>
      <c r="I1950" s="19"/>
    </row>
    <row r="1951" spans="6:9" x14ac:dyDescent="0.25">
      <c r="F1951" s="19"/>
      <c r="G1951" s="19"/>
      <c r="H1951" s="19"/>
      <c r="I1951" s="19"/>
    </row>
    <row r="1952" spans="6:9" x14ac:dyDescent="0.25">
      <c r="F1952" s="19"/>
      <c r="G1952" s="19"/>
      <c r="H1952" s="19"/>
      <c r="I1952" s="19"/>
    </row>
    <row r="1953" spans="6:9" x14ac:dyDescent="0.25">
      <c r="F1953" s="19"/>
      <c r="G1953" s="19"/>
      <c r="H1953" s="19"/>
      <c r="I1953" s="19"/>
    </row>
    <row r="1954" spans="6:9" x14ac:dyDescent="0.25">
      <c r="F1954" s="19"/>
      <c r="G1954" s="19"/>
      <c r="H1954" s="19"/>
      <c r="I1954" s="19"/>
    </row>
    <row r="1955" spans="6:9" x14ac:dyDescent="0.25">
      <c r="F1955" s="19"/>
      <c r="G1955" s="19"/>
      <c r="H1955" s="19"/>
      <c r="I1955" s="19"/>
    </row>
    <row r="1956" spans="6:9" x14ac:dyDescent="0.25">
      <c r="F1956" s="19"/>
      <c r="G1956" s="19"/>
      <c r="H1956" s="19"/>
      <c r="I1956" s="19"/>
    </row>
    <row r="1957" spans="6:9" x14ac:dyDescent="0.25">
      <c r="F1957" s="19"/>
      <c r="G1957" s="19"/>
      <c r="H1957" s="19"/>
      <c r="I1957" s="19"/>
    </row>
    <row r="1958" spans="6:9" x14ac:dyDescent="0.25">
      <c r="F1958" s="19"/>
      <c r="G1958" s="19"/>
      <c r="H1958" s="19"/>
      <c r="I1958" s="19"/>
    </row>
    <row r="1959" spans="6:9" x14ac:dyDescent="0.25">
      <c r="F1959" s="19"/>
      <c r="G1959" s="19"/>
      <c r="H1959" s="19"/>
      <c r="I1959" s="19"/>
    </row>
    <row r="1960" spans="6:9" x14ac:dyDescent="0.25">
      <c r="F1960" s="19"/>
      <c r="G1960" s="19"/>
      <c r="H1960" s="19"/>
      <c r="I1960" s="19"/>
    </row>
    <row r="1961" spans="6:9" x14ac:dyDescent="0.25">
      <c r="F1961" s="19"/>
      <c r="G1961" s="19"/>
      <c r="H1961" s="19"/>
      <c r="I1961" s="19"/>
    </row>
    <row r="1962" spans="6:9" x14ac:dyDescent="0.25">
      <c r="F1962" s="19"/>
      <c r="G1962" s="19"/>
      <c r="H1962" s="19"/>
      <c r="I1962" s="19"/>
    </row>
    <row r="1963" spans="6:9" x14ac:dyDescent="0.25">
      <c r="F1963" s="19"/>
      <c r="G1963" s="19"/>
      <c r="H1963" s="19"/>
      <c r="I1963" s="19"/>
    </row>
    <row r="1964" spans="6:9" x14ac:dyDescent="0.25">
      <c r="F1964" s="19"/>
      <c r="G1964" s="19"/>
      <c r="H1964" s="19"/>
      <c r="I1964" s="19"/>
    </row>
    <row r="1965" spans="6:9" x14ac:dyDescent="0.25">
      <c r="F1965" s="19"/>
      <c r="G1965" s="19"/>
      <c r="H1965" s="19"/>
      <c r="I1965" s="19"/>
    </row>
    <row r="1966" spans="6:9" x14ac:dyDescent="0.25">
      <c r="F1966" s="19"/>
      <c r="G1966" s="19"/>
      <c r="H1966" s="19"/>
      <c r="I1966" s="19"/>
    </row>
    <row r="1967" spans="6:9" x14ac:dyDescent="0.25">
      <c r="F1967" s="19"/>
      <c r="G1967" s="19"/>
      <c r="H1967" s="19"/>
      <c r="I1967" s="19"/>
    </row>
    <row r="1968" spans="6:9" x14ac:dyDescent="0.25">
      <c r="F1968" s="19"/>
      <c r="G1968" s="19"/>
      <c r="H1968" s="19"/>
      <c r="I1968" s="19"/>
    </row>
    <row r="1969" spans="6:9" x14ac:dyDescent="0.25">
      <c r="F1969" s="19"/>
      <c r="G1969" s="19"/>
      <c r="H1969" s="19"/>
      <c r="I1969" s="19"/>
    </row>
    <row r="1970" spans="6:9" x14ac:dyDescent="0.25">
      <c r="F1970" s="19"/>
      <c r="G1970" s="19"/>
      <c r="H1970" s="19"/>
      <c r="I1970" s="19"/>
    </row>
    <row r="1971" spans="6:9" x14ac:dyDescent="0.25">
      <c r="F1971" s="19"/>
      <c r="G1971" s="19"/>
      <c r="H1971" s="19"/>
      <c r="I1971" s="19"/>
    </row>
    <row r="1972" spans="6:9" x14ac:dyDescent="0.25">
      <c r="F1972" s="19"/>
      <c r="G1972" s="19"/>
      <c r="H1972" s="19"/>
      <c r="I1972" s="19"/>
    </row>
    <row r="1973" spans="6:9" x14ac:dyDescent="0.25">
      <c r="F1973" s="19"/>
      <c r="G1973" s="19"/>
      <c r="H1973" s="19"/>
      <c r="I1973" s="19"/>
    </row>
    <row r="1974" spans="6:9" x14ac:dyDescent="0.25">
      <c r="F1974" s="19"/>
      <c r="G1974" s="19"/>
      <c r="H1974" s="19"/>
      <c r="I1974" s="19"/>
    </row>
    <row r="1975" spans="6:9" x14ac:dyDescent="0.25">
      <c r="F1975" s="19"/>
      <c r="G1975" s="19"/>
      <c r="H1975" s="19"/>
      <c r="I1975" s="19"/>
    </row>
    <row r="1976" spans="6:9" x14ac:dyDescent="0.25">
      <c r="F1976" s="19"/>
      <c r="G1976" s="19"/>
      <c r="H1976" s="19"/>
      <c r="I1976" s="19"/>
    </row>
    <row r="1977" spans="6:9" x14ac:dyDescent="0.25">
      <c r="F1977" s="19"/>
      <c r="G1977" s="19"/>
      <c r="H1977" s="19"/>
      <c r="I1977" s="19"/>
    </row>
    <row r="1978" spans="6:9" x14ac:dyDescent="0.25">
      <c r="F1978" s="19"/>
      <c r="G1978" s="19"/>
      <c r="H1978" s="19"/>
      <c r="I1978" s="19"/>
    </row>
    <row r="1979" spans="6:9" x14ac:dyDescent="0.25">
      <c r="F1979" s="19"/>
      <c r="G1979" s="19"/>
      <c r="H1979" s="19"/>
      <c r="I1979" s="19"/>
    </row>
    <row r="1980" spans="6:9" x14ac:dyDescent="0.25">
      <c r="F1980" s="19"/>
      <c r="G1980" s="19"/>
      <c r="H1980" s="19"/>
      <c r="I1980" s="19"/>
    </row>
    <row r="1981" spans="6:9" x14ac:dyDescent="0.25">
      <c r="F1981" s="19"/>
      <c r="G1981" s="19"/>
      <c r="H1981" s="19"/>
      <c r="I1981" s="19"/>
    </row>
    <row r="1982" spans="6:9" x14ac:dyDescent="0.25">
      <c r="F1982" s="19"/>
      <c r="G1982" s="19"/>
      <c r="H1982" s="19"/>
      <c r="I1982" s="19"/>
    </row>
    <row r="1983" spans="6:9" x14ac:dyDescent="0.25">
      <c r="F1983" s="19"/>
      <c r="G1983" s="19"/>
      <c r="H1983" s="19"/>
      <c r="I1983" s="19"/>
    </row>
    <row r="1984" spans="6:9" x14ac:dyDescent="0.25">
      <c r="F1984" s="19"/>
      <c r="G1984" s="19"/>
      <c r="H1984" s="19"/>
      <c r="I1984" s="19"/>
    </row>
    <row r="1985" spans="6:9" x14ac:dyDescent="0.25">
      <c r="F1985" s="19"/>
      <c r="G1985" s="19"/>
      <c r="H1985" s="19"/>
      <c r="I1985" s="19"/>
    </row>
    <row r="1986" spans="6:9" x14ac:dyDescent="0.25">
      <c r="F1986" s="19"/>
      <c r="G1986" s="19"/>
      <c r="H1986" s="19"/>
      <c r="I1986" s="19"/>
    </row>
    <row r="1987" spans="6:9" x14ac:dyDescent="0.25">
      <c r="F1987" s="19"/>
      <c r="G1987" s="19"/>
      <c r="H1987" s="19"/>
      <c r="I1987" s="19"/>
    </row>
    <row r="1988" spans="6:9" x14ac:dyDescent="0.25">
      <c r="F1988" s="19"/>
      <c r="G1988" s="19"/>
      <c r="H1988" s="19"/>
      <c r="I1988" s="19"/>
    </row>
    <row r="1989" spans="6:9" x14ac:dyDescent="0.25">
      <c r="F1989" s="19"/>
      <c r="G1989" s="19"/>
      <c r="H1989" s="19"/>
      <c r="I1989" s="19"/>
    </row>
    <row r="1990" spans="6:9" x14ac:dyDescent="0.25">
      <c r="F1990" s="19"/>
      <c r="G1990" s="19"/>
      <c r="H1990" s="19"/>
      <c r="I1990" s="19"/>
    </row>
    <row r="1991" spans="6:9" x14ac:dyDescent="0.25">
      <c r="F1991" s="19"/>
      <c r="G1991" s="19"/>
      <c r="H1991" s="19"/>
      <c r="I1991" s="19"/>
    </row>
    <row r="1992" spans="6:9" x14ac:dyDescent="0.25">
      <c r="F1992" s="19"/>
      <c r="G1992" s="19"/>
      <c r="H1992" s="19"/>
      <c r="I1992" s="19"/>
    </row>
    <row r="1993" spans="6:9" x14ac:dyDescent="0.25">
      <c r="F1993" s="19"/>
      <c r="G1993" s="19"/>
      <c r="H1993" s="19"/>
      <c r="I1993" s="19"/>
    </row>
    <row r="1994" spans="6:9" x14ac:dyDescent="0.25">
      <c r="F1994" s="19"/>
      <c r="G1994" s="19"/>
      <c r="H1994" s="19"/>
      <c r="I1994" s="19"/>
    </row>
    <row r="1995" spans="6:9" x14ac:dyDescent="0.25">
      <c r="F1995" s="19"/>
      <c r="G1995" s="19"/>
      <c r="H1995" s="19"/>
      <c r="I1995" s="19"/>
    </row>
    <row r="1996" spans="6:9" x14ac:dyDescent="0.25">
      <c r="F1996" s="19"/>
      <c r="G1996" s="19"/>
      <c r="H1996" s="19"/>
      <c r="I1996" s="19"/>
    </row>
    <row r="1997" spans="6:9" x14ac:dyDescent="0.25">
      <c r="F1997" s="19"/>
      <c r="G1997" s="19"/>
      <c r="H1997" s="19"/>
      <c r="I1997" s="19"/>
    </row>
    <row r="1998" spans="6:9" x14ac:dyDescent="0.25">
      <c r="F1998" s="19"/>
      <c r="G1998" s="19"/>
      <c r="H1998" s="19"/>
      <c r="I1998" s="19"/>
    </row>
    <row r="1999" spans="6:9" x14ac:dyDescent="0.25">
      <c r="F1999" s="19"/>
      <c r="G1999" s="19"/>
      <c r="H1999" s="19"/>
      <c r="I1999" s="19"/>
    </row>
    <row r="2000" spans="6:9" x14ac:dyDescent="0.25">
      <c r="F2000" s="19"/>
      <c r="G2000" s="19"/>
      <c r="H2000" s="19"/>
      <c r="I2000" s="19"/>
    </row>
    <row r="2001" spans="6:9" x14ac:dyDescent="0.25">
      <c r="F2001" s="19"/>
      <c r="G2001" s="19"/>
      <c r="H2001" s="19"/>
      <c r="I2001" s="19"/>
    </row>
    <row r="2002" spans="6:9" x14ac:dyDescent="0.25">
      <c r="F2002" s="19"/>
      <c r="G2002" s="19"/>
      <c r="H2002" s="19"/>
      <c r="I2002" s="19"/>
    </row>
    <row r="2003" spans="6:9" x14ac:dyDescent="0.25">
      <c r="F2003" s="19"/>
      <c r="G2003" s="19"/>
      <c r="H2003" s="19"/>
      <c r="I2003" s="19"/>
    </row>
    <row r="2004" spans="6:9" x14ac:dyDescent="0.25">
      <c r="F2004" s="19"/>
      <c r="G2004" s="19"/>
      <c r="H2004" s="19"/>
      <c r="I2004" s="19"/>
    </row>
    <row r="2005" spans="6:9" x14ac:dyDescent="0.25">
      <c r="F2005" s="19"/>
      <c r="G2005" s="19"/>
      <c r="H2005" s="19"/>
      <c r="I2005" s="19"/>
    </row>
    <row r="2006" spans="6:9" x14ac:dyDescent="0.25">
      <c r="F2006" s="19"/>
      <c r="G2006" s="19"/>
      <c r="H2006" s="19"/>
      <c r="I2006" s="19"/>
    </row>
    <row r="2007" spans="6:9" x14ac:dyDescent="0.25">
      <c r="F2007" s="19"/>
      <c r="G2007" s="19"/>
      <c r="H2007" s="19"/>
      <c r="I2007" s="19"/>
    </row>
    <row r="2008" spans="6:9" x14ac:dyDescent="0.25">
      <c r="F2008" s="19"/>
      <c r="G2008" s="19"/>
      <c r="H2008" s="19"/>
      <c r="I2008" s="19"/>
    </row>
    <row r="2009" spans="6:9" x14ac:dyDescent="0.25">
      <c r="F2009" s="19"/>
      <c r="G2009" s="19"/>
      <c r="H2009" s="19"/>
      <c r="I2009" s="19"/>
    </row>
    <row r="2010" spans="6:9" x14ac:dyDescent="0.25">
      <c r="F2010" s="19"/>
      <c r="G2010" s="19"/>
      <c r="H2010" s="19"/>
      <c r="I2010" s="19"/>
    </row>
    <row r="2011" spans="6:9" x14ac:dyDescent="0.25">
      <c r="F2011" s="19"/>
      <c r="G2011" s="19"/>
      <c r="H2011" s="19"/>
      <c r="I2011" s="19"/>
    </row>
    <row r="2012" spans="6:9" x14ac:dyDescent="0.25">
      <c r="F2012" s="19"/>
      <c r="G2012" s="19"/>
      <c r="H2012" s="19"/>
      <c r="I2012" s="19"/>
    </row>
    <row r="2013" spans="6:9" x14ac:dyDescent="0.25">
      <c r="F2013" s="19"/>
      <c r="G2013" s="19"/>
      <c r="H2013" s="19"/>
      <c r="I2013" s="19"/>
    </row>
    <row r="2014" spans="6:9" x14ac:dyDescent="0.25">
      <c r="F2014" s="19"/>
      <c r="G2014" s="19"/>
      <c r="H2014" s="19"/>
      <c r="I2014" s="19"/>
    </row>
    <row r="2015" spans="6:9" x14ac:dyDescent="0.25">
      <c r="F2015" s="19"/>
      <c r="G2015" s="19"/>
      <c r="H2015" s="19"/>
      <c r="I2015" s="19"/>
    </row>
    <row r="2016" spans="6:9" x14ac:dyDescent="0.25">
      <c r="F2016" s="19"/>
      <c r="G2016" s="19"/>
      <c r="H2016" s="19"/>
      <c r="I2016" s="19"/>
    </row>
    <row r="2017" spans="6:9" x14ac:dyDescent="0.25">
      <c r="F2017" s="19"/>
      <c r="G2017" s="19"/>
      <c r="H2017" s="19"/>
      <c r="I2017" s="19"/>
    </row>
    <row r="2018" spans="6:9" x14ac:dyDescent="0.25">
      <c r="F2018" s="19"/>
      <c r="G2018" s="19"/>
      <c r="H2018" s="19"/>
      <c r="I2018" s="19"/>
    </row>
    <row r="2019" spans="6:9" x14ac:dyDescent="0.25">
      <c r="F2019" s="19"/>
      <c r="G2019" s="19"/>
      <c r="H2019" s="19"/>
      <c r="I2019" s="19"/>
    </row>
    <row r="2020" spans="6:9" x14ac:dyDescent="0.25">
      <c r="F2020" s="19"/>
      <c r="G2020" s="19"/>
      <c r="H2020" s="19"/>
      <c r="I2020" s="19"/>
    </row>
    <row r="2021" spans="6:9" x14ac:dyDescent="0.25">
      <c r="F2021" s="19"/>
      <c r="G2021" s="19"/>
      <c r="H2021" s="19"/>
      <c r="I2021" s="19"/>
    </row>
    <row r="2022" spans="6:9" x14ac:dyDescent="0.25">
      <c r="F2022" s="19"/>
      <c r="G2022" s="19"/>
      <c r="H2022" s="19"/>
      <c r="I2022" s="19"/>
    </row>
    <row r="2023" spans="6:9" x14ac:dyDescent="0.25">
      <c r="F2023" s="19"/>
      <c r="G2023" s="19"/>
      <c r="H2023" s="19"/>
      <c r="I2023" s="19"/>
    </row>
    <row r="2024" spans="6:9" x14ac:dyDescent="0.25">
      <c r="F2024" s="19"/>
      <c r="G2024" s="19"/>
      <c r="H2024" s="19"/>
      <c r="I2024" s="19"/>
    </row>
    <row r="2025" spans="6:9" x14ac:dyDescent="0.25">
      <c r="F2025" s="19"/>
      <c r="G2025" s="19"/>
      <c r="H2025" s="19"/>
      <c r="I2025" s="19"/>
    </row>
    <row r="2026" spans="6:9" x14ac:dyDescent="0.25">
      <c r="F2026" s="19"/>
      <c r="G2026" s="19"/>
      <c r="H2026" s="19"/>
      <c r="I2026" s="19"/>
    </row>
    <row r="2027" spans="6:9" x14ac:dyDescent="0.25">
      <c r="F2027" s="19"/>
      <c r="G2027" s="19"/>
      <c r="H2027" s="19"/>
      <c r="I2027" s="19"/>
    </row>
    <row r="2028" spans="6:9" x14ac:dyDescent="0.25">
      <c r="F2028" s="19"/>
      <c r="G2028" s="19"/>
      <c r="H2028" s="19"/>
      <c r="I2028" s="19"/>
    </row>
    <row r="2029" spans="6:9" x14ac:dyDescent="0.25">
      <c r="F2029" s="19"/>
      <c r="G2029" s="19"/>
      <c r="H2029" s="19"/>
      <c r="I2029" s="19"/>
    </row>
    <row r="2030" spans="6:9" x14ac:dyDescent="0.25">
      <c r="F2030" s="19"/>
      <c r="G2030" s="19"/>
      <c r="H2030" s="19"/>
      <c r="I2030" s="19"/>
    </row>
    <row r="2031" spans="6:9" x14ac:dyDescent="0.25">
      <c r="F2031" s="19"/>
      <c r="G2031" s="19"/>
      <c r="H2031" s="19"/>
      <c r="I2031" s="19"/>
    </row>
    <row r="2032" spans="6:9" x14ac:dyDescent="0.25">
      <c r="F2032" s="19"/>
      <c r="G2032" s="19"/>
      <c r="H2032" s="19"/>
      <c r="I2032" s="19"/>
    </row>
    <row r="2033" spans="6:9" x14ac:dyDescent="0.25">
      <c r="F2033" s="19"/>
      <c r="G2033" s="19"/>
      <c r="H2033" s="19"/>
      <c r="I2033" s="19"/>
    </row>
    <row r="2034" spans="6:9" x14ac:dyDescent="0.25">
      <c r="F2034" s="19"/>
      <c r="G2034" s="19"/>
      <c r="H2034" s="19"/>
      <c r="I2034" s="19"/>
    </row>
    <row r="2035" spans="6:9" x14ac:dyDescent="0.25">
      <c r="F2035" s="19"/>
      <c r="G2035" s="19"/>
      <c r="H2035" s="19"/>
      <c r="I2035" s="19"/>
    </row>
    <row r="2036" spans="6:9" x14ac:dyDescent="0.25">
      <c r="F2036" s="19"/>
      <c r="G2036" s="19"/>
      <c r="H2036" s="19"/>
      <c r="I2036" s="19"/>
    </row>
    <row r="2037" spans="6:9" x14ac:dyDescent="0.25">
      <c r="F2037" s="19"/>
      <c r="G2037" s="19"/>
      <c r="H2037" s="19"/>
      <c r="I2037" s="19"/>
    </row>
    <row r="2038" spans="6:9" x14ac:dyDescent="0.25">
      <c r="F2038" s="19"/>
      <c r="G2038" s="19"/>
      <c r="H2038" s="19"/>
      <c r="I2038" s="19"/>
    </row>
    <row r="2039" spans="6:9" x14ac:dyDescent="0.25">
      <c r="F2039" s="19"/>
      <c r="G2039" s="19"/>
      <c r="H2039" s="19"/>
      <c r="I2039" s="19"/>
    </row>
    <row r="2040" spans="6:9" x14ac:dyDescent="0.25">
      <c r="F2040" s="19"/>
      <c r="G2040" s="19"/>
      <c r="H2040" s="19"/>
      <c r="I2040" s="19"/>
    </row>
    <row r="2041" spans="6:9" x14ac:dyDescent="0.25">
      <c r="F2041" s="19"/>
      <c r="G2041" s="19"/>
      <c r="H2041" s="19"/>
      <c r="I2041" s="19"/>
    </row>
    <row r="2042" spans="6:9" x14ac:dyDescent="0.25">
      <c r="F2042" s="19"/>
      <c r="G2042" s="19"/>
      <c r="H2042" s="19"/>
      <c r="I2042" s="19"/>
    </row>
    <row r="2043" spans="6:9" x14ac:dyDescent="0.25">
      <c r="F2043" s="19"/>
      <c r="G2043" s="19"/>
      <c r="H2043" s="19"/>
      <c r="I2043" s="19"/>
    </row>
    <row r="2044" spans="6:9" x14ac:dyDescent="0.25">
      <c r="F2044" s="19"/>
      <c r="G2044" s="19"/>
      <c r="H2044" s="19"/>
      <c r="I2044" s="19"/>
    </row>
    <row r="2045" spans="6:9" x14ac:dyDescent="0.25">
      <c r="F2045" s="19"/>
      <c r="G2045" s="19"/>
      <c r="H2045" s="19"/>
      <c r="I2045" s="19"/>
    </row>
    <row r="2046" spans="6:9" x14ac:dyDescent="0.25">
      <c r="F2046" s="19"/>
      <c r="G2046" s="19"/>
      <c r="H2046" s="19"/>
      <c r="I2046" s="19"/>
    </row>
    <row r="2047" spans="6:9" x14ac:dyDescent="0.25">
      <c r="F2047" s="19"/>
      <c r="G2047" s="19"/>
      <c r="H2047" s="19"/>
      <c r="I2047" s="19"/>
    </row>
    <row r="2048" spans="6:9" x14ac:dyDescent="0.25">
      <c r="F2048" s="19"/>
      <c r="G2048" s="19"/>
      <c r="H2048" s="19"/>
      <c r="I2048" s="19"/>
    </row>
    <row r="2049" spans="6:9" x14ac:dyDescent="0.25">
      <c r="F2049" s="19"/>
      <c r="G2049" s="19"/>
      <c r="H2049" s="19"/>
      <c r="I2049" s="19"/>
    </row>
    <row r="2050" spans="6:9" x14ac:dyDescent="0.25">
      <c r="F2050" s="19"/>
      <c r="G2050" s="19"/>
      <c r="H2050" s="19"/>
      <c r="I2050" s="19"/>
    </row>
    <row r="2051" spans="6:9" x14ac:dyDescent="0.25">
      <c r="F2051" s="19"/>
      <c r="G2051" s="19"/>
      <c r="H2051" s="19"/>
      <c r="I2051" s="19"/>
    </row>
    <row r="2052" spans="6:9" x14ac:dyDescent="0.25">
      <c r="F2052" s="19"/>
      <c r="G2052" s="19"/>
      <c r="H2052" s="19"/>
      <c r="I2052" s="19"/>
    </row>
    <row r="2053" spans="6:9" x14ac:dyDescent="0.25">
      <c r="F2053" s="19"/>
      <c r="G2053" s="19"/>
      <c r="H2053" s="19"/>
      <c r="I2053" s="19"/>
    </row>
    <row r="2054" spans="6:9" x14ac:dyDescent="0.25">
      <c r="F2054" s="19"/>
      <c r="G2054" s="19"/>
      <c r="H2054" s="19"/>
      <c r="I2054" s="19"/>
    </row>
    <row r="2055" spans="6:9" x14ac:dyDescent="0.25">
      <c r="F2055" s="19"/>
      <c r="G2055" s="19"/>
      <c r="H2055" s="19"/>
      <c r="I2055" s="19"/>
    </row>
    <row r="2056" spans="6:9" x14ac:dyDescent="0.25">
      <c r="F2056" s="19"/>
      <c r="G2056" s="19"/>
      <c r="H2056" s="19"/>
      <c r="I2056" s="19"/>
    </row>
    <row r="2057" spans="6:9" x14ac:dyDescent="0.25">
      <c r="F2057" s="19"/>
      <c r="G2057" s="19"/>
      <c r="H2057" s="19"/>
      <c r="I2057" s="19"/>
    </row>
    <row r="2058" spans="6:9" x14ac:dyDescent="0.25">
      <c r="F2058" s="19"/>
      <c r="G2058" s="19"/>
      <c r="H2058" s="19"/>
      <c r="I2058" s="19"/>
    </row>
    <row r="2059" spans="6:9" x14ac:dyDescent="0.25">
      <c r="F2059" s="19"/>
      <c r="G2059" s="19"/>
      <c r="H2059" s="19"/>
      <c r="I2059" s="19"/>
    </row>
    <row r="2060" spans="6:9" x14ac:dyDescent="0.25">
      <c r="F2060" s="19"/>
      <c r="G2060" s="19"/>
      <c r="H2060" s="19"/>
      <c r="I2060" s="19"/>
    </row>
    <row r="2061" spans="6:9" x14ac:dyDescent="0.25">
      <c r="F2061" s="19"/>
      <c r="G2061" s="19"/>
      <c r="H2061" s="19"/>
      <c r="I2061" s="19"/>
    </row>
    <row r="2062" spans="6:9" x14ac:dyDescent="0.25">
      <c r="F2062" s="19"/>
      <c r="G2062" s="19"/>
      <c r="H2062" s="19"/>
      <c r="I2062" s="19"/>
    </row>
    <row r="2063" spans="6:9" x14ac:dyDescent="0.25">
      <c r="F2063" s="19"/>
      <c r="G2063" s="19"/>
      <c r="H2063" s="19"/>
      <c r="I2063" s="19"/>
    </row>
    <row r="2064" spans="6:9" x14ac:dyDescent="0.25">
      <c r="F2064" s="19"/>
      <c r="G2064" s="19"/>
      <c r="H2064" s="19"/>
      <c r="I2064" s="19"/>
    </row>
    <row r="2065" spans="6:9" x14ac:dyDescent="0.25">
      <c r="F2065" s="19"/>
      <c r="G2065" s="19"/>
      <c r="H2065" s="19"/>
      <c r="I2065" s="19"/>
    </row>
    <row r="2066" spans="6:9" x14ac:dyDescent="0.25">
      <c r="F2066" s="19"/>
      <c r="G2066" s="19"/>
      <c r="H2066" s="19"/>
      <c r="I2066" s="19"/>
    </row>
    <row r="2067" spans="6:9" x14ac:dyDescent="0.25">
      <c r="F2067" s="19"/>
      <c r="G2067" s="19"/>
      <c r="H2067" s="19"/>
      <c r="I2067" s="19"/>
    </row>
    <row r="2068" spans="6:9" x14ac:dyDescent="0.25">
      <c r="F2068" s="19"/>
      <c r="G2068" s="19"/>
      <c r="H2068" s="19"/>
      <c r="I2068" s="19"/>
    </row>
    <row r="2069" spans="6:9" x14ac:dyDescent="0.25">
      <c r="F2069" s="19"/>
      <c r="G2069" s="19"/>
      <c r="H2069" s="19"/>
      <c r="I2069" s="19"/>
    </row>
    <row r="2070" spans="6:9" x14ac:dyDescent="0.25">
      <c r="F2070" s="19"/>
      <c r="G2070" s="19"/>
      <c r="H2070" s="19"/>
      <c r="I2070" s="19"/>
    </row>
    <row r="2071" spans="6:9" x14ac:dyDescent="0.25">
      <c r="F2071" s="19"/>
      <c r="G2071" s="19"/>
      <c r="H2071" s="19"/>
      <c r="I2071" s="19"/>
    </row>
    <row r="2072" spans="6:9" x14ac:dyDescent="0.25">
      <c r="F2072" s="19"/>
      <c r="G2072" s="19"/>
      <c r="H2072" s="19"/>
      <c r="I2072" s="19"/>
    </row>
    <row r="2073" spans="6:9" x14ac:dyDescent="0.25">
      <c r="F2073" s="19"/>
      <c r="G2073" s="19"/>
      <c r="H2073" s="19"/>
      <c r="I2073" s="19"/>
    </row>
    <row r="2074" spans="6:9" x14ac:dyDescent="0.25">
      <c r="F2074" s="19"/>
      <c r="G2074" s="19"/>
      <c r="H2074" s="19"/>
      <c r="I2074" s="19"/>
    </row>
    <row r="2075" spans="6:9" x14ac:dyDescent="0.25">
      <c r="F2075" s="19"/>
      <c r="G2075" s="19"/>
      <c r="H2075" s="19"/>
      <c r="I2075" s="19"/>
    </row>
    <row r="2076" spans="6:9" x14ac:dyDescent="0.25">
      <c r="F2076" s="19"/>
      <c r="G2076" s="19"/>
      <c r="H2076" s="19"/>
      <c r="I2076" s="19"/>
    </row>
    <row r="2077" spans="6:9" x14ac:dyDescent="0.25">
      <c r="F2077" s="19"/>
      <c r="G2077" s="19"/>
      <c r="H2077" s="19"/>
      <c r="I2077" s="19"/>
    </row>
    <row r="2078" spans="6:9" x14ac:dyDescent="0.25">
      <c r="F2078" s="19"/>
      <c r="G2078" s="19"/>
      <c r="H2078" s="19"/>
      <c r="I2078" s="19"/>
    </row>
    <row r="2079" spans="6:9" x14ac:dyDescent="0.25">
      <c r="F2079" s="19"/>
      <c r="G2079" s="19"/>
      <c r="H2079" s="19"/>
      <c r="I2079" s="19"/>
    </row>
    <row r="2080" spans="6:9" x14ac:dyDescent="0.25">
      <c r="F2080" s="19"/>
      <c r="G2080" s="19"/>
      <c r="H2080" s="19"/>
      <c r="I2080" s="19"/>
    </row>
    <row r="2081" spans="6:9" x14ac:dyDescent="0.25">
      <c r="F2081" s="19"/>
      <c r="G2081" s="19"/>
      <c r="H2081" s="19"/>
      <c r="I2081" s="19"/>
    </row>
    <row r="2082" spans="6:9" x14ac:dyDescent="0.25">
      <c r="F2082" s="19"/>
      <c r="G2082" s="19"/>
      <c r="H2082" s="19"/>
      <c r="I2082" s="19"/>
    </row>
    <row r="2083" spans="6:9" x14ac:dyDescent="0.25">
      <c r="F2083" s="19"/>
      <c r="G2083" s="19"/>
      <c r="H2083" s="19"/>
      <c r="I2083" s="19"/>
    </row>
    <row r="2084" spans="6:9" x14ac:dyDescent="0.25">
      <c r="F2084" s="19"/>
      <c r="G2084" s="19"/>
      <c r="H2084" s="19"/>
      <c r="I2084" s="19"/>
    </row>
    <row r="2085" spans="6:9" x14ac:dyDescent="0.25">
      <c r="F2085" s="19"/>
      <c r="G2085" s="19"/>
      <c r="H2085" s="19"/>
      <c r="I2085" s="19"/>
    </row>
    <row r="2086" spans="6:9" x14ac:dyDescent="0.25">
      <c r="F2086" s="19"/>
      <c r="G2086" s="19"/>
      <c r="H2086" s="19"/>
      <c r="I2086" s="19"/>
    </row>
    <row r="2087" spans="6:9" x14ac:dyDescent="0.25">
      <c r="F2087" s="19"/>
      <c r="G2087" s="19"/>
      <c r="H2087" s="19"/>
      <c r="I2087" s="19"/>
    </row>
    <row r="2088" spans="6:9" x14ac:dyDescent="0.25">
      <c r="F2088" s="19"/>
      <c r="G2088" s="19"/>
      <c r="H2088" s="19"/>
      <c r="I2088" s="19"/>
    </row>
    <row r="2089" spans="6:9" x14ac:dyDescent="0.25">
      <c r="F2089" s="19"/>
      <c r="G2089" s="19"/>
      <c r="H2089" s="19"/>
      <c r="I2089" s="19"/>
    </row>
    <row r="2090" spans="6:9" x14ac:dyDescent="0.25">
      <c r="F2090" s="19"/>
      <c r="G2090" s="19"/>
      <c r="H2090" s="19"/>
      <c r="I2090" s="19"/>
    </row>
    <row r="2091" spans="6:9" x14ac:dyDescent="0.25">
      <c r="F2091" s="19"/>
      <c r="G2091" s="19"/>
      <c r="H2091" s="19"/>
      <c r="I2091" s="19"/>
    </row>
    <row r="2092" spans="6:9" x14ac:dyDescent="0.25">
      <c r="F2092" s="19"/>
      <c r="G2092" s="19"/>
      <c r="H2092" s="19"/>
      <c r="I2092" s="19"/>
    </row>
    <row r="2093" spans="6:9" x14ac:dyDescent="0.25">
      <c r="F2093" s="19"/>
      <c r="G2093" s="19"/>
      <c r="H2093" s="19"/>
      <c r="I2093" s="19"/>
    </row>
    <row r="2094" spans="6:9" x14ac:dyDescent="0.25">
      <c r="F2094" s="19"/>
      <c r="G2094" s="19"/>
      <c r="H2094" s="19"/>
      <c r="I2094" s="19"/>
    </row>
    <row r="2095" spans="6:9" x14ac:dyDescent="0.25">
      <c r="F2095" s="19"/>
      <c r="G2095" s="19"/>
      <c r="H2095" s="19"/>
      <c r="I2095" s="19"/>
    </row>
    <row r="2096" spans="6:9" x14ac:dyDescent="0.25">
      <c r="F2096" s="19"/>
      <c r="G2096" s="19"/>
      <c r="H2096" s="19"/>
      <c r="I2096" s="19"/>
    </row>
    <row r="2097" spans="6:9" x14ac:dyDescent="0.25">
      <c r="F2097" s="19"/>
      <c r="G2097" s="19"/>
      <c r="H2097" s="19"/>
      <c r="I2097" s="19"/>
    </row>
    <row r="2098" spans="6:9" x14ac:dyDescent="0.25">
      <c r="F2098" s="19"/>
      <c r="G2098" s="19"/>
      <c r="H2098" s="19"/>
      <c r="I2098" s="19"/>
    </row>
    <row r="2099" spans="6:9" x14ac:dyDescent="0.25">
      <c r="F2099" s="19"/>
      <c r="G2099" s="19"/>
      <c r="H2099" s="19"/>
      <c r="I2099" s="19"/>
    </row>
    <row r="2100" spans="6:9" x14ac:dyDescent="0.25">
      <c r="F2100" s="19"/>
      <c r="G2100" s="19"/>
      <c r="H2100" s="19"/>
      <c r="I2100" s="19"/>
    </row>
    <row r="2101" spans="6:9" x14ac:dyDescent="0.25">
      <c r="F2101" s="19"/>
      <c r="G2101" s="19"/>
      <c r="H2101" s="19"/>
      <c r="I2101" s="19"/>
    </row>
    <row r="2102" spans="6:9" x14ac:dyDescent="0.25">
      <c r="F2102" s="19"/>
      <c r="G2102" s="19"/>
      <c r="H2102" s="19"/>
      <c r="I2102" s="19"/>
    </row>
    <row r="2103" spans="6:9" x14ac:dyDescent="0.25">
      <c r="F2103" s="19"/>
      <c r="G2103" s="19"/>
      <c r="H2103" s="19"/>
      <c r="I2103" s="19"/>
    </row>
    <row r="2104" spans="6:9" x14ac:dyDescent="0.25">
      <c r="F2104" s="19"/>
      <c r="G2104" s="19"/>
      <c r="H2104" s="19"/>
      <c r="I2104" s="19"/>
    </row>
    <row r="2105" spans="6:9" x14ac:dyDescent="0.25">
      <c r="F2105" s="19"/>
      <c r="G2105" s="19"/>
      <c r="H2105" s="19"/>
      <c r="I2105" s="19"/>
    </row>
    <row r="2106" spans="6:9" x14ac:dyDescent="0.25">
      <c r="F2106" s="19"/>
      <c r="G2106" s="19"/>
      <c r="H2106" s="19"/>
      <c r="I2106" s="19"/>
    </row>
    <row r="2107" spans="6:9" x14ac:dyDescent="0.25">
      <c r="F2107" s="19"/>
      <c r="G2107" s="19"/>
      <c r="H2107" s="19"/>
      <c r="I2107" s="19"/>
    </row>
    <row r="2108" spans="6:9" x14ac:dyDescent="0.25">
      <c r="F2108" s="19"/>
      <c r="G2108" s="19"/>
      <c r="H2108" s="19"/>
      <c r="I2108" s="19"/>
    </row>
    <row r="2109" spans="6:9" x14ac:dyDescent="0.25">
      <c r="F2109" s="19"/>
      <c r="G2109" s="19"/>
      <c r="H2109" s="19"/>
      <c r="I2109" s="19"/>
    </row>
    <row r="2110" spans="6:9" x14ac:dyDescent="0.25">
      <c r="F2110" s="19"/>
      <c r="G2110" s="19"/>
      <c r="H2110" s="19"/>
      <c r="I2110" s="19"/>
    </row>
    <row r="2111" spans="6:9" x14ac:dyDescent="0.25">
      <c r="F2111" s="19"/>
      <c r="G2111" s="19"/>
      <c r="H2111" s="19"/>
      <c r="I2111" s="19"/>
    </row>
    <row r="2112" spans="6:9" x14ac:dyDescent="0.25">
      <c r="F2112" s="19"/>
      <c r="G2112" s="19"/>
      <c r="H2112" s="19"/>
      <c r="I2112" s="19"/>
    </row>
    <row r="2113" spans="6:9" x14ac:dyDescent="0.25">
      <c r="F2113" s="19"/>
      <c r="G2113" s="19"/>
      <c r="H2113" s="19"/>
      <c r="I2113" s="19"/>
    </row>
    <row r="2114" spans="6:9" x14ac:dyDescent="0.25">
      <c r="F2114" s="19"/>
      <c r="G2114" s="19"/>
      <c r="H2114" s="19"/>
      <c r="I2114" s="19"/>
    </row>
    <row r="2115" spans="6:9" x14ac:dyDescent="0.25">
      <c r="F2115" s="19"/>
      <c r="G2115" s="19"/>
      <c r="H2115" s="19"/>
      <c r="I2115" s="19"/>
    </row>
    <row r="2116" spans="6:9" x14ac:dyDescent="0.25">
      <c r="F2116" s="19"/>
      <c r="G2116" s="19"/>
      <c r="H2116" s="19"/>
      <c r="I2116" s="19"/>
    </row>
    <row r="2117" spans="6:9" x14ac:dyDescent="0.25">
      <c r="F2117" s="19"/>
      <c r="G2117" s="19"/>
      <c r="H2117" s="19"/>
      <c r="I2117" s="19"/>
    </row>
    <row r="2118" spans="6:9" x14ac:dyDescent="0.25">
      <c r="F2118" s="19"/>
      <c r="G2118" s="19"/>
      <c r="H2118" s="19"/>
      <c r="I2118" s="19"/>
    </row>
    <row r="2119" spans="6:9" x14ac:dyDescent="0.25">
      <c r="F2119" s="19"/>
      <c r="G2119" s="19"/>
      <c r="H2119" s="19"/>
      <c r="I2119" s="19"/>
    </row>
    <row r="2120" spans="6:9" x14ac:dyDescent="0.25">
      <c r="F2120" s="19"/>
      <c r="G2120" s="19"/>
      <c r="H2120" s="19"/>
      <c r="I2120" s="19"/>
    </row>
    <row r="2121" spans="6:9" x14ac:dyDescent="0.25">
      <c r="F2121" s="19"/>
      <c r="G2121" s="19"/>
      <c r="H2121" s="19"/>
      <c r="I2121" s="19"/>
    </row>
    <row r="2122" spans="6:9" x14ac:dyDescent="0.25">
      <c r="F2122" s="19"/>
      <c r="G2122" s="19"/>
      <c r="H2122" s="19"/>
      <c r="I2122" s="19"/>
    </row>
    <row r="2123" spans="6:9" x14ac:dyDescent="0.25">
      <c r="F2123" s="19"/>
      <c r="G2123" s="19"/>
      <c r="H2123" s="19"/>
      <c r="I2123" s="19"/>
    </row>
    <row r="2124" spans="6:9" x14ac:dyDescent="0.25">
      <c r="F2124" s="19"/>
      <c r="G2124" s="19"/>
      <c r="H2124" s="19"/>
      <c r="I2124" s="19"/>
    </row>
    <row r="2125" spans="6:9" x14ac:dyDescent="0.25">
      <c r="F2125" s="19"/>
      <c r="G2125" s="19"/>
      <c r="H2125" s="19"/>
      <c r="I2125" s="19"/>
    </row>
    <row r="2126" spans="6:9" x14ac:dyDescent="0.25">
      <c r="F2126" s="19"/>
      <c r="G2126" s="19"/>
      <c r="H2126" s="19"/>
      <c r="I2126" s="19"/>
    </row>
    <row r="2127" spans="6:9" x14ac:dyDescent="0.25">
      <c r="F2127" s="19"/>
      <c r="G2127" s="19"/>
      <c r="H2127" s="19"/>
      <c r="I2127" s="19"/>
    </row>
    <row r="2128" spans="6:9" x14ac:dyDescent="0.25">
      <c r="F2128" s="19"/>
      <c r="G2128" s="19"/>
      <c r="H2128" s="19"/>
      <c r="I2128" s="19"/>
    </row>
    <row r="2129" spans="6:9" x14ac:dyDescent="0.25">
      <c r="F2129" s="19"/>
      <c r="G2129" s="19"/>
      <c r="H2129" s="19"/>
      <c r="I2129" s="19"/>
    </row>
    <row r="2130" spans="6:9" x14ac:dyDescent="0.25">
      <c r="F2130" s="19"/>
      <c r="G2130" s="19"/>
      <c r="H2130" s="19"/>
      <c r="I2130" s="19"/>
    </row>
    <row r="2131" spans="6:9" x14ac:dyDescent="0.25">
      <c r="F2131" s="19"/>
      <c r="G2131" s="19"/>
      <c r="H2131" s="19"/>
      <c r="I2131" s="19"/>
    </row>
    <row r="2132" spans="6:9" x14ac:dyDescent="0.25">
      <c r="F2132" s="19"/>
      <c r="G2132" s="19"/>
      <c r="H2132" s="19"/>
      <c r="I2132" s="19"/>
    </row>
    <row r="2133" spans="6:9" x14ac:dyDescent="0.25">
      <c r="F2133" s="19"/>
      <c r="G2133" s="19"/>
      <c r="H2133" s="19"/>
      <c r="I2133" s="19"/>
    </row>
    <row r="2134" spans="6:9" x14ac:dyDescent="0.25">
      <c r="F2134" s="19"/>
      <c r="G2134" s="19"/>
      <c r="H2134" s="19"/>
      <c r="I2134" s="19"/>
    </row>
    <row r="2135" spans="6:9" x14ac:dyDescent="0.25">
      <c r="F2135" s="19"/>
      <c r="G2135" s="19"/>
      <c r="H2135" s="19"/>
      <c r="I2135" s="19"/>
    </row>
    <row r="2136" spans="6:9" x14ac:dyDescent="0.25">
      <c r="F2136" s="19"/>
      <c r="G2136" s="19"/>
      <c r="H2136" s="19"/>
      <c r="I2136" s="19"/>
    </row>
    <row r="2137" spans="6:9" x14ac:dyDescent="0.25">
      <c r="F2137" s="19"/>
      <c r="G2137" s="19"/>
      <c r="H2137" s="19"/>
      <c r="I2137" s="19"/>
    </row>
    <row r="2138" spans="6:9" x14ac:dyDescent="0.25">
      <c r="F2138" s="19"/>
      <c r="G2138" s="19"/>
      <c r="H2138" s="19"/>
      <c r="I2138" s="19"/>
    </row>
    <row r="2139" spans="6:9" x14ac:dyDescent="0.25">
      <c r="F2139" s="19"/>
      <c r="G2139" s="19"/>
      <c r="H2139" s="19"/>
      <c r="I2139" s="19"/>
    </row>
    <row r="2140" spans="6:9" x14ac:dyDescent="0.25">
      <c r="F2140" s="19"/>
      <c r="G2140" s="19"/>
      <c r="H2140" s="19"/>
      <c r="I2140" s="19"/>
    </row>
    <row r="2141" spans="6:9" x14ac:dyDescent="0.25">
      <c r="F2141" s="19"/>
      <c r="G2141" s="19"/>
      <c r="H2141" s="19"/>
      <c r="I2141" s="19"/>
    </row>
    <row r="2142" spans="6:9" x14ac:dyDescent="0.25">
      <c r="F2142" s="19"/>
      <c r="G2142" s="19"/>
      <c r="H2142" s="19"/>
      <c r="I2142" s="19"/>
    </row>
    <row r="2143" spans="6:9" x14ac:dyDescent="0.25">
      <c r="F2143" s="19"/>
      <c r="G2143" s="19"/>
      <c r="H2143" s="19"/>
      <c r="I2143" s="19"/>
    </row>
    <row r="2144" spans="6:9" x14ac:dyDescent="0.25">
      <c r="F2144" s="19"/>
      <c r="G2144" s="19"/>
      <c r="H2144" s="19"/>
      <c r="I2144" s="19"/>
    </row>
    <row r="2145" spans="6:9" x14ac:dyDescent="0.25">
      <c r="F2145" s="19"/>
      <c r="G2145" s="19"/>
      <c r="H2145" s="19"/>
      <c r="I2145" s="19"/>
    </row>
    <row r="2146" spans="6:9" x14ac:dyDescent="0.25">
      <c r="F2146" s="19"/>
      <c r="G2146" s="19"/>
      <c r="H2146" s="19"/>
      <c r="I2146" s="19"/>
    </row>
    <row r="2147" spans="6:9" x14ac:dyDescent="0.25">
      <c r="F2147" s="19"/>
      <c r="G2147" s="19"/>
      <c r="H2147" s="19"/>
      <c r="I2147" s="19"/>
    </row>
    <row r="2148" spans="6:9" x14ac:dyDescent="0.25">
      <c r="F2148" s="19"/>
      <c r="G2148" s="19"/>
      <c r="H2148" s="19"/>
      <c r="I2148" s="19"/>
    </row>
    <row r="2149" spans="6:9" x14ac:dyDescent="0.25">
      <c r="F2149" s="19"/>
      <c r="G2149" s="19"/>
      <c r="H2149" s="19"/>
      <c r="I2149" s="19"/>
    </row>
    <row r="2150" spans="6:9" x14ac:dyDescent="0.25">
      <c r="F2150" s="19"/>
      <c r="G2150" s="19"/>
      <c r="H2150" s="19"/>
      <c r="I2150" s="19"/>
    </row>
    <row r="2151" spans="6:9" x14ac:dyDescent="0.25">
      <c r="F2151" s="19"/>
      <c r="G2151" s="19"/>
      <c r="H2151" s="19"/>
      <c r="I2151" s="19"/>
    </row>
    <row r="2152" spans="6:9" x14ac:dyDescent="0.25">
      <c r="F2152" s="19"/>
      <c r="G2152" s="19"/>
      <c r="H2152" s="19"/>
      <c r="I2152" s="19"/>
    </row>
    <row r="2153" spans="6:9" x14ac:dyDescent="0.25">
      <c r="F2153" s="19"/>
      <c r="G2153" s="19"/>
      <c r="H2153" s="19"/>
      <c r="I2153" s="19"/>
    </row>
    <row r="2154" spans="6:9" x14ac:dyDescent="0.25">
      <c r="F2154" s="19"/>
      <c r="G2154" s="19"/>
      <c r="H2154" s="19"/>
      <c r="I2154" s="19"/>
    </row>
    <row r="2155" spans="6:9" x14ac:dyDescent="0.25">
      <c r="F2155" s="19"/>
      <c r="G2155" s="19"/>
      <c r="H2155" s="19"/>
      <c r="I2155" s="19"/>
    </row>
    <row r="2156" spans="6:9" x14ac:dyDescent="0.25">
      <c r="F2156" s="19"/>
      <c r="G2156" s="19"/>
      <c r="H2156" s="19"/>
      <c r="I2156" s="19"/>
    </row>
    <row r="2157" spans="6:9" x14ac:dyDescent="0.25">
      <c r="F2157" s="19"/>
      <c r="G2157" s="19"/>
      <c r="H2157" s="19"/>
      <c r="I2157" s="19"/>
    </row>
    <row r="2158" spans="6:9" x14ac:dyDescent="0.25">
      <c r="F2158" s="19"/>
      <c r="G2158" s="19"/>
      <c r="H2158" s="19"/>
      <c r="I2158" s="19"/>
    </row>
    <row r="2159" spans="6:9" x14ac:dyDescent="0.25">
      <c r="F2159" s="19"/>
      <c r="G2159" s="19"/>
      <c r="H2159" s="19"/>
      <c r="I2159" s="19"/>
    </row>
    <row r="2160" spans="6:9" x14ac:dyDescent="0.25">
      <c r="F2160" s="19"/>
      <c r="G2160" s="19"/>
      <c r="H2160" s="19"/>
      <c r="I2160" s="19"/>
    </row>
    <row r="2161" spans="6:9" x14ac:dyDescent="0.25">
      <c r="F2161" s="19"/>
      <c r="G2161" s="19"/>
      <c r="H2161" s="19"/>
      <c r="I2161" s="19"/>
    </row>
    <row r="2162" spans="6:9" x14ac:dyDescent="0.25">
      <c r="F2162" s="19"/>
      <c r="G2162" s="19"/>
      <c r="H2162" s="19"/>
      <c r="I2162" s="19"/>
    </row>
    <row r="2163" spans="6:9" x14ac:dyDescent="0.25">
      <c r="F2163" s="19"/>
      <c r="G2163" s="19"/>
      <c r="H2163" s="19"/>
      <c r="I2163" s="19"/>
    </row>
    <row r="2164" spans="6:9" x14ac:dyDescent="0.25">
      <c r="F2164" s="19"/>
      <c r="G2164" s="19"/>
      <c r="H2164" s="19"/>
      <c r="I2164" s="19"/>
    </row>
    <row r="2165" spans="6:9" x14ac:dyDescent="0.25">
      <c r="F2165" s="19"/>
      <c r="G2165" s="19"/>
      <c r="H2165" s="19"/>
      <c r="I2165" s="19"/>
    </row>
    <row r="2166" spans="6:9" x14ac:dyDescent="0.25">
      <c r="F2166" s="19"/>
      <c r="G2166" s="19"/>
      <c r="H2166" s="19"/>
      <c r="I2166" s="19"/>
    </row>
    <row r="2167" spans="6:9" x14ac:dyDescent="0.25">
      <c r="F2167" s="19"/>
      <c r="G2167" s="19"/>
      <c r="H2167" s="19"/>
      <c r="I2167" s="19"/>
    </row>
    <row r="2168" spans="6:9" x14ac:dyDescent="0.25">
      <c r="F2168" s="19"/>
      <c r="G2168" s="19"/>
      <c r="H2168" s="19"/>
      <c r="I2168" s="19"/>
    </row>
    <row r="2169" spans="6:9" x14ac:dyDescent="0.25">
      <c r="F2169" s="19"/>
      <c r="G2169" s="19"/>
      <c r="H2169" s="19"/>
      <c r="I2169" s="19"/>
    </row>
    <row r="2170" spans="6:9" x14ac:dyDescent="0.25">
      <c r="F2170" s="19"/>
      <c r="G2170" s="19"/>
      <c r="H2170" s="19"/>
      <c r="I2170" s="19"/>
    </row>
    <row r="2171" spans="6:9" x14ac:dyDescent="0.25">
      <c r="F2171" s="19"/>
      <c r="G2171" s="19"/>
      <c r="H2171" s="19"/>
      <c r="I2171" s="19"/>
    </row>
    <row r="2172" spans="6:9" x14ac:dyDescent="0.25">
      <c r="F2172" s="19"/>
      <c r="G2172" s="19"/>
      <c r="H2172" s="19"/>
      <c r="I2172" s="19"/>
    </row>
    <row r="2173" spans="6:9" x14ac:dyDescent="0.25">
      <c r="F2173" s="19"/>
      <c r="G2173" s="19"/>
      <c r="H2173" s="19"/>
      <c r="I2173" s="19"/>
    </row>
    <row r="2174" spans="6:9" x14ac:dyDescent="0.25">
      <c r="F2174" s="19"/>
      <c r="G2174" s="19"/>
      <c r="H2174" s="19"/>
      <c r="I2174" s="19"/>
    </row>
    <row r="2175" spans="6:9" x14ac:dyDescent="0.25">
      <c r="F2175" s="19"/>
      <c r="G2175" s="19"/>
      <c r="H2175" s="19"/>
      <c r="I2175" s="19"/>
    </row>
    <row r="2176" spans="6:9" x14ac:dyDescent="0.25">
      <c r="F2176" s="19"/>
      <c r="G2176" s="19"/>
      <c r="H2176" s="19"/>
      <c r="I2176" s="19"/>
    </row>
    <row r="2177" spans="6:9" x14ac:dyDescent="0.25">
      <c r="F2177" s="19"/>
      <c r="G2177" s="19"/>
      <c r="H2177" s="19"/>
      <c r="I2177" s="19"/>
    </row>
    <row r="2178" spans="6:9" x14ac:dyDescent="0.25">
      <c r="F2178" s="19"/>
      <c r="G2178" s="19"/>
      <c r="H2178" s="19"/>
      <c r="I2178" s="19"/>
    </row>
    <row r="2179" spans="6:9" x14ac:dyDescent="0.25">
      <c r="F2179" s="19"/>
      <c r="G2179" s="19"/>
      <c r="H2179" s="19"/>
      <c r="I2179" s="19"/>
    </row>
    <row r="2180" spans="6:9" x14ac:dyDescent="0.25">
      <c r="F2180" s="19"/>
      <c r="G2180" s="19"/>
      <c r="H2180" s="19"/>
      <c r="I2180" s="19"/>
    </row>
    <row r="2181" spans="6:9" x14ac:dyDescent="0.25">
      <c r="F2181" s="19"/>
      <c r="G2181" s="19"/>
      <c r="H2181" s="19"/>
      <c r="I2181" s="19"/>
    </row>
    <row r="2182" spans="6:9" x14ac:dyDescent="0.25">
      <c r="F2182" s="19"/>
      <c r="G2182" s="19"/>
      <c r="H2182" s="19"/>
      <c r="I2182" s="19"/>
    </row>
    <row r="2183" spans="6:9" x14ac:dyDescent="0.25">
      <c r="F2183" s="19"/>
      <c r="G2183" s="19"/>
      <c r="H2183" s="19"/>
      <c r="I2183" s="19"/>
    </row>
    <row r="2184" spans="6:9" x14ac:dyDescent="0.25">
      <c r="F2184" s="19"/>
      <c r="G2184" s="19"/>
      <c r="H2184" s="19"/>
      <c r="I2184" s="19"/>
    </row>
    <row r="2185" spans="6:9" x14ac:dyDescent="0.25">
      <c r="F2185" s="19"/>
      <c r="G2185" s="19"/>
      <c r="H2185" s="19"/>
      <c r="I2185" s="19"/>
    </row>
    <row r="2186" spans="6:9" x14ac:dyDescent="0.25">
      <c r="F2186" s="19"/>
      <c r="G2186" s="19"/>
      <c r="H2186" s="19"/>
      <c r="I2186" s="19"/>
    </row>
    <row r="2187" spans="6:9" x14ac:dyDescent="0.25">
      <c r="F2187" s="19"/>
      <c r="G2187" s="19"/>
      <c r="H2187" s="19"/>
      <c r="I2187" s="19"/>
    </row>
    <row r="2188" spans="6:9" x14ac:dyDescent="0.25">
      <c r="F2188" s="19"/>
      <c r="G2188" s="19"/>
      <c r="H2188" s="19"/>
      <c r="I2188" s="19"/>
    </row>
    <row r="2189" spans="6:9" x14ac:dyDescent="0.25">
      <c r="F2189" s="19"/>
      <c r="G2189" s="19"/>
      <c r="H2189" s="19"/>
      <c r="I2189" s="19"/>
    </row>
    <row r="2190" spans="6:9" x14ac:dyDescent="0.25">
      <c r="F2190" s="19"/>
      <c r="G2190" s="19"/>
      <c r="H2190" s="19"/>
      <c r="I2190" s="19"/>
    </row>
    <row r="2191" spans="6:9" x14ac:dyDescent="0.25">
      <c r="F2191" s="19"/>
      <c r="G2191" s="19"/>
      <c r="H2191" s="19"/>
      <c r="I2191" s="19"/>
    </row>
    <row r="2192" spans="6:9" x14ac:dyDescent="0.25">
      <c r="F2192" s="19"/>
      <c r="G2192" s="19"/>
      <c r="H2192" s="19"/>
      <c r="I2192" s="19"/>
    </row>
    <row r="2193" spans="6:9" x14ac:dyDescent="0.25">
      <c r="F2193" s="19"/>
      <c r="G2193" s="19"/>
      <c r="H2193" s="19"/>
      <c r="I2193" s="19"/>
    </row>
    <row r="2194" spans="6:9" x14ac:dyDescent="0.25">
      <c r="F2194" s="19"/>
      <c r="G2194" s="19"/>
      <c r="H2194" s="19"/>
      <c r="I2194" s="19"/>
    </row>
    <row r="2195" spans="6:9" x14ac:dyDescent="0.25">
      <c r="F2195" s="19"/>
      <c r="G2195" s="19"/>
      <c r="H2195" s="19"/>
      <c r="I2195" s="19"/>
    </row>
    <row r="2196" spans="6:9" x14ac:dyDescent="0.25">
      <c r="F2196" s="19"/>
      <c r="G2196" s="19"/>
      <c r="H2196" s="19"/>
      <c r="I2196" s="19"/>
    </row>
    <row r="2197" spans="6:9" x14ac:dyDescent="0.25">
      <c r="F2197" s="19"/>
      <c r="G2197" s="19"/>
      <c r="H2197" s="19"/>
      <c r="I2197" s="19"/>
    </row>
    <row r="2198" spans="6:9" x14ac:dyDescent="0.25">
      <c r="F2198" s="19"/>
      <c r="G2198" s="19"/>
      <c r="H2198" s="19"/>
      <c r="I2198" s="19"/>
    </row>
    <row r="2199" spans="6:9" x14ac:dyDescent="0.25">
      <c r="F2199" s="19"/>
      <c r="G2199" s="19"/>
      <c r="H2199" s="19"/>
      <c r="I2199" s="19"/>
    </row>
    <row r="2200" spans="6:9" x14ac:dyDescent="0.25">
      <c r="F2200" s="19"/>
      <c r="G2200" s="19"/>
      <c r="H2200" s="19"/>
      <c r="I2200" s="19"/>
    </row>
    <row r="2201" spans="6:9" x14ac:dyDescent="0.25">
      <c r="F2201" s="19"/>
      <c r="G2201" s="19"/>
      <c r="H2201" s="19"/>
      <c r="I2201" s="19"/>
    </row>
    <row r="2202" spans="6:9" x14ac:dyDescent="0.25">
      <c r="F2202" s="19"/>
      <c r="G2202" s="19"/>
      <c r="H2202" s="19"/>
      <c r="I2202" s="19"/>
    </row>
    <row r="2203" spans="6:9" x14ac:dyDescent="0.25">
      <c r="F2203" s="19"/>
      <c r="G2203" s="19"/>
      <c r="H2203" s="19"/>
      <c r="I2203" s="19"/>
    </row>
    <row r="2204" spans="6:9" x14ac:dyDescent="0.25">
      <c r="F2204" s="19"/>
      <c r="G2204" s="19"/>
      <c r="H2204" s="19"/>
      <c r="I2204" s="19"/>
    </row>
    <row r="2205" spans="6:9" x14ac:dyDescent="0.25">
      <c r="F2205" s="19"/>
      <c r="G2205" s="19"/>
      <c r="H2205" s="19"/>
      <c r="I2205" s="19"/>
    </row>
    <row r="2206" spans="6:9" x14ac:dyDescent="0.25">
      <c r="F2206" s="19"/>
      <c r="G2206" s="19"/>
      <c r="H2206" s="19"/>
      <c r="I2206" s="19"/>
    </row>
    <row r="2207" spans="6:9" x14ac:dyDescent="0.25">
      <c r="F2207" s="19"/>
      <c r="G2207" s="19"/>
      <c r="H2207" s="19"/>
      <c r="I2207" s="19"/>
    </row>
    <row r="2208" spans="6:9" x14ac:dyDescent="0.25">
      <c r="F2208" s="19"/>
      <c r="G2208" s="19"/>
      <c r="H2208" s="19"/>
      <c r="I2208" s="19"/>
    </row>
    <row r="2209" spans="6:9" x14ac:dyDescent="0.25">
      <c r="F2209" s="19"/>
      <c r="G2209" s="19"/>
      <c r="H2209" s="19"/>
      <c r="I2209" s="19"/>
    </row>
    <row r="2210" spans="6:9" x14ac:dyDescent="0.25">
      <c r="F2210" s="19"/>
      <c r="G2210" s="19"/>
      <c r="H2210" s="19"/>
      <c r="I2210" s="19"/>
    </row>
    <row r="2211" spans="6:9" x14ac:dyDescent="0.25">
      <c r="F2211" s="19"/>
      <c r="G2211" s="19"/>
      <c r="H2211" s="19"/>
      <c r="I2211" s="19"/>
    </row>
    <row r="2212" spans="6:9" x14ac:dyDescent="0.25">
      <c r="F2212" s="19"/>
      <c r="G2212" s="19"/>
      <c r="H2212" s="19"/>
      <c r="I2212" s="19"/>
    </row>
    <row r="2213" spans="6:9" x14ac:dyDescent="0.25">
      <c r="F2213" s="19"/>
      <c r="G2213" s="19"/>
      <c r="H2213" s="19"/>
      <c r="I2213" s="19"/>
    </row>
    <row r="2214" spans="6:9" x14ac:dyDescent="0.25">
      <c r="F2214" s="19"/>
      <c r="G2214" s="19"/>
      <c r="H2214" s="19"/>
      <c r="I2214" s="19"/>
    </row>
    <row r="2215" spans="6:9" x14ac:dyDescent="0.25">
      <c r="F2215" s="19"/>
      <c r="G2215" s="19"/>
      <c r="H2215" s="19"/>
      <c r="I2215" s="19"/>
    </row>
    <row r="2216" spans="6:9" x14ac:dyDescent="0.25">
      <c r="F2216" s="19"/>
      <c r="G2216" s="19"/>
      <c r="H2216" s="19"/>
      <c r="I2216" s="19"/>
    </row>
    <row r="2217" spans="6:9" x14ac:dyDescent="0.25">
      <c r="F2217" s="19"/>
      <c r="G2217" s="19"/>
      <c r="H2217" s="19"/>
      <c r="I2217" s="19"/>
    </row>
    <row r="2218" spans="6:9" x14ac:dyDescent="0.25">
      <c r="F2218" s="19"/>
      <c r="G2218" s="19"/>
      <c r="H2218" s="19"/>
      <c r="I2218" s="19"/>
    </row>
    <row r="2219" spans="6:9" x14ac:dyDescent="0.25">
      <c r="F2219" s="19"/>
      <c r="G2219" s="19"/>
      <c r="H2219" s="19"/>
      <c r="I2219" s="19"/>
    </row>
    <row r="2220" spans="6:9" x14ac:dyDescent="0.25">
      <c r="F2220" s="19"/>
      <c r="G2220" s="19"/>
      <c r="H2220" s="19"/>
      <c r="I2220" s="19"/>
    </row>
    <row r="2221" spans="6:9" x14ac:dyDescent="0.25">
      <c r="F2221" s="19"/>
      <c r="G2221" s="19"/>
      <c r="H2221" s="19"/>
      <c r="I2221" s="19"/>
    </row>
    <row r="2222" spans="6:9" x14ac:dyDescent="0.25">
      <c r="F2222" s="19"/>
      <c r="G2222" s="19"/>
      <c r="H2222" s="19"/>
      <c r="I2222" s="19"/>
    </row>
    <row r="2223" spans="6:9" x14ac:dyDescent="0.25">
      <c r="F2223" s="19"/>
      <c r="G2223" s="19"/>
      <c r="H2223" s="19"/>
      <c r="I2223" s="19"/>
    </row>
    <row r="2224" spans="6:9" x14ac:dyDescent="0.25">
      <c r="F2224" s="19"/>
      <c r="G2224" s="19"/>
      <c r="H2224" s="19"/>
      <c r="I2224" s="19"/>
    </row>
    <row r="2225" spans="6:9" x14ac:dyDescent="0.25">
      <c r="F2225" s="19"/>
      <c r="G2225" s="19"/>
      <c r="H2225" s="19"/>
      <c r="I2225" s="19"/>
    </row>
    <row r="2226" spans="6:9" x14ac:dyDescent="0.25">
      <c r="F2226" s="19"/>
      <c r="G2226" s="19"/>
      <c r="H2226" s="19"/>
      <c r="I2226" s="19"/>
    </row>
    <row r="2227" spans="6:9" x14ac:dyDescent="0.25">
      <c r="F2227" s="19"/>
      <c r="G2227" s="19"/>
      <c r="H2227" s="19"/>
      <c r="I2227" s="19"/>
    </row>
    <row r="2228" spans="6:9" x14ac:dyDescent="0.25">
      <c r="F2228" s="19"/>
      <c r="G2228" s="19"/>
      <c r="H2228" s="19"/>
      <c r="I2228" s="19"/>
    </row>
    <row r="2229" spans="6:9" x14ac:dyDescent="0.25">
      <c r="F2229" s="19"/>
      <c r="G2229" s="19"/>
      <c r="H2229" s="19"/>
      <c r="I2229" s="19"/>
    </row>
    <row r="2230" spans="6:9" x14ac:dyDescent="0.25">
      <c r="F2230" s="19"/>
      <c r="G2230" s="19"/>
      <c r="H2230" s="19"/>
      <c r="I2230" s="19"/>
    </row>
    <row r="2231" spans="6:9" x14ac:dyDescent="0.25">
      <c r="F2231" s="19"/>
      <c r="G2231" s="19"/>
      <c r="H2231" s="19"/>
      <c r="I2231" s="19"/>
    </row>
    <row r="2232" spans="6:9" x14ac:dyDescent="0.25">
      <c r="F2232" s="19"/>
      <c r="G2232" s="19"/>
      <c r="H2232" s="19"/>
      <c r="I2232" s="19"/>
    </row>
    <row r="2233" spans="6:9" x14ac:dyDescent="0.25">
      <c r="F2233" s="19"/>
      <c r="G2233" s="19"/>
      <c r="H2233" s="19"/>
      <c r="I2233" s="19"/>
    </row>
    <row r="2234" spans="6:9" x14ac:dyDescent="0.25">
      <c r="F2234" s="19"/>
      <c r="G2234" s="19"/>
      <c r="H2234" s="19"/>
      <c r="I2234" s="19"/>
    </row>
    <row r="2235" spans="6:9" x14ac:dyDescent="0.25">
      <c r="F2235" s="19"/>
      <c r="G2235" s="19"/>
      <c r="H2235" s="19"/>
      <c r="I2235" s="19"/>
    </row>
    <row r="2236" spans="6:9" x14ac:dyDescent="0.25">
      <c r="F2236" s="19"/>
      <c r="G2236" s="19"/>
      <c r="H2236" s="19"/>
      <c r="I2236" s="19"/>
    </row>
    <row r="2237" spans="6:9" x14ac:dyDescent="0.25">
      <c r="F2237" s="19"/>
      <c r="G2237" s="19"/>
      <c r="H2237" s="19"/>
      <c r="I2237" s="19"/>
    </row>
    <row r="2238" spans="6:9" x14ac:dyDescent="0.25">
      <c r="F2238" s="19"/>
      <c r="G2238" s="19"/>
      <c r="H2238" s="19"/>
      <c r="I2238" s="19"/>
    </row>
    <row r="2239" spans="6:9" x14ac:dyDescent="0.25">
      <c r="F2239" s="19"/>
      <c r="G2239" s="19"/>
      <c r="H2239" s="19"/>
      <c r="I2239" s="19"/>
    </row>
    <row r="2240" spans="6:9" x14ac:dyDescent="0.25">
      <c r="F2240" s="19"/>
      <c r="G2240" s="19"/>
      <c r="H2240" s="19"/>
      <c r="I2240" s="19"/>
    </row>
    <row r="2241" spans="6:9" x14ac:dyDescent="0.25">
      <c r="F2241" s="19"/>
      <c r="G2241" s="19"/>
      <c r="H2241" s="19"/>
      <c r="I2241" s="19"/>
    </row>
    <row r="2242" spans="6:9" x14ac:dyDescent="0.25">
      <c r="F2242" s="19"/>
      <c r="G2242" s="19"/>
      <c r="H2242" s="19"/>
      <c r="I2242" s="19"/>
    </row>
    <row r="2243" spans="6:9" x14ac:dyDescent="0.25">
      <c r="F2243" s="19"/>
      <c r="G2243" s="19"/>
      <c r="H2243" s="19"/>
      <c r="I2243" s="19"/>
    </row>
    <row r="2244" spans="6:9" x14ac:dyDescent="0.25">
      <c r="F2244" s="19"/>
      <c r="G2244" s="19"/>
      <c r="H2244" s="19"/>
      <c r="I2244" s="19"/>
    </row>
    <row r="2245" spans="6:9" x14ac:dyDescent="0.25">
      <c r="F2245" s="19"/>
      <c r="G2245" s="19"/>
      <c r="H2245" s="19"/>
      <c r="I2245" s="19"/>
    </row>
    <row r="2246" spans="6:9" x14ac:dyDescent="0.25">
      <c r="F2246" s="19"/>
      <c r="G2246" s="19"/>
      <c r="H2246" s="19"/>
      <c r="I2246" s="19"/>
    </row>
    <row r="2247" spans="6:9" x14ac:dyDescent="0.25">
      <c r="F2247" s="19"/>
      <c r="G2247" s="19"/>
      <c r="H2247" s="19"/>
      <c r="I2247" s="19"/>
    </row>
    <row r="2248" spans="6:9" x14ac:dyDescent="0.25">
      <c r="F2248" s="19"/>
      <c r="G2248" s="19"/>
      <c r="H2248" s="19"/>
      <c r="I2248" s="19"/>
    </row>
    <row r="2249" spans="6:9" x14ac:dyDescent="0.25">
      <c r="F2249" s="19"/>
      <c r="G2249" s="19"/>
      <c r="H2249" s="19"/>
      <c r="I2249" s="19"/>
    </row>
    <row r="2250" spans="6:9" x14ac:dyDescent="0.25">
      <c r="F2250" s="19"/>
      <c r="G2250" s="19"/>
      <c r="H2250" s="19"/>
      <c r="I2250" s="19"/>
    </row>
    <row r="2251" spans="6:9" x14ac:dyDescent="0.25">
      <c r="F2251" s="19"/>
      <c r="G2251" s="19"/>
      <c r="H2251" s="19"/>
      <c r="I2251" s="19"/>
    </row>
    <row r="2252" spans="6:9" x14ac:dyDescent="0.25">
      <c r="F2252" s="19"/>
      <c r="G2252" s="19"/>
      <c r="H2252" s="19"/>
      <c r="I2252" s="19"/>
    </row>
    <row r="2253" spans="6:9" x14ac:dyDescent="0.25">
      <c r="F2253" s="19"/>
      <c r="G2253" s="19"/>
      <c r="H2253" s="19"/>
      <c r="I2253" s="19"/>
    </row>
    <row r="2254" spans="6:9" x14ac:dyDescent="0.25">
      <c r="F2254" s="19"/>
      <c r="G2254" s="19"/>
      <c r="H2254" s="19"/>
      <c r="I2254" s="19"/>
    </row>
    <row r="2255" spans="6:9" x14ac:dyDescent="0.25">
      <c r="F2255" s="19"/>
      <c r="G2255" s="19"/>
      <c r="H2255" s="19"/>
      <c r="I2255" s="19"/>
    </row>
    <row r="2256" spans="6:9" x14ac:dyDescent="0.25">
      <c r="F2256" s="19"/>
      <c r="G2256" s="19"/>
      <c r="H2256" s="19"/>
      <c r="I2256" s="19"/>
    </row>
    <row r="2257" spans="6:9" x14ac:dyDescent="0.25">
      <c r="F2257" s="19"/>
      <c r="G2257" s="19"/>
      <c r="H2257" s="19"/>
      <c r="I2257" s="19"/>
    </row>
    <row r="2258" spans="6:9" x14ac:dyDescent="0.25">
      <c r="F2258" s="19"/>
      <c r="G2258" s="19"/>
      <c r="H2258" s="19"/>
      <c r="I2258" s="19"/>
    </row>
    <row r="2259" spans="6:9" x14ac:dyDescent="0.25">
      <c r="F2259" s="19"/>
      <c r="G2259" s="19"/>
      <c r="H2259" s="19"/>
      <c r="I2259" s="19"/>
    </row>
    <row r="2260" spans="6:9" x14ac:dyDescent="0.25">
      <c r="F2260" s="19"/>
      <c r="G2260" s="19"/>
      <c r="H2260" s="19"/>
      <c r="I2260" s="19"/>
    </row>
    <row r="2261" spans="6:9" x14ac:dyDescent="0.25">
      <c r="F2261" s="19"/>
      <c r="G2261" s="19"/>
      <c r="H2261" s="19"/>
      <c r="I2261" s="19"/>
    </row>
    <row r="2262" spans="6:9" x14ac:dyDescent="0.25">
      <c r="F2262" s="19"/>
      <c r="G2262" s="19"/>
      <c r="H2262" s="19"/>
      <c r="I2262" s="19"/>
    </row>
    <row r="2263" spans="6:9" x14ac:dyDescent="0.25">
      <c r="F2263" s="19"/>
      <c r="G2263" s="19"/>
      <c r="H2263" s="19"/>
      <c r="I2263" s="19"/>
    </row>
    <row r="2264" spans="6:9" x14ac:dyDescent="0.25">
      <c r="F2264" s="19"/>
      <c r="G2264" s="19"/>
      <c r="H2264" s="19"/>
      <c r="I2264" s="19"/>
    </row>
    <row r="2265" spans="6:9" x14ac:dyDescent="0.25">
      <c r="F2265" s="19"/>
      <c r="G2265" s="19"/>
      <c r="H2265" s="19"/>
      <c r="I2265" s="19"/>
    </row>
    <row r="2266" spans="6:9" x14ac:dyDescent="0.25">
      <c r="F2266" s="19"/>
      <c r="G2266" s="19"/>
      <c r="H2266" s="19"/>
      <c r="I2266" s="19"/>
    </row>
    <row r="2267" spans="6:9" x14ac:dyDescent="0.25">
      <c r="F2267" s="19"/>
      <c r="G2267" s="19"/>
      <c r="H2267" s="19"/>
      <c r="I2267" s="19"/>
    </row>
    <row r="2268" spans="6:9" x14ac:dyDescent="0.25">
      <c r="F2268" s="19"/>
      <c r="G2268" s="19"/>
      <c r="H2268" s="19"/>
      <c r="I2268" s="19"/>
    </row>
    <row r="2269" spans="6:9" x14ac:dyDescent="0.25">
      <c r="F2269" s="19"/>
      <c r="G2269" s="19"/>
      <c r="H2269" s="19"/>
      <c r="I2269" s="19"/>
    </row>
    <row r="2270" spans="6:9" x14ac:dyDescent="0.25">
      <c r="F2270" s="19"/>
      <c r="G2270" s="19"/>
      <c r="H2270" s="19"/>
      <c r="I2270" s="19"/>
    </row>
    <row r="2271" spans="6:9" x14ac:dyDescent="0.25">
      <c r="F2271" s="19"/>
      <c r="G2271" s="19"/>
      <c r="H2271" s="19"/>
      <c r="I2271" s="19"/>
    </row>
    <row r="2272" spans="6:9" x14ac:dyDescent="0.25">
      <c r="F2272" s="19"/>
      <c r="G2272" s="19"/>
      <c r="H2272" s="19"/>
      <c r="I2272" s="19"/>
    </row>
    <row r="2273" spans="6:9" x14ac:dyDescent="0.25">
      <c r="F2273" s="19"/>
      <c r="G2273" s="19"/>
      <c r="H2273" s="19"/>
      <c r="I2273" s="19"/>
    </row>
    <row r="2274" spans="6:9" x14ac:dyDescent="0.25">
      <c r="F2274" s="19"/>
      <c r="G2274" s="19"/>
      <c r="H2274" s="19"/>
      <c r="I2274" s="19"/>
    </row>
    <row r="2275" spans="6:9" x14ac:dyDescent="0.25">
      <c r="F2275" s="19"/>
      <c r="G2275" s="19"/>
      <c r="H2275" s="19"/>
      <c r="I2275" s="19"/>
    </row>
    <row r="2276" spans="6:9" x14ac:dyDescent="0.25">
      <c r="F2276" s="19"/>
      <c r="G2276" s="19"/>
      <c r="H2276" s="19"/>
      <c r="I2276" s="19"/>
    </row>
    <row r="2277" spans="6:9" x14ac:dyDescent="0.25">
      <c r="F2277" s="19"/>
      <c r="G2277" s="19"/>
      <c r="H2277" s="19"/>
      <c r="I2277" s="19"/>
    </row>
    <row r="2278" spans="6:9" x14ac:dyDescent="0.25">
      <c r="F2278" s="19"/>
      <c r="G2278" s="19"/>
      <c r="H2278" s="19"/>
      <c r="I2278" s="19"/>
    </row>
    <row r="2279" spans="6:9" x14ac:dyDescent="0.25">
      <c r="F2279" s="19"/>
      <c r="G2279" s="19"/>
      <c r="H2279" s="19"/>
      <c r="I2279" s="19"/>
    </row>
    <row r="2280" spans="6:9" x14ac:dyDescent="0.25">
      <c r="F2280" s="19"/>
      <c r="G2280" s="19"/>
      <c r="H2280" s="19"/>
      <c r="I2280" s="19"/>
    </row>
    <row r="2281" spans="6:9" x14ac:dyDescent="0.25">
      <c r="F2281" s="19"/>
      <c r="G2281" s="19"/>
      <c r="H2281" s="19"/>
      <c r="I2281" s="19"/>
    </row>
    <row r="2282" spans="6:9" x14ac:dyDescent="0.25">
      <c r="F2282" s="19"/>
      <c r="G2282" s="19"/>
      <c r="H2282" s="19"/>
      <c r="I2282" s="19"/>
    </row>
    <row r="2283" spans="6:9" x14ac:dyDescent="0.25">
      <c r="F2283" s="19"/>
      <c r="G2283" s="19"/>
      <c r="H2283" s="19"/>
      <c r="I2283" s="19"/>
    </row>
    <row r="2284" spans="6:9" x14ac:dyDescent="0.25">
      <c r="F2284" s="19"/>
      <c r="G2284" s="19"/>
      <c r="H2284" s="19"/>
      <c r="I2284" s="19"/>
    </row>
    <row r="2285" spans="6:9" x14ac:dyDescent="0.25">
      <c r="F2285" s="19"/>
      <c r="G2285" s="19"/>
      <c r="H2285" s="19"/>
      <c r="I2285" s="19"/>
    </row>
    <row r="2286" spans="6:9" x14ac:dyDescent="0.25">
      <c r="F2286" s="19"/>
      <c r="G2286" s="19"/>
      <c r="H2286" s="19"/>
      <c r="I2286" s="19"/>
    </row>
    <row r="2287" spans="6:9" x14ac:dyDescent="0.25">
      <c r="F2287" s="19"/>
      <c r="G2287" s="19"/>
      <c r="H2287" s="19"/>
      <c r="I2287" s="19"/>
    </row>
    <row r="2288" spans="6:9" x14ac:dyDescent="0.25">
      <c r="F2288" s="19"/>
      <c r="G2288" s="19"/>
      <c r="H2288" s="19"/>
      <c r="I2288" s="19"/>
    </row>
    <row r="2289" spans="6:9" x14ac:dyDescent="0.25">
      <c r="F2289" s="19"/>
      <c r="G2289" s="19"/>
      <c r="H2289" s="19"/>
      <c r="I2289" s="19"/>
    </row>
    <row r="2290" spans="6:9" x14ac:dyDescent="0.25">
      <c r="F2290" s="19"/>
      <c r="G2290" s="19"/>
      <c r="H2290" s="19"/>
      <c r="I2290" s="19"/>
    </row>
    <row r="2291" spans="6:9" x14ac:dyDescent="0.25">
      <c r="F2291" s="19"/>
      <c r="G2291" s="19"/>
      <c r="H2291" s="19"/>
      <c r="I2291" s="19"/>
    </row>
    <row r="2292" spans="6:9" x14ac:dyDescent="0.25">
      <c r="F2292" s="19"/>
      <c r="G2292" s="19"/>
      <c r="H2292" s="19"/>
      <c r="I2292" s="19"/>
    </row>
    <row r="2293" spans="6:9" x14ac:dyDescent="0.25">
      <c r="F2293" s="19"/>
      <c r="G2293" s="19"/>
      <c r="H2293" s="19"/>
      <c r="I2293" s="19"/>
    </row>
    <row r="2294" spans="6:9" x14ac:dyDescent="0.25">
      <c r="F2294" s="19"/>
      <c r="G2294" s="19"/>
      <c r="H2294" s="19"/>
      <c r="I2294" s="19"/>
    </row>
    <row r="2295" spans="6:9" x14ac:dyDescent="0.25">
      <c r="F2295" s="19"/>
      <c r="G2295" s="19"/>
      <c r="H2295" s="19"/>
      <c r="I2295" s="19"/>
    </row>
    <row r="2296" spans="6:9" x14ac:dyDescent="0.25">
      <c r="F2296" s="19"/>
      <c r="G2296" s="19"/>
      <c r="H2296" s="19"/>
      <c r="I2296" s="19"/>
    </row>
    <row r="2297" spans="6:9" x14ac:dyDescent="0.25">
      <c r="F2297" s="19"/>
      <c r="G2297" s="19"/>
      <c r="H2297" s="19"/>
      <c r="I2297" s="19"/>
    </row>
    <row r="2298" spans="6:9" x14ac:dyDescent="0.25">
      <c r="F2298" s="19"/>
      <c r="G2298" s="19"/>
      <c r="H2298" s="19"/>
      <c r="I2298" s="19"/>
    </row>
    <row r="2299" spans="6:9" x14ac:dyDescent="0.25">
      <c r="F2299" s="19"/>
      <c r="G2299" s="19"/>
      <c r="H2299" s="19"/>
      <c r="I2299" s="19"/>
    </row>
    <row r="2300" spans="6:9" x14ac:dyDescent="0.25">
      <c r="F2300" s="19"/>
      <c r="G2300" s="19"/>
      <c r="H2300" s="19"/>
      <c r="I2300" s="19"/>
    </row>
    <row r="2301" spans="6:9" x14ac:dyDescent="0.25">
      <c r="F2301" s="19"/>
      <c r="G2301" s="19"/>
      <c r="H2301" s="19"/>
      <c r="I2301" s="19"/>
    </row>
    <row r="2302" spans="6:9" x14ac:dyDescent="0.25">
      <c r="F2302" s="19"/>
      <c r="G2302" s="19"/>
      <c r="H2302" s="19"/>
      <c r="I2302" s="19"/>
    </row>
    <row r="2303" spans="6:9" x14ac:dyDescent="0.25">
      <c r="F2303" s="19"/>
      <c r="G2303" s="19"/>
      <c r="H2303" s="19"/>
      <c r="I2303" s="19"/>
    </row>
    <row r="2304" spans="6:9" x14ac:dyDescent="0.25">
      <c r="F2304" s="19"/>
      <c r="G2304" s="19"/>
      <c r="H2304" s="19"/>
      <c r="I2304" s="19"/>
    </row>
    <row r="2305" spans="6:9" x14ac:dyDescent="0.25">
      <c r="F2305" s="19"/>
      <c r="G2305" s="19"/>
      <c r="H2305" s="19"/>
      <c r="I2305" s="19"/>
    </row>
    <row r="2306" spans="6:9" x14ac:dyDescent="0.25">
      <c r="F2306" s="19"/>
      <c r="G2306" s="19"/>
      <c r="H2306" s="19"/>
      <c r="I2306" s="19"/>
    </row>
    <row r="2307" spans="6:9" x14ac:dyDescent="0.25">
      <c r="F2307" s="19"/>
      <c r="G2307" s="19"/>
      <c r="H2307" s="19"/>
      <c r="I2307" s="19"/>
    </row>
    <row r="2308" spans="6:9" x14ac:dyDescent="0.25">
      <c r="F2308" s="19"/>
      <c r="G2308" s="19"/>
      <c r="H2308" s="19"/>
      <c r="I2308" s="19"/>
    </row>
    <row r="2309" spans="6:9" x14ac:dyDescent="0.25">
      <c r="F2309" s="19"/>
      <c r="G2309" s="19"/>
      <c r="H2309" s="19"/>
      <c r="I2309" s="19"/>
    </row>
    <row r="2310" spans="6:9" x14ac:dyDescent="0.25">
      <c r="F2310" s="19"/>
      <c r="G2310" s="19"/>
      <c r="H2310" s="19"/>
      <c r="I2310" s="19"/>
    </row>
    <row r="2311" spans="6:9" x14ac:dyDescent="0.25">
      <c r="F2311" s="19"/>
      <c r="G2311" s="19"/>
      <c r="H2311" s="19"/>
      <c r="I2311" s="19"/>
    </row>
    <row r="2312" spans="6:9" x14ac:dyDescent="0.25">
      <c r="F2312" s="19"/>
      <c r="G2312" s="19"/>
      <c r="H2312" s="19"/>
      <c r="I2312" s="19"/>
    </row>
    <row r="2313" spans="6:9" x14ac:dyDescent="0.25">
      <c r="F2313" s="19"/>
      <c r="G2313" s="19"/>
      <c r="H2313" s="19"/>
      <c r="I2313" s="19"/>
    </row>
    <row r="2314" spans="6:9" x14ac:dyDescent="0.25">
      <c r="F2314" s="19"/>
      <c r="G2314" s="19"/>
      <c r="H2314" s="19"/>
      <c r="I2314" s="19"/>
    </row>
    <row r="2315" spans="6:9" x14ac:dyDescent="0.25">
      <c r="F2315" s="19"/>
      <c r="G2315" s="19"/>
      <c r="H2315" s="19"/>
      <c r="I2315" s="19"/>
    </row>
    <row r="2316" spans="6:9" x14ac:dyDescent="0.25">
      <c r="F2316" s="19"/>
      <c r="G2316" s="19"/>
      <c r="H2316" s="19"/>
      <c r="I2316" s="19"/>
    </row>
    <row r="2317" spans="6:9" x14ac:dyDescent="0.25">
      <c r="F2317" s="19"/>
      <c r="G2317" s="19"/>
      <c r="H2317" s="19"/>
      <c r="I2317" s="19"/>
    </row>
    <row r="2318" spans="6:9" x14ac:dyDescent="0.25">
      <c r="F2318" s="19"/>
      <c r="G2318" s="19"/>
      <c r="H2318" s="19"/>
      <c r="I2318" s="19"/>
    </row>
    <row r="2319" spans="6:9" x14ac:dyDescent="0.25">
      <c r="F2319" s="19"/>
      <c r="G2319" s="19"/>
      <c r="H2319" s="19"/>
      <c r="I2319" s="19"/>
    </row>
    <row r="2320" spans="6:9" x14ac:dyDescent="0.25">
      <c r="F2320" s="19"/>
      <c r="G2320" s="19"/>
      <c r="H2320" s="19"/>
      <c r="I2320" s="19"/>
    </row>
    <row r="2321" spans="6:9" x14ac:dyDescent="0.25">
      <c r="F2321" s="19"/>
      <c r="G2321" s="19"/>
      <c r="H2321" s="19"/>
      <c r="I2321" s="19"/>
    </row>
    <row r="2322" spans="6:9" x14ac:dyDescent="0.25">
      <c r="F2322" s="19"/>
      <c r="G2322" s="19"/>
      <c r="H2322" s="19"/>
      <c r="I2322" s="19"/>
    </row>
    <row r="2323" spans="6:9" x14ac:dyDescent="0.25">
      <c r="F2323" s="19"/>
      <c r="G2323" s="19"/>
      <c r="H2323" s="19"/>
      <c r="I2323" s="19"/>
    </row>
    <row r="2324" spans="6:9" x14ac:dyDescent="0.25">
      <c r="F2324" s="19"/>
      <c r="G2324" s="19"/>
      <c r="H2324" s="19"/>
      <c r="I2324" s="19"/>
    </row>
    <row r="2325" spans="6:9" x14ac:dyDescent="0.25">
      <c r="F2325" s="19"/>
      <c r="G2325" s="19"/>
      <c r="H2325" s="19"/>
      <c r="I2325" s="19"/>
    </row>
    <row r="2326" spans="6:9" x14ac:dyDescent="0.25">
      <c r="F2326" s="19"/>
      <c r="G2326" s="19"/>
      <c r="H2326" s="19"/>
      <c r="I2326" s="19"/>
    </row>
    <row r="2327" spans="6:9" x14ac:dyDescent="0.25">
      <c r="F2327" s="19"/>
      <c r="G2327" s="19"/>
      <c r="H2327" s="19"/>
      <c r="I2327" s="19"/>
    </row>
    <row r="2328" spans="6:9" x14ac:dyDescent="0.25">
      <c r="F2328" s="19"/>
      <c r="G2328" s="19"/>
      <c r="H2328" s="19"/>
      <c r="I2328" s="19"/>
    </row>
    <row r="2329" spans="6:9" x14ac:dyDescent="0.25">
      <c r="F2329" s="19"/>
      <c r="G2329" s="19"/>
      <c r="H2329" s="19"/>
      <c r="I2329" s="19"/>
    </row>
    <row r="2330" spans="6:9" x14ac:dyDescent="0.25">
      <c r="F2330" s="19"/>
      <c r="G2330" s="19"/>
      <c r="H2330" s="19"/>
      <c r="I2330" s="19"/>
    </row>
    <row r="2331" spans="6:9" x14ac:dyDescent="0.25">
      <c r="F2331" s="19"/>
      <c r="G2331" s="19"/>
      <c r="H2331" s="19"/>
      <c r="I2331" s="19"/>
    </row>
    <row r="2332" spans="6:9" x14ac:dyDescent="0.25">
      <c r="F2332" s="19"/>
      <c r="G2332" s="19"/>
      <c r="H2332" s="19"/>
      <c r="I2332" s="19"/>
    </row>
    <row r="2333" spans="6:9" x14ac:dyDescent="0.25">
      <c r="F2333" s="19"/>
      <c r="G2333" s="19"/>
      <c r="H2333" s="19"/>
      <c r="I2333" s="19"/>
    </row>
    <row r="2334" spans="6:9" x14ac:dyDescent="0.25">
      <c r="F2334" s="19"/>
      <c r="G2334" s="19"/>
      <c r="H2334" s="19"/>
      <c r="I2334" s="19"/>
    </row>
    <row r="2335" spans="6:9" x14ac:dyDescent="0.25">
      <c r="F2335" s="19"/>
      <c r="G2335" s="19"/>
      <c r="H2335" s="19"/>
      <c r="I2335" s="19"/>
    </row>
    <row r="2336" spans="6:9" x14ac:dyDescent="0.25">
      <c r="F2336" s="19"/>
      <c r="G2336" s="19"/>
      <c r="H2336" s="19"/>
      <c r="I2336" s="19"/>
    </row>
    <row r="2337" spans="6:9" x14ac:dyDescent="0.25">
      <c r="F2337" s="19"/>
      <c r="G2337" s="19"/>
      <c r="H2337" s="19"/>
      <c r="I2337" s="19"/>
    </row>
    <row r="2338" spans="6:9" x14ac:dyDescent="0.25">
      <c r="F2338" s="19"/>
      <c r="G2338" s="19"/>
      <c r="H2338" s="19"/>
      <c r="I2338" s="19"/>
    </row>
    <row r="2339" spans="6:9" x14ac:dyDescent="0.25">
      <c r="F2339" s="19"/>
      <c r="G2339" s="19"/>
      <c r="H2339" s="19"/>
      <c r="I2339" s="19"/>
    </row>
    <row r="2340" spans="6:9" x14ac:dyDescent="0.25">
      <c r="F2340" s="19"/>
      <c r="G2340" s="19"/>
      <c r="H2340" s="19"/>
      <c r="I2340" s="19"/>
    </row>
    <row r="2341" spans="6:9" x14ac:dyDescent="0.25">
      <c r="F2341" s="19"/>
      <c r="G2341" s="19"/>
      <c r="H2341" s="19"/>
      <c r="I2341" s="19"/>
    </row>
    <row r="2342" spans="6:9" x14ac:dyDescent="0.25">
      <c r="F2342" s="19"/>
      <c r="G2342" s="19"/>
      <c r="H2342" s="19"/>
      <c r="I2342" s="19"/>
    </row>
    <row r="2343" spans="6:9" x14ac:dyDescent="0.25">
      <c r="F2343" s="19"/>
      <c r="G2343" s="19"/>
      <c r="H2343" s="19"/>
      <c r="I2343" s="19"/>
    </row>
    <row r="2344" spans="6:9" x14ac:dyDescent="0.25">
      <c r="F2344" s="19"/>
      <c r="G2344" s="19"/>
      <c r="H2344" s="19"/>
      <c r="I2344" s="19"/>
    </row>
    <row r="2345" spans="6:9" x14ac:dyDescent="0.25">
      <c r="F2345" s="19"/>
      <c r="G2345" s="19"/>
      <c r="H2345" s="19"/>
      <c r="I2345" s="19"/>
    </row>
    <row r="2346" spans="6:9" x14ac:dyDescent="0.25">
      <c r="F2346" s="19"/>
      <c r="G2346" s="19"/>
      <c r="H2346" s="19"/>
      <c r="I2346" s="19"/>
    </row>
    <row r="2347" spans="6:9" x14ac:dyDescent="0.25">
      <c r="F2347" s="19"/>
      <c r="G2347" s="19"/>
      <c r="H2347" s="19"/>
      <c r="I2347" s="19"/>
    </row>
    <row r="2348" spans="6:9" x14ac:dyDescent="0.25">
      <c r="F2348" s="19"/>
      <c r="G2348" s="19"/>
      <c r="H2348" s="19"/>
      <c r="I2348" s="19"/>
    </row>
    <row r="2349" spans="6:9" x14ac:dyDescent="0.25">
      <c r="F2349" s="19"/>
      <c r="G2349" s="19"/>
      <c r="H2349" s="19"/>
      <c r="I2349" s="19"/>
    </row>
    <row r="2350" spans="6:9" x14ac:dyDescent="0.25">
      <c r="F2350" s="19"/>
      <c r="G2350" s="19"/>
      <c r="H2350" s="19"/>
      <c r="I2350" s="19"/>
    </row>
    <row r="2351" spans="6:9" x14ac:dyDescent="0.25">
      <c r="F2351" s="19"/>
      <c r="G2351" s="19"/>
      <c r="H2351" s="19"/>
      <c r="I2351" s="19"/>
    </row>
    <row r="2352" spans="6:9" x14ac:dyDescent="0.25">
      <c r="F2352" s="19"/>
      <c r="G2352" s="19"/>
      <c r="H2352" s="19"/>
      <c r="I2352" s="19"/>
    </row>
    <row r="2353" spans="6:9" x14ac:dyDescent="0.25">
      <c r="F2353" s="19"/>
      <c r="G2353" s="19"/>
      <c r="H2353" s="19"/>
      <c r="I2353" s="19"/>
    </row>
    <row r="2354" spans="6:9" x14ac:dyDescent="0.25">
      <c r="F2354" s="19"/>
      <c r="G2354" s="19"/>
      <c r="H2354" s="19"/>
      <c r="I2354" s="19"/>
    </row>
    <row r="2355" spans="6:9" x14ac:dyDescent="0.25">
      <c r="F2355" s="19"/>
      <c r="G2355" s="19"/>
      <c r="H2355" s="19"/>
      <c r="I2355" s="19"/>
    </row>
    <row r="2356" spans="6:9" x14ac:dyDescent="0.25">
      <c r="F2356" s="19"/>
      <c r="G2356" s="19"/>
      <c r="H2356" s="19"/>
      <c r="I2356" s="19"/>
    </row>
    <row r="2357" spans="6:9" x14ac:dyDescent="0.25">
      <c r="F2357" s="19"/>
      <c r="G2357" s="19"/>
      <c r="H2357" s="19"/>
      <c r="I2357" s="19"/>
    </row>
    <row r="2358" spans="6:9" x14ac:dyDescent="0.25">
      <c r="F2358" s="19"/>
      <c r="G2358" s="19"/>
      <c r="H2358" s="19"/>
      <c r="I2358" s="19"/>
    </row>
    <row r="2359" spans="6:9" x14ac:dyDescent="0.25">
      <c r="F2359" s="19"/>
      <c r="G2359" s="19"/>
      <c r="H2359" s="19"/>
      <c r="I2359" s="19"/>
    </row>
    <row r="2360" spans="6:9" x14ac:dyDescent="0.25">
      <c r="F2360" s="19"/>
      <c r="G2360" s="19"/>
      <c r="H2360" s="19"/>
      <c r="I2360" s="19"/>
    </row>
    <row r="2361" spans="6:9" x14ac:dyDescent="0.25">
      <c r="F2361" s="19"/>
      <c r="G2361" s="19"/>
      <c r="H2361" s="19"/>
      <c r="I2361" s="19"/>
    </row>
    <row r="2362" spans="6:9" x14ac:dyDescent="0.25">
      <c r="F2362" s="19"/>
      <c r="G2362" s="19"/>
      <c r="H2362" s="19"/>
      <c r="I2362" s="19"/>
    </row>
    <row r="2363" spans="6:9" x14ac:dyDescent="0.25">
      <c r="F2363" s="19"/>
      <c r="G2363" s="19"/>
      <c r="H2363" s="19"/>
      <c r="I2363" s="19"/>
    </row>
    <row r="2364" spans="6:9" x14ac:dyDescent="0.25">
      <c r="F2364" s="19"/>
      <c r="G2364" s="19"/>
      <c r="H2364" s="19"/>
      <c r="I2364" s="19"/>
    </row>
    <row r="2365" spans="6:9" x14ac:dyDescent="0.25">
      <c r="F2365" s="19"/>
      <c r="G2365" s="19"/>
      <c r="H2365" s="19"/>
      <c r="I2365" s="19"/>
    </row>
    <row r="2366" spans="6:9" x14ac:dyDescent="0.25">
      <c r="F2366" s="19"/>
      <c r="G2366" s="19"/>
      <c r="H2366" s="19"/>
      <c r="I2366" s="19"/>
    </row>
    <row r="2367" spans="6:9" x14ac:dyDescent="0.25">
      <c r="F2367" s="19"/>
      <c r="G2367" s="19"/>
      <c r="H2367" s="19"/>
      <c r="I2367" s="19"/>
    </row>
    <row r="2368" spans="6:9" x14ac:dyDescent="0.25">
      <c r="F2368" s="19"/>
      <c r="G2368" s="19"/>
      <c r="H2368" s="19"/>
      <c r="I2368" s="19"/>
    </row>
    <row r="2369" spans="6:9" x14ac:dyDescent="0.25">
      <c r="F2369" s="19"/>
      <c r="G2369" s="19"/>
      <c r="H2369" s="19"/>
      <c r="I2369" s="19"/>
    </row>
    <row r="2370" spans="6:9" x14ac:dyDescent="0.25">
      <c r="F2370" s="19"/>
      <c r="G2370" s="19"/>
      <c r="H2370" s="19"/>
      <c r="I2370" s="19"/>
    </row>
    <row r="2371" spans="6:9" x14ac:dyDescent="0.25">
      <c r="F2371" s="19"/>
      <c r="G2371" s="19"/>
      <c r="H2371" s="19"/>
      <c r="I2371" s="19"/>
    </row>
    <row r="2372" spans="6:9" x14ac:dyDescent="0.25">
      <c r="F2372" s="19"/>
      <c r="G2372" s="19"/>
      <c r="H2372" s="19"/>
      <c r="I2372" s="19"/>
    </row>
    <row r="2373" spans="6:9" x14ac:dyDescent="0.25">
      <c r="F2373" s="19"/>
      <c r="G2373" s="19"/>
      <c r="H2373" s="19"/>
      <c r="I2373" s="19"/>
    </row>
    <row r="2374" spans="6:9" x14ac:dyDescent="0.25">
      <c r="F2374" s="19"/>
      <c r="G2374" s="19"/>
      <c r="H2374" s="19"/>
      <c r="I2374" s="19"/>
    </row>
    <row r="2375" spans="6:9" x14ac:dyDescent="0.25">
      <c r="F2375" s="19"/>
      <c r="G2375" s="19"/>
      <c r="H2375" s="19"/>
      <c r="I2375" s="19"/>
    </row>
    <row r="2376" spans="6:9" x14ac:dyDescent="0.25">
      <c r="F2376" s="19"/>
      <c r="G2376" s="19"/>
      <c r="H2376" s="19"/>
      <c r="I2376" s="19"/>
    </row>
    <row r="2377" spans="6:9" x14ac:dyDescent="0.25">
      <c r="F2377" s="19"/>
      <c r="G2377" s="19"/>
      <c r="H2377" s="19"/>
      <c r="I2377" s="19"/>
    </row>
    <row r="2378" spans="6:9" x14ac:dyDescent="0.25">
      <c r="F2378" s="19"/>
      <c r="G2378" s="19"/>
      <c r="H2378" s="19"/>
      <c r="I2378" s="19"/>
    </row>
    <row r="2379" spans="6:9" x14ac:dyDescent="0.25">
      <c r="F2379" s="19"/>
      <c r="G2379" s="19"/>
      <c r="H2379" s="19"/>
      <c r="I2379" s="19"/>
    </row>
    <row r="2380" spans="6:9" x14ac:dyDescent="0.25">
      <c r="F2380" s="19"/>
      <c r="G2380" s="19"/>
      <c r="H2380" s="19"/>
      <c r="I2380" s="19"/>
    </row>
    <row r="2381" spans="6:9" x14ac:dyDescent="0.25">
      <c r="F2381" s="19"/>
      <c r="G2381" s="19"/>
      <c r="H2381" s="19"/>
      <c r="I2381" s="19"/>
    </row>
    <row r="2382" spans="6:9" x14ac:dyDescent="0.25">
      <c r="F2382" s="19"/>
      <c r="G2382" s="19"/>
      <c r="H2382" s="19"/>
      <c r="I2382" s="19"/>
    </row>
    <row r="2383" spans="6:9" x14ac:dyDescent="0.25">
      <c r="F2383" s="19"/>
      <c r="G2383" s="19"/>
      <c r="H2383" s="19"/>
      <c r="I2383" s="19"/>
    </row>
    <row r="2384" spans="6:9" x14ac:dyDescent="0.25">
      <c r="F2384" s="19"/>
      <c r="G2384" s="19"/>
      <c r="H2384" s="19"/>
      <c r="I2384" s="19"/>
    </row>
    <row r="2385" spans="6:9" x14ac:dyDescent="0.25">
      <c r="F2385" s="19"/>
      <c r="G2385" s="19"/>
      <c r="H2385" s="19"/>
      <c r="I2385" s="19"/>
    </row>
    <row r="2386" spans="6:9" x14ac:dyDescent="0.25">
      <c r="F2386" s="19"/>
      <c r="G2386" s="19"/>
      <c r="H2386" s="19"/>
      <c r="I2386" s="19"/>
    </row>
    <row r="2387" spans="6:9" x14ac:dyDescent="0.25">
      <c r="F2387" s="19"/>
      <c r="G2387" s="19"/>
      <c r="H2387" s="19"/>
      <c r="I2387" s="19"/>
    </row>
    <row r="2388" spans="6:9" x14ac:dyDescent="0.25">
      <c r="F2388" s="19"/>
      <c r="G2388" s="19"/>
      <c r="H2388" s="19"/>
      <c r="I2388" s="19"/>
    </row>
    <row r="2389" spans="6:9" x14ac:dyDescent="0.25">
      <c r="F2389" s="19"/>
      <c r="G2389" s="19"/>
      <c r="H2389" s="19"/>
      <c r="I2389" s="19"/>
    </row>
    <row r="2390" spans="6:9" x14ac:dyDescent="0.25">
      <c r="F2390" s="19"/>
      <c r="G2390" s="19"/>
      <c r="H2390" s="19"/>
      <c r="I2390" s="19"/>
    </row>
    <row r="2391" spans="6:9" x14ac:dyDescent="0.25">
      <c r="F2391" s="19"/>
      <c r="G2391" s="19"/>
      <c r="H2391" s="19"/>
      <c r="I2391" s="19"/>
    </row>
    <row r="2392" spans="6:9" x14ac:dyDescent="0.25">
      <c r="F2392" s="19"/>
      <c r="G2392" s="19"/>
      <c r="H2392" s="19"/>
      <c r="I2392" s="19"/>
    </row>
    <row r="2393" spans="6:9" x14ac:dyDescent="0.25">
      <c r="F2393" s="19"/>
      <c r="G2393" s="19"/>
      <c r="H2393" s="19"/>
      <c r="I2393" s="19"/>
    </row>
    <row r="2394" spans="6:9" x14ac:dyDescent="0.25">
      <c r="F2394" s="19"/>
      <c r="G2394" s="19"/>
      <c r="H2394" s="19"/>
      <c r="I2394" s="19"/>
    </row>
    <row r="2395" spans="6:9" x14ac:dyDescent="0.25">
      <c r="F2395" s="19"/>
      <c r="G2395" s="19"/>
      <c r="H2395" s="19"/>
      <c r="I2395" s="19"/>
    </row>
    <row r="2396" spans="6:9" x14ac:dyDescent="0.25">
      <c r="F2396" s="19"/>
      <c r="G2396" s="19"/>
      <c r="H2396" s="19"/>
      <c r="I2396" s="19"/>
    </row>
    <row r="2397" spans="6:9" x14ac:dyDescent="0.25">
      <c r="F2397" s="19"/>
      <c r="G2397" s="19"/>
      <c r="H2397" s="19"/>
      <c r="I2397" s="19"/>
    </row>
    <row r="2398" spans="6:9" x14ac:dyDescent="0.25">
      <c r="F2398" s="19"/>
      <c r="G2398" s="19"/>
      <c r="H2398" s="19"/>
      <c r="I2398" s="19"/>
    </row>
    <row r="2399" spans="6:9" x14ac:dyDescent="0.25">
      <c r="F2399" s="19"/>
      <c r="G2399" s="19"/>
      <c r="H2399" s="19"/>
      <c r="I2399" s="19"/>
    </row>
    <row r="2400" spans="6:9" x14ac:dyDescent="0.25">
      <c r="F2400" s="19"/>
      <c r="G2400" s="19"/>
      <c r="H2400" s="19"/>
      <c r="I2400" s="19"/>
    </row>
    <row r="2401" spans="6:9" x14ac:dyDescent="0.25">
      <c r="F2401" s="19"/>
      <c r="G2401" s="19"/>
      <c r="H2401" s="19"/>
      <c r="I2401" s="19"/>
    </row>
    <row r="2402" spans="6:9" x14ac:dyDescent="0.25">
      <c r="F2402" s="19"/>
      <c r="G2402" s="19"/>
      <c r="H2402" s="19"/>
      <c r="I2402" s="19"/>
    </row>
    <row r="2403" spans="6:9" x14ac:dyDescent="0.25">
      <c r="F2403" s="19"/>
      <c r="G2403" s="19"/>
      <c r="H2403" s="19"/>
      <c r="I2403" s="19"/>
    </row>
    <row r="2404" spans="6:9" x14ac:dyDescent="0.25">
      <c r="F2404" s="19"/>
      <c r="G2404" s="19"/>
      <c r="H2404" s="19"/>
      <c r="I2404" s="19"/>
    </row>
    <row r="2405" spans="6:9" x14ac:dyDescent="0.25">
      <c r="F2405" s="19"/>
      <c r="G2405" s="19"/>
      <c r="H2405" s="19"/>
      <c r="I2405" s="19"/>
    </row>
    <row r="2406" spans="6:9" x14ac:dyDescent="0.25">
      <c r="F2406" s="19"/>
      <c r="G2406" s="19"/>
      <c r="H2406" s="19"/>
      <c r="I2406" s="19"/>
    </row>
    <row r="2407" spans="6:9" x14ac:dyDescent="0.25">
      <c r="F2407" s="19"/>
      <c r="G2407" s="19"/>
      <c r="H2407" s="19"/>
      <c r="I2407" s="19"/>
    </row>
    <row r="2408" spans="6:9" x14ac:dyDescent="0.25">
      <c r="F2408" s="19"/>
      <c r="G2408" s="19"/>
      <c r="H2408" s="19"/>
      <c r="I2408" s="19"/>
    </row>
    <row r="2409" spans="6:9" x14ac:dyDescent="0.25">
      <c r="F2409" s="19"/>
      <c r="G2409" s="19"/>
      <c r="H2409" s="19"/>
      <c r="I2409" s="19"/>
    </row>
    <row r="2410" spans="6:9" x14ac:dyDescent="0.25">
      <c r="F2410" s="19"/>
      <c r="G2410" s="19"/>
      <c r="H2410" s="19"/>
      <c r="I2410" s="19"/>
    </row>
    <row r="2411" spans="6:9" x14ac:dyDescent="0.25">
      <c r="F2411" s="19"/>
      <c r="G2411" s="19"/>
      <c r="H2411" s="19"/>
      <c r="I2411" s="19"/>
    </row>
    <row r="2412" spans="6:9" x14ac:dyDescent="0.25">
      <c r="F2412" s="19"/>
      <c r="G2412" s="19"/>
      <c r="H2412" s="19"/>
      <c r="I2412" s="19"/>
    </row>
    <row r="2413" spans="6:9" x14ac:dyDescent="0.25">
      <c r="F2413" s="19"/>
      <c r="G2413" s="19"/>
      <c r="H2413" s="19"/>
      <c r="I2413" s="19"/>
    </row>
    <row r="2414" spans="6:9" x14ac:dyDescent="0.25">
      <c r="F2414" s="19"/>
      <c r="G2414" s="19"/>
      <c r="H2414" s="19"/>
      <c r="I2414" s="19"/>
    </row>
    <row r="2415" spans="6:9" x14ac:dyDescent="0.25">
      <c r="F2415" s="19"/>
      <c r="G2415" s="19"/>
      <c r="H2415" s="19"/>
      <c r="I2415" s="19"/>
    </row>
    <row r="2416" spans="6:9" x14ac:dyDescent="0.25">
      <c r="F2416" s="19"/>
      <c r="G2416" s="19"/>
      <c r="H2416" s="19"/>
      <c r="I2416" s="19"/>
    </row>
    <row r="2417" spans="6:9" x14ac:dyDescent="0.25">
      <c r="F2417" s="19"/>
      <c r="G2417" s="19"/>
      <c r="H2417" s="19"/>
      <c r="I2417" s="19"/>
    </row>
    <row r="2418" spans="6:9" x14ac:dyDescent="0.25">
      <c r="F2418" s="19"/>
      <c r="G2418" s="19"/>
      <c r="H2418" s="19"/>
      <c r="I2418" s="19"/>
    </row>
    <row r="2419" spans="6:9" x14ac:dyDescent="0.25">
      <c r="F2419" s="19"/>
      <c r="G2419" s="19"/>
      <c r="H2419" s="19"/>
      <c r="I2419" s="19"/>
    </row>
    <row r="2420" spans="6:9" x14ac:dyDescent="0.25">
      <c r="F2420" s="19"/>
      <c r="G2420" s="19"/>
      <c r="H2420" s="19"/>
      <c r="I2420" s="19"/>
    </row>
    <row r="2421" spans="6:9" x14ac:dyDescent="0.25">
      <c r="F2421" s="19"/>
      <c r="G2421" s="19"/>
      <c r="H2421" s="19"/>
      <c r="I2421" s="19"/>
    </row>
    <row r="2422" spans="6:9" x14ac:dyDescent="0.25">
      <c r="F2422" s="19"/>
      <c r="G2422" s="19"/>
      <c r="H2422" s="19"/>
      <c r="I2422" s="19"/>
    </row>
    <row r="2423" spans="6:9" x14ac:dyDescent="0.25">
      <c r="F2423" s="19"/>
      <c r="G2423" s="19"/>
      <c r="H2423" s="19"/>
      <c r="I2423" s="19"/>
    </row>
    <row r="2424" spans="6:9" x14ac:dyDescent="0.25">
      <c r="F2424" s="19"/>
      <c r="G2424" s="19"/>
      <c r="H2424" s="19"/>
      <c r="I2424" s="19"/>
    </row>
    <row r="2425" spans="6:9" x14ac:dyDescent="0.25">
      <c r="F2425" s="19"/>
      <c r="G2425" s="19"/>
      <c r="H2425" s="19"/>
      <c r="I2425" s="19"/>
    </row>
    <row r="2426" spans="6:9" x14ac:dyDescent="0.25">
      <c r="F2426" s="19"/>
      <c r="G2426" s="19"/>
      <c r="H2426" s="19"/>
      <c r="I2426" s="19"/>
    </row>
    <row r="2427" spans="6:9" x14ac:dyDescent="0.25">
      <c r="F2427" s="19"/>
      <c r="G2427" s="19"/>
      <c r="H2427" s="19"/>
      <c r="I2427" s="19"/>
    </row>
    <row r="2428" spans="6:9" x14ac:dyDescent="0.25">
      <c r="F2428" s="19"/>
      <c r="G2428" s="19"/>
      <c r="H2428" s="19"/>
      <c r="I2428" s="19"/>
    </row>
    <row r="2429" spans="6:9" x14ac:dyDescent="0.25">
      <c r="F2429" s="19"/>
      <c r="G2429" s="19"/>
      <c r="H2429" s="19"/>
      <c r="I2429" s="19"/>
    </row>
    <row r="2430" spans="6:9" x14ac:dyDescent="0.25">
      <c r="F2430" s="19"/>
      <c r="G2430" s="19"/>
      <c r="H2430" s="19"/>
      <c r="I2430" s="19"/>
    </row>
    <row r="2431" spans="6:9" x14ac:dyDescent="0.25">
      <c r="F2431" s="19"/>
      <c r="G2431" s="19"/>
      <c r="H2431" s="19"/>
      <c r="I2431" s="19"/>
    </row>
    <row r="2432" spans="6:9" x14ac:dyDescent="0.25">
      <c r="F2432" s="19"/>
      <c r="G2432" s="19"/>
      <c r="H2432" s="19"/>
      <c r="I2432" s="19"/>
    </row>
    <row r="2433" spans="6:9" x14ac:dyDescent="0.25">
      <c r="F2433" s="19"/>
      <c r="G2433" s="19"/>
      <c r="H2433" s="19"/>
      <c r="I2433" s="19"/>
    </row>
    <row r="2434" spans="6:9" x14ac:dyDescent="0.25">
      <c r="F2434" s="19"/>
      <c r="G2434" s="19"/>
      <c r="H2434" s="19"/>
      <c r="I2434" s="19"/>
    </row>
    <row r="2435" spans="6:9" x14ac:dyDescent="0.25">
      <c r="F2435" s="19"/>
      <c r="G2435" s="19"/>
      <c r="H2435" s="19"/>
      <c r="I2435" s="19"/>
    </row>
    <row r="2436" spans="6:9" x14ac:dyDescent="0.25">
      <c r="F2436" s="19"/>
      <c r="G2436" s="19"/>
      <c r="H2436" s="19"/>
      <c r="I2436" s="19"/>
    </row>
    <row r="2437" spans="6:9" x14ac:dyDescent="0.25">
      <c r="F2437" s="19"/>
      <c r="G2437" s="19"/>
      <c r="H2437" s="19"/>
      <c r="I2437" s="19"/>
    </row>
    <row r="2438" spans="6:9" x14ac:dyDescent="0.25">
      <c r="F2438" s="19"/>
      <c r="G2438" s="19"/>
      <c r="H2438" s="19"/>
      <c r="I2438" s="19"/>
    </row>
    <row r="2439" spans="6:9" x14ac:dyDescent="0.25">
      <c r="F2439" s="19"/>
      <c r="G2439" s="19"/>
      <c r="H2439" s="19"/>
      <c r="I2439" s="19"/>
    </row>
    <row r="2440" spans="6:9" x14ac:dyDescent="0.25">
      <c r="F2440" s="19"/>
      <c r="G2440" s="19"/>
      <c r="H2440" s="19"/>
      <c r="I2440" s="19"/>
    </row>
    <row r="2441" spans="6:9" x14ac:dyDescent="0.25">
      <c r="F2441" s="19"/>
      <c r="G2441" s="19"/>
      <c r="H2441" s="19"/>
      <c r="I2441" s="19"/>
    </row>
    <row r="2442" spans="6:9" x14ac:dyDescent="0.25">
      <c r="F2442" s="19"/>
      <c r="G2442" s="19"/>
      <c r="H2442" s="19"/>
      <c r="I2442" s="19"/>
    </row>
    <row r="2443" spans="6:9" x14ac:dyDescent="0.25">
      <c r="F2443" s="19"/>
      <c r="G2443" s="19"/>
      <c r="H2443" s="19"/>
      <c r="I2443" s="19"/>
    </row>
    <row r="2444" spans="6:9" x14ac:dyDescent="0.25">
      <c r="F2444" s="19"/>
      <c r="G2444" s="19"/>
      <c r="H2444" s="19"/>
      <c r="I2444" s="19"/>
    </row>
    <row r="2445" spans="6:9" x14ac:dyDescent="0.25">
      <c r="F2445" s="19"/>
      <c r="G2445" s="19"/>
      <c r="H2445" s="19"/>
      <c r="I2445" s="19"/>
    </row>
    <row r="2446" spans="6:9" x14ac:dyDescent="0.25">
      <c r="F2446" s="19"/>
      <c r="G2446" s="19"/>
      <c r="H2446" s="19"/>
      <c r="I2446" s="19"/>
    </row>
    <row r="2447" spans="6:9" x14ac:dyDescent="0.25">
      <c r="F2447" s="19"/>
      <c r="G2447" s="19"/>
      <c r="H2447" s="19"/>
      <c r="I2447" s="19"/>
    </row>
    <row r="2448" spans="6:9" x14ac:dyDescent="0.25">
      <c r="F2448" s="19"/>
      <c r="G2448" s="19"/>
      <c r="H2448" s="19"/>
      <c r="I2448" s="19"/>
    </row>
    <row r="2449" spans="6:9" x14ac:dyDescent="0.25">
      <c r="F2449" s="19"/>
      <c r="G2449" s="19"/>
      <c r="H2449" s="19"/>
      <c r="I2449" s="19"/>
    </row>
    <row r="2450" spans="6:9" x14ac:dyDescent="0.25">
      <c r="F2450" s="19"/>
      <c r="G2450" s="19"/>
      <c r="H2450" s="19"/>
      <c r="I2450" s="19"/>
    </row>
    <row r="2451" spans="6:9" x14ac:dyDescent="0.25">
      <c r="F2451" s="19"/>
      <c r="G2451" s="19"/>
      <c r="H2451" s="19"/>
      <c r="I2451" s="19"/>
    </row>
    <row r="2452" spans="6:9" x14ac:dyDescent="0.25">
      <c r="F2452" s="19"/>
      <c r="G2452" s="19"/>
      <c r="H2452" s="19"/>
      <c r="I2452" s="19"/>
    </row>
    <row r="2453" spans="6:9" x14ac:dyDescent="0.25">
      <c r="F2453" s="19"/>
      <c r="G2453" s="19"/>
      <c r="H2453" s="19"/>
      <c r="I2453" s="19"/>
    </row>
    <row r="2454" spans="6:9" x14ac:dyDescent="0.25">
      <c r="F2454" s="19"/>
      <c r="G2454" s="19"/>
      <c r="H2454" s="19"/>
      <c r="I2454" s="19"/>
    </row>
    <row r="2455" spans="6:9" x14ac:dyDescent="0.25">
      <c r="F2455" s="19"/>
      <c r="G2455" s="19"/>
      <c r="H2455" s="19"/>
      <c r="I2455" s="19"/>
    </row>
    <row r="2456" spans="6:9" x14ac:dyDescent="0.25">
      <c r="F2456" s="19"/>
      <c r="G2456" s="19"/>
      <c r="H2456" s="19"/>
      <c r="I2456" s="19"/>
    </row>
    <row r="2457" spans="6:9" x14ac:dyDescent="0.25">
      <c r="F2457" s="19"/>
      <c r="G2457" s="19"/>
      <c r="H2457" s="19"/>
      <c r="I2457" s="19"/>
    </row>
    <row r="2458" spans="6:9" x14ac:dyDescent="0.25">
      <c r="F2458" s="19"/>
      <c r="G2458" s="19"/>
      <c r="H2458" s="19"/>
      <c r="I2458" s="19"/>
    </row>
    <row r="2459" spans="6:9" x14ac:dyDescent="0.25">
      <c r="F2459" s="19"/>
      <c r="G2459" s="19"/>
      <c r="H2459" s="19"/>
      <c r="I2459" s="19"/>
    </row>
    <row r="2460" spans="6:9" x14ac:dyDescent="0.25">
      <c r="F2460" s="19"/>
      <c r="G2460" s="19"/>
      <c r="H2460" s="19"/>
      <c r="I2460" s="19"/>
    </row>
    <row r="2461" spans="6:9" x14ac:dyDescent="0.25">
      <c r="F2461" s="19"/>
      <c r="G2461" s="19"/>
      <c r="H2461" s="19"/>
      <c r="I2461" s="19"/>
    </row>
    <row r="2462" spans="6:9" x14ac:dyDescent="0.25">
      <c r="F2462" s="19"/>
      <c r="G2462" s="19"/>
      <c r="H2462" s="19"/>
      <c r="I2462" s="19"/>
    </row>
    <row r="2463" spans="6:9" x14ac:dyDescent="0.25">
      <c r="F2463" s="19"/>
      <c r="G2463" s="19"/>
      <c r="H2463" s="19"/>
      <c r="I2463" s="19"/>
    </row>
    <row r="2464" spans="6:9" x14ac:dyDescent="0.25">
      <c r="F2464" s="19"/>
      <c r="G2464" s="19"/>
      <c r="H2464" s="19"/>
      <c r="I2464" s="19"/>
    </row>
    <row r="2465" spans="6:9" x14ac:dyDescent="0.25">
      <c r="F2465" s="19"/>
      <c r="G2465" s="19"/>
      <c r="H2465" s="19"/>
      <c r="I2465" s="19"/>
    </row>
    <row r="2466" spans="6:9" x14ac:dyDescent="0.25">
      <c r="F2466" s="19"/>
      <c r="G2466" s="19"/>
      <c r="H2466" s="19"/>
      <c r="I2466" s="19"/>
    </row>
    <row r="2467" spans="6:9" x14ac:dyDescent="0.25">
      <c r="F2467" s="19"/>
      <c r="G2467" s="19"/>
      <c r="H2467" s="19"/>
      <c r="I2467" s="19"/>
    </row>
    <row r="2468" spans="6:9" x14ac:dyDescent="0.25">
      <c r="F2468" s="19"/>
      <c r="G2468" s="19"/>
      <c r="H2468" s="19"/>
      <c r="I2468" s="19"/>
    </row>
    <row r="2469" spans="6:9" x14ac:dyDescent="0.25">
      <c r="F2469" s="19"/>
      <c r="G2469" s="19"/>
      <c r="H2469" s="19"/>
      <c r="I2469" s="19"/>
    </row>
    <row r="2470" spans="6:9" x14ac:dyDescent="0.25">
      <c r="F2470" s="19"/>
      <c r="G2470" s="19"/>
      <c r="H2470" s="19"/>
      <c r="I2470" s="19"/>
    </row>
    <row r="2471" spans="6:9" x14ac:dyDescent="0.25">
      <c r="F2471" s="19"/>
      <c r="G2471" s="19"/>
      <c r="H2471" s="19"/>
      <c r="I2471" s="19"/>
    </row>
    <row r="2472" spans="6:9" x14ac:dyDescent="0.25">
      <c r="F2472" s="19"/>
      <c r="G2472" s="19"/>
      <c r="H2472" s="19"/>
      <c r="I2472" s="19"/>
    </row>
    <row r="2473" spans="6:9" x14ac:dyDescent="0.25">
      <c r="F2473" s="19"/>
      <c r="G2473" s="19"/>
      <c r="H2473" s="19"/>
      <c r="I2473" s="19"/>
    </row>
    <row r="2474" spans="6:9" x14ac:dyDescent="0.25">
      <c r="F2474" s="19"/>
      <c r="G2474" s="19"/>
      <c r="H2474" s="19"/>
      <c r="I2474" s="19"/>
    </row>
    <row r="2475" spans="6:9" x14ac:dyDescent="0.25">
      <c r="F2475" s="19"/>
      <c r="G2475" s="19"/>
      <c r="H2475" s="19"/>
      <c r="I2475" s="19"/>
    </row>
    <row r="2476" spans="6:9" x14ac:dyDescent="0.25">
      <c r="F2476" s="19"/>
      <c r="G2476" s="19"/>
      <c r="H2476" s="19"/>
      <c r="I2476" s="19"/>
    </row>
    <row r="2477" spans="6:9" x14ac:dyDescent="0.25">
      <c r="F2477" s="19"/>
      <c r="G2477" s="19"/>
      <c r="H2477" s="19"/>
      <c r="I2477" s="19"/>
    </row>
    <row r="2478" spans="6:9" x14ac:dyDescent="0.25">
      <c r="F2478" s="19"/>
      <c r="G2478" s="19"/>
      <c r="H2478" s="19"/>
      <c r="I2478" s="19"/>
    </row>
    <row r="2479" spans="6:9" x14ac:dyDescent="0.25">
      <c r="F2479" s="19"/>
      <c r="G2479" s="19"/>
      <c r="H2479" s="19"/>
      <c r="I2479" s="19"/>
    </row>
    <row r="2480" spans="6:9" x14ac:dyDescent="0.25">
      <c r="F2480" s="19"/>
      <c r="G2480" s="19"/>
      <c r="H2480" s="19"/>
      <c r="I2480" s="19"/>
    </row>
    <row r="2481" spans="6:9" x14ac:dyDescent="0.25">
      <c r="F2481" s="19"/>
      <c r="G2481" s="19"/>
      <c r="H2481" s="19"/>
      <c r="I2481" s="19"/>
    </row>
    <row r="2482" spans="6:9" x14ac:dyDescent="0.25">
      <c r="F2482" s="19"/>
      <c r="G2482" s="19"/>
      <c r="H2482" s="19"/>
      <c r="I2482" s="19"/>
    </row>
    <row r="2483" spans="6:9" x14ac:dyDescent="0.25">
      <c r="F2483" s="19"/>
      <c r="G2483" s="19"/>
      <c r="H2483" s="19"/>
      <c r="I2483" s="19"/>
    </row>
    <row r="2484" spans="6:9" x14ac:dyDescent="0.25">
      <c r="F2484" s="19"/>
      <c r="G2484" s="19"/>
      <c r="H2484" s="19"/>
      <c r="I2484" s="19"/>
    </row>
    <row r="2485" spans="6:9" x14ac:dyDescent="0.25">
      <c r="F2485" s="19"/>
      <c r="G2485" s="19"/>
      <c r="H2485" s="19"/>
      <c r="I2485" s="19"/>
    </row>
    <row r="2486" spans="6:9" x14ac:dyDescent="0.25">
      <c r="F2486" s="19"/>
      <c r="G2486" s="19"/>
      <c r="H2486" s="19"/>
      <c r="I2486" s="19"/>
    </row>
    <row r="2487" spans="6:9" x14ac:dyDescent="0.25">
      <c r="F2487" s="19"/>
      <c r="G2487" s="19"/>
      <c r="H2487" s="19"/>
      <c r="I2487" s="19"/>
    </row>
    <row r="2488" spans="6:9" x14ac:dyDescent="0.25">
      <c r="F2488" s="19"/>
      <c r="G2488" s="19"/>
      <c r="H2488" s="19"/>
      <c r="I2488" s="19"/>
    </row>
    <row r="2489" spans="6:9" x14ac:dyDescent="0.25">
      <c r="F2489" s="19"/>
      <c r="G2489" s="19"/>
      <c r="H2489" s="19"/>
      <c r="I2489" s="19"/>
    </row>
    <row r="2490" spans="6:9" x14ac:dyDescent="0.25">
      <c r="F2490" s="19"/>
      <c r="G2490" s="19"/>
      <c r="H2490" s="19"/>
      <c r="I2490" s="19"/>
    </row>
    <row r="2491" spans="6:9" x14ac:dyDescent="0.25">
      <c r="F2491" s="19"/>
      <c r="G2491" s="19"/>
      <c r="H2491" s="19"/>
      <c r="I2491" s="19"/>
    </row>
    <row r="2492" spans="6:9" x14ac:dyDescent="0.25">
      <c r="F2492" s="19"/>
      <c r="G2492" s="19"/>
      <c r="H2492" s="19"/>
      <c r="I2492" s="19"/>
    </row>
    <row r="2493" spans="6:9" x14ac:dyDescent="0.25">
      <c r="F2493" s="19"/>
      <c r="G2493" s="19"/>
      <c r="H2493" s="19"/>
      <c r="I2493" s="19"/>
    </row>
    <row r="2494" spans="6:9" x14ac:dyDescent="0.25">
      <c r="F2494" s="19"/>
      <c r="G2494" s="19"/>
      <c r="H2494" s="19"/>
      <c r="I2494" s="19"/>
    </row>
    <row r="2495" spans="6:9" x14ac:dyDescent="0.25">
      <c r="F2495" s="19"/>
      <c r="G2495" s="19"/>
      <c r="H2495" s="19"/>
      <c r="I2495" s="19"/>
    </row>
    <row r="2496" spans="6:9" x14ac:dyDescent="0.25">
      <c r="F2496" s="19"/>
      <c r="G2496" s="19"/>
      <c r="H2496" s="19"/>
      <c r="I2496" s="19"/>
    </row>
    <row r="2497" spans="6:9" x14ac:dyDescent="0.25">
      <c r="F2497" s="19"/>
      <c r="G2497" s="19"/>
      <c r="H2497" s="19"/>
      <c r="I2497" s="19"/>
    </row>
    <row r="2498" spans="6:9" x14ac:dyDescent="0.25">
      <c r="F2498" s="19"/>
      <c r="G2498" s="19"/>
      <c r="H2498" s="19"/>
      <c r="I2498" s="19"/>
    </row>
    <row r="2499" spans="6:9" x14ac:dyDescent="0.25">
      <c r="F2499" s="19"/>
      <c r="G2499" s="19"/>
      <c r="H2499" s="19"/>
      <c r="I2499" s="19"/>
    </row>
    <row r="2500" spans="6:9" x14ac:dyDescent="0.25">
      <c r="F2500" s="19"/>
      <c r="G2500" s="19"/>
      <c r="H2500" s="19"/>
      <c r="I2500" s="19"/>
    </row>
    <row r="2501" spans="6:9" x14ac:dyDescent="0.25">
      <c r="F2501" s="19"/>
      <c r="G2501" s="19"/>
      <c r="H2501" s="19"/>
      <c r="I2501" s="19"/>
    </row>
    <row r="2502" spans="6:9" x14ac:dyDescent="0.25">
      <c r="F2502" s="19"/>
      <c r="G2502" s="19"/>
      <c r="H2502" s="19"/>
      <c r="I2502" s="19"/>
    </row>
    <row r="2503" spans="6:9" x14ac:dyDescent="0.25">
      <c r="F2503" s="19"/>
      <c r="G2503" s="19"/>
      <c r="H2503" s="19"/>
      <c r="I2503" s="19"/>
    </row>
    <row r="2504" spans="6:9" x14ac:dyDescent="0.25">
      <c r="F2504" s="19"/>
      <c r="G2504" s="19"/>
      <c r="H2504" s="19"/>
      <c r="I2504" s="19"/>
    </row>
    <row r="2505" spans="6:9" x14ac:dyDescent="0.25">
      <c r="F2505" s="19"/>
      <c r="G2505" s="19"/>
      <c r="H2505" s="19"/>
      <c r="I2505" s="19"/>
    </row>
    <row r="2506" spans="6:9" x14ac:dyDescent="0.25">
      <c r="F2506" s="19"/>
      <c r="G2506" s="19"/>
      <c r="H2506" s="19"/>
      <c r="I2506" s="19"/>
    </row>
    <row r="2507" spans="6:9" x14ac:dyDescent="0.25">
      <c r="F2507" s="19"/>
      <c r="G2507" s="19"/>
      <c r="H2507" s="19"/>
      <c r="I2507" s="19"/>
    </row>
    <row r="2508" spans="6:9" x14ac:dyDescent="0.25">
      <c r="F2508" s="19"/>
      <c r="G2508" s="19"/>
      <c r="H2508" s="19"/>
      <c r="I2508" s="19"/>
    </row>
    <row r="2509" spans="6:9" x14ac:dyDescent="0.25">
      <c r="F2509" s="19"/>
      <c r="G2509" s="19"/>
      <c r="H2509" s="19"/>
      <c r="I2509" s="19"/>
    </row>
    <row r="2510" spans="6:9" x14ac:dyDescent="0.25">
      <c r="F2510" s="19"/>
      <c r="G2510" s="19"/>
      <c r="H2510" s="19"/>
      <c r="I2510" s="19"/>
    </row>
    <row r="2511" spans="6:9" x14ac:dyDescent="0.25">
      <c r="F2511" s="19"/>
      <c r="G2511" s="19"/>
      <c r="H2511" s="19"/>
      <c r="I2511" s="19"/>
    </row>
    <row r="2512" spans="6:9" x14ac:dyDescent="0.25">
      <c r="F2512" s="19"/>
      <c r="G2512" s="19"/>
      <c r="H2512" s="19"/>
      <c r="I2512" s="19"/>
    </row>
    <row r="2513" spans="6:9" x14ac:dyDescent="0.25">
      <c r="F2513" s="19"/>
      <c r="G2513" s="19"/>
      <c r="H2513" s="19"/>
      <c r="I2513" s="19"/>
    </row>
    <row r="2514" spans="6:9" x14ac:dyDescent="0.25">
      <c r="F2514" s="19"/>
      <c r="G2514" s="19"/>
      <c r="H2514" s="19"/>
      <c r="I2514" s="19"/>
    </row>
    <row r="2515" spans="6:9" x14ac:dyDescent="0.25">
      <c r="F2515" s="19"/>
      <c r="G2515" s="19"/>
      <c r="H2515" s="19"/>
      <c r="I2515" s="19"/>
    </row>
    <row r="2516" spans="6:9" x14ac:dyDescent="0.25">
      <c r="F2516" s="19"/>
      <c r="G2516" s="19"/>
      <c r="H2516" s="19"/>
      <c r="I2516" s="19"/>
    </row>
    <row r="2517" spans="6:9" x14ac:dyDescent="0.25">
      <c r="F2517" s="19"/>
      <c r="G2517" s="19"/>
      <c r="H2517" s="19"/>
      <c r="I2517" s="19"/>
    </row>
    <row r="2518" spans="6:9" x14ac:dyDescent="0.25">
      <c r="F2518" s="19"/>
      <c r="G2518" s="19"/>
      <c r="H2518" s="19"/>
      <c r="I2518" s="19"/>
    </row>
    <row r="2519" spans="6:9" x14ac:dyDescent="0.25">
      <c r="F2519" s="19"/>
      <c r="G2519" s="19"/>
      <c r="H2519" s="19"/>
      <c r="I2519" s="19"/>
    </row>
    <row r="2520" spans="6:9" x14ac:dyDescent="0.25">
      <c r="F2520" s="19"/>
      <c r="G2520" s="19"/>
      <c r="H2520" s="19"/>
      <c r="I2520" s="19"/>
    </row>
    <row r="2521" spans="6:9" x14ac:dyDescent="0.25">
      <c r="F2521" s="19"/>
      <c r="G2521" s="19"/>
      <c r="H2521" s="19"/>
      <c r="I2521" s="19"/>
    </row>
    <row r="2522" spans="6:9" x14ac:dyDescent="0.25">
      <c r="F2522" s="19"/>
      <c r="G2522" s="19"/>
      <c r="H2522" s="19"/>
      <c r="I2522" s="19"/>
    </row>
    <row r="2523" spans="6:9" x14ac:dyDescent="0.25">
      <c r="F2523" s="19"/>
      <c r="G2523" s="19"/>
      <c r="H2523" s="19"/>
      <c r="I2523" s="19"/>
    </row>
    <row r="2524" spans="6:9" x14ac:dyDescent="0.25">
      <c r="F2524" s="19"/>
      <c r="G2524" s="19"/>
      <c r="H2524" s="19"/>
      <c r="I2524" s="19"/>
    </row>
    <row r="2525" spans="6:9" x14ac:dyDescent="0.25">
      <c r="F2525" s="19"/>
      <c r="G2525" s="19"/>
      <c r="H2525" s="19"/>
      <c r="I2525" s="19"/>
    </row>
    <row r="2526" spans="6:9" x14ac:dyDescent="0.25">
      <c r="F2526" s="19"/>
      <c r="G2526" s="19"/>
      <c r="H2526" s="19"/>
      <c r="I2526" s="19"/>
    </row>
    <row r="2527" spans="6:9" x14ac:dyDescent="0.25">
      <c r="F2527" s="19"/>
      <c r="G2527" s="19"/>
      <c r="H2527" s="19"/>
      <c r="I2527" s="19"/>
    </row>
    <row r="2528" spans="6:9" x14ac:dyDescent="0.25">
      <c r="F2528" s="19"/>
      <c r="G2528" s="19"/>
      <c r="H2528" s="19"/>
      <c r="I2528" s="19"/>
    </row>
    <row r="2529" spans="6:9" x14ac:dyDescent="0.25">
      <c r="F2529" s="19"/>
      <c r="G2529" s="19"/>
      <c r="H2529" s="19"/>
      <c r="I2529" s="19"/>
    </row>
    <row r="2530" spans="6:9" x14ac:dyDescent="0.25">
      <c r="F2530" s="19"/>
      <c r="G2530" s="19"/>
      <c r="H2530" s="19"/>
      <c r="I2530" s="19"/>
    </row>
    <row r="2531" spans="6:9" x14ac:dyDescent="0.25">
      <c r="F2531" s="19"/>
      <c r="G2531" s="19"/>
      <c r="H2531" s="19"/>
      <c r="I2531" s="19"/>
    </row>
    <row r="2532" spans="6:9" x14ac:dyDescent="0.25">
      <c r="F2532" s="19"/>
      <c r="G2532" s="19"/>
      <c r="H2532" s="19"/>
      <c r="I2532" s="19"/>
    </row>
    <row r="2533" spans="6:9" x14ac:dyDescent="0.25">
      <c r="F2533" s="19"/>
      <c r="G2533" s="19"/>
      <c r="H2533" s="19"/>
      <c r="I2533" s="19"/>
    </row>
    <row r="2534" spans="6:9" x14ac:dyDescent="0.25">
      <c r="F2534" s="19"/>
      <c r="G2534" s="19"/>
      <c r="H2534" s="19"/>
      <c r="I2534" s="19"/>
    </row>
    <row r="2535" spans="6:9" x14ac:dyDescent="0.25">
      <c r="F2535" s="19"/>
      <c r="G2535" s="19"/>
      <c r="H2535" s="19"/>
      <c r="I2535" s="19"/>
    </row>
    <row r="2536" spans="6:9" x14ac:dyDescent="0.25">
      <c r="F2536" s="19"/>
      <c r="G2536" s="19"/>
      <c r="H2536" s="19"/>
      <c r="I2536" s="19"/>
    </row>
    <row r="2537" spans="6:9" x14ac:dyDescent="0.25">
      <c r="F2537" s="19"/>
      <c r="G2537" s="19"/>
      <c r="H2537" s="19"/>
      <c r="I2537" s="19"/>
    </row>
    <row r="2538" spans="6:9" x14ac:dyDescent="0.25">
      <c r="F2538" s="19"/>
      <c r="G2538" s="19"/>
      <c r="H2538" s="19"/>
      <c r="I2538" s="19"/>
    </row>
    <row r="2539" spans="6:9" x14ac:dyDescent="0.25">
      <c r="F2539" s="19"/>
      <c r="G2539" s="19"/>
      <c r="H2539" s="19"/>
      <c r="I2539" s="19"/>
    </row>
    <row r="2540" spans="6:9" x14ac:dyDescent="0.25">
      <c r="F2540" s="19"/>
      <c r="G2540" s="19"/>
      <c r="H2540" s="19"/>
      <c r="I2540" s="19"/>
    </row>
    <row r="2541" spans="6:9" x14ac:dyDescent="0.25">
      <c r="F2541" s="19"/>
      <c r="G2541" s="19"/>
      <c r="H2541" s="19"/>
      <c r="I2541" s="19"/>
    </row>
    <row r="2542" spans="6:9" x14ac:dyDescent="0.25">
      <c r="F2542" s="19"/>
      <c r="G2542" s="19"/>
      <c r="H2542" s="19"/>
      <c r="I2542" s="19"/>
    </row>
    <row r="2543" spans="6:9" x14ac:dyDescent="0.25">
      <c r="F2543" s="19"/>
      <c r="G2543" s="19"/>
      <c r="H2543" s="19"/>
      <c r="I2543" s="19"/>
    </row>
    <row r="2544" spans="6:9" x14ac:dyDescent="0.25">
      <c r="F2544" s="19"/>
      <c r="G2544" s="19"/>
      <c r="H2544" s="19"/>
      <c r="I2544" s="19"/>
    </row>
    <row r="2545" spans="6:9" x14ac:dyDescent="0.25">
      <c r="F2545" s="19"/>
      <c r="G2545" s="19"/>
      <c r="H2545" s="19"/>
      <c r="I2545" s="19"/>
    </row>
    <row r="2546" spans="6:9" x14ac:dyDescent="0.25">
      <c r="F2546" s="19"/>
      <c r="G2546" s="19"/>
      <c r="H2546" s="19"/>
      <c r="I2546" s="19"/>
    </row>
    <row r="2547" spans="6:9" x14ac:dyDescent="0.25">
      <c r="F2547" s="19"/>
      <c r="G2547" s="19"/>
      <c r="H2547" s="19"/>
      <c r="I2547" s="19"/>
    </row>
    <row r="2548" spans="6:9" x14ac:dyDescent="0.25">
      <c r="F2548" s="19"/>
      <c r="G2548" s="19"/>
      <c r="H2548" s="19"/>
      <c r="I2548" s="19"/>
    </row>
    <row r="2549" spans="6:9" x14ac:dyDescent="0.25">
      <c r="F2549" s="19"/>
      <c r="G2549" s="19"/>
      <c r="H2549" s="19"/>
      <c r="I2549" s="19"/>
    </row>
    <row r="2550" spans="6:9" x14ac:dyDescent="0.25">
      <c r="F2550" s="19"/>
      <c r="G2550" s="19"/>
      <c r="H2550" s="19"/>
      <c r="I2550" s="19"/>
    </row>
    <row r="2551" spans="6:9" x14ac:dyDescent="0.25">
      <c r="F2551" s="19"/>
      <c r="G2551" s="19"/>
      <c r="H2551" s="19"/>
      <c r="I2551" s="19"/>
    </row>
    <row r="2552" spans="6:9" x14ac:dyDescent="0.25">
      <c r="F2552" s="19"/>
      <c r="G2552" s="19"/>
      <c r="H2552" s="19"/>
      <c r="I2552" s="19"/>
    </row>
    <row r="2553" spans="6:9" x14ac:dyDescent="0.25">
      <c r="F2553" s="19"/>
      <c r="G2553" s="19"/>
      <c r="H2553" s="19"/>
      <c r="I2553" s="19"/>
    </row>
    <row r="2554" spans="6:9" x14ac:dyDescent="0.25">
      <c r="F2554" s="19"/>
      <c r="G2554" s="19"/>
      <c r="H2554" s="19"/>
      <c r="I2554" s="19"/>
    </row>
    <row r="2555" spans="6:9" x14ac:dyDescent="0.25">
      <c r="F2555" s="19"/>
      <c r="G2555" s="19"/>
      <c r="H2555" s="19"/>
      <c r="I2555" s="19"/>
    </row>
    <row r="2556" spans="6:9" x14ac:dyDescent="0.25">
      <c r="F2556" s="19"/>
      <c r="G2556" s="19"/>
      <c r="H2556" s="19"/>
      <c r="I2556" s="19"/>
    </row>
    <row r="2557" spans="6:9" x14ac:dyDescent="0.25">
      <c r="F2557" s="19"/>
      <c r="G2557" s="19"/>
      <c r="H2557" s="19"/>
      <c r="I2557" s="19"/>
    </row>
    <row r="2558" spans="6:9" x14ac:dyDescent="0.25">
      <c r="F2558" s="19"/>
      <c r="G2558" s="19"/>
      <c r="H2558" s="19"/>
      <c r="I2558" s="19"/>
    </row>
    <row r="2559" spans="6:9" x14ac:dyDescent="0.25">
      <c r="F2559" s="19"/>
      <c r="G2559" s="19"/>
      <c r="H2559" s="19"/>
      <c r="I2559" s="19"/>
    </row>
    <row r="2560" spans="6:9" x14ac:dyDescent="0.25">
      <c r="F2560" s="19"/>
      <c r="G2560" s="19"/>
      <c r="H2560" s="19"/>
      <c r="I2560" s="19"/>
    </row>
    <row r="2561" spans="6:9" x14ac:dyDescent="0.25">
      <c r="F2561" s="19"/>
      <c r="G2561" s="19"/>
      <c r="H2561" s="19"/>
      <c r="I2561" s="19"/>
    </row>
    <row r="2562" spans="6:9" x14ac:dyDescent="0.25">
      <c r="F2562" s="19"/>
      <c r="G2562" s="19"/>
      <c r="H2562" s="19"/>
      <c r="I2562" s="19"/>
    </row>
    <row r="2563" spans="6:9" x14ac:dyDescent="0.25">
      <c r="F2563" s="19"/>
      <c r="G2563" s="19"/>
      <c r="H2563" s="19"/>
      <c r="I2563" s="19"/>
    </row>
    <row r="2564" spans="6:9" x14ac:dyDescent="0.25">
      <c r="F2564" s="19"/>
      <c r="G2564" s="19"/>
      <c r="H2564" s="19"/>
      <c r="I2564" s="19"/>
    </row>
    <row r="2565" spans="6:9" x14ac:dyDescent="0.25">
      <c r="F2565" s="19"/>
      <c r="G2565" s="19"/>
      <c r="H2565" s="19"/>
      <c r="I2565" s="19"/>
    </row>
    <row r="2566" spans="6:9" x14ac:dyDescent="0.25">
      <c r="F2566" s="19"/>
      <c r="G2566" s="19"/>
      <c r="H2566" s="19"/>
      <c r="I2566" s="19"/>
    </row>
    <row r="2567" spans="6:9" x14ac:dyDescent="0.25">
      <c r="F2567" s="19"/>
      <c r="G2567" s="19"/>
      <c r="H2567" s="19"/>
      <c r="I2567" s="19"/>
    </row>
    <row r="2568" spans="6:9" x14ac:dyDescent="0.25">
      <c r="F2568" s="19"/>
      <c r="G2568" s="19"/>
      <c r="H2568" s="19"/>
      <c r="I2568" s="19"/>
    </row>
    <row r="2569" spans="6:9" x14ac:dyDescent="0.25">
      <c r="F2569" s="19"/>
      <c r="G2569" s="19"/>
      <c r="H2569" s="19"/>
      <c r="I2569" s="19"/>
    </row>
    <row r="2570" spans="6:9" x14ac:dyDescent="0.25">
      <c r="F2570" s="19"/>
      <c r="G2570" s="19"/>
      <c r="H2570" s="19"/>
      <c r="I2570" s="19"/>
    </row>
    <row r="2571" spans="6:9" x14ac:dyDescent="0.25">
      <c r="F2571" s="19"/>
      <c r="G2571" s="19"/>
      <c r="H2571" s="19"/>
      <c r="I2571" s="19"/>
    </row>
    <row r="2572" spans="6:9" x14ac:dyDescent="0.25">
      <c r="F2572" s="19"/>
      <c r="G2572" s="19"/>
      <c r="H2572" s="19"/>
      <c r="I2572" s="19"/>
    </row>
    <row r="2573" spans="6:9" x14ac:dyDescent="0.25">
      <c r="F2573" s="19"/>
      <c r="G2573" s="19"/>
      <c r="H2573" s="19"/>
      <c r="I2573" s="19"/>
    </row>
    <row r="2574" spans="6:9" x14ac:dyDescent="0.25">
      <c r="F2574" s="19"/>
      <c r="G2574" s="19"/>
      <c r="H2574" s="19"/>
      <c r="I2574" s="19"/>
    </row>
    <row r="2575" spans="6:9" x14ac:dyDescent="0.25">
      <c r="F2575" s="19"/>
      <c r="G2575" s="19"/>
      <c r="H2575" s="19"/>
      <c r="I2575" s="19"/>
    </row>
  </sheetData>
  <autoFilter ref="A9:J9"/>
  <mergeCells count="14">
    <mergeCell ref="A103:J104"/>
    <mergeCell ref="A1:J1"/>
    <mergeCell ref="F4:I4"/>
    <mergeCell ref="A4:A8"/>
    <mergeCell ref="G5:G8"/>
    <mergeCell ref="H5:H8"/>
    <mergeCell ref="I5:I8"/>
    <mergeCell ref="J4:J8"/>
    <mergeCell ref="A3:J3"/>
    <mergeCell ref="C4:C8"/>
    <mergeCell ref="D4:D8"/>
    <mergeCell ref="E4:E8"/>
    <mergeCell ref="F5:F8"/>
    <mergeCell ref="A2:J2"/>
  </mergeCells>
  <dataValidations count="4">
    <dataValidation type="list" allowBlank="1" showInputMessage="1" showErrorMessage="1" sqref="G9:H102">
      <mc:AlternateContent xmlns:x12ac="http://schemas.microsoft.com/office/spreadsheetml/2011/1/ac" xmlns:mc="http://schemas.openxmlformats.org/markup-compatibility/2006">
        <mc:Choice Requires="x12ac">
          <x12ac:list>"0,5"</x12ac:list>
        </mc:Choice>
        <mc:Fallback>
          <formula1>"0,5"</formula1>
        </mc:Fallback>
      </mc:AlternateContent>
    </dataValidation>
    <dataValidation type="list" allowBlank="1" showInputMessage="1" showErrorMessage="1" sqref="B9:B102">
      <formula1>$B$5:$B$8</formula1>
    </dataValidation>
    <dataValidation type="list" allowBlank="1" showInputMessage="1" showErrorMessage="1" sqref="C9">
      <formula1>#REF!</formula1>
    </dataValidation>
    <dataValidation type="list" allowBlank="1" showInputMessage="1" showErrorMessage="1" sqref="D9">
      <formula1>#REF!</formula1>
    </dataValidation>
  </dataValidations>
  <hyperlinks>
    <hyperlink ref="J11" r:id="rId1"/>
    <hyperlink ref="J41" r:id="rId2"/>
    <hyperlink ref="J12" r:id="rId3"/>
    <hyperlink ref="J29" r:id="rId4"/>
    <hyperlink ref="J17" r:id="rId5"/>
    <hyperlink ref="J52" r:id="rId6"/>
    <hyperlink ref="J61" r:id="rId7" display="http://budget.cap.ru/Menu/Page/21  "/>
    <hyperlink ref="J13" r:id="rId8"/>
    <hyperlink ref="J16" r:id="rId9"/>
    <hyperlink ref="J18" r:id="rId10"/>
    <hyperlink ref="J32" r:id="rId11"/>
    <hyperlink ref="J23" r:id="rId12"/>
    <hyperlink ref="J31" r:id="rId13"/>
    <hyperlink ref="J14" r:id="rId14"/>
    <hyperlink ref="J34" r:id="rId15"/>
    <hyperlink ref="J44" r:id="rId16"/>
    <hyperlink ref="J54" r:id="rId17" display="http://www.mfsk.ru/budget/zakon"/>
    <hyperlink ref="J58" r:id="rId18"/>
    <hyperlink ref="J67" r:id="rId19"/>
    <hyperlink ref="J72" r:id="rId20" location="document_list"/>
    <hyperlink ref="J74" r:id="rId21"/>
    <hyperlink ref="J75" r:id="rId22"/>
    <hyperlink ref="J88" r:id="rId23"/>
    <hyperlink ref="J89" r:id="rId24"/>
    <hyperlink ref="J94" r:id="rId25"/>
    <hyperlink ref="J84" r:id="rId26"/>
    <hyperlink ref="J43" r:id="rId27"/>
    <hyperlink ref="J93" r:id="rId28"/>
    <hyperlink ref="J45" r:id="rId29"/>
    <hyperlink ref="J48" r:id="rId30"/>
  </hyperlinks>
  <pageMargins left="0.70866141732283472" right="0.70866141732283472" top="0.74803149606299213" bottom="0.74803149606299213" header="0.31496062992125984" footer="0.31496062992125984"/>
  <pageSetup paperSize="9" scale="46" fitToHeight="3" orientation="landscape" r:id="rId31"/>
  <headerFooter>
    <oddFooter>&amp;C&amp;"Times New Roman,обычный"&amp;8&amp;P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9"/>
  <sheetViews>
    <sheetView zoomScaleNormal="100" zoomScalePageLayoutView="80" workbookViewId="0">
      <pane ySplit="3" topLeftCell="A43" activePane="bottomLeft" state="frozen"/>
      <selection pane="bottomLeft" activeCell="C7" sqref="C7:C99"/>
    </sheetView>
  </sheetViews>
  <sheetFormatPr defaultRowHeight="15" x14ac:dyDescent="0.25"/>
  <cols>
    <col min="1" max="1" width="33.42578125" customWidth="1"/>
    <col min="2" max="4" width="12.7109375" customWidth="1"/>
    <col min="5" max="5" width="24.7109375" customWidth="1"/>
    <col min="6" max="6" width="21.140625" customWidth="1"/>
    <col min="7" max="7" width="22.7109375" customWidth="1"/>
    <col min="8" max="8" width="27.85546875" customWidth="1"/>
    <col min="9" max="9" width="22.7109375" customWidth="1"/>
    <col min="10" max="10" width="24.7109375" customWidth="1"/>
  </cols>
  <sheetData>
    <row r="1" spans="1:10" ht="23.25" customHeight="1" x14ac:dyDescent="0.25">
      <c r="A1" s="138" t="s">
        <v>101</v>
      </c>
      <c r="B1" s="139"/>
      <c r="C1" s="139"/>
      <c r="D1" s="139"/>
      <c r="E1" s="139"/>
      <c r="F1" s="139"/>
      <c r="G1" s="139"/>
      <c r="H1" s="139"/>
      <c r="I1" s="139"/>
      <c r="J1" s="139"/>
    </row>
    <row r="2" spans="1:10" ht="18" customHeight="1" x14ac:dyDescent="0.25">
      <c r="A2" s="89" t="s">
        <v>378</v>
      </c>
      <c r="B2" s="83"/>
      <c r="C2" s="83"/>
      <c r="D2" s="83"/>
      <c r="E2" s="83"/>
      <c r="F2" s="83"/>
      <c r="G2" s="83"/>
      <c r="H2" s="83"/>
      <c r="I2" s="83"/>
      <c r="J2" s="83"/>
    </row>
    <row r="3" spans="1:10" ht="120" customHeight="1" x14ac:dyDescent="0.25">
      <c r="A3" s="53" t="s">
        <v>181</v>
      </c>
      <c r="B3" s="54" t="s">
        <v>93</v>
      </c>
      <c r="C3" s="54" t="s">
        <v>94</v>
      </c>
      <c r="D3" s="54" t="s">
        <v>174</v>
      </c>
      <c r="E3" s="53" t="s">
        <v>175</v>
      </c>
      <c r="F3" s="53" t="s">
        <v>176</v>
      </c>
      <c r="G3" s="53" t="s">
        <v>177</v>
      </c>
      <c r="H3" s="53" t="s">
        <v>178</v>
      </c>
      <c r="I3" s="53" t="s">
        <v>179</v>
      </c>
      <c r="J3" s="53" t="s">
        <v>180</v>
      </c>
    </row>
    <row r="4" spans="1:10" ht="15.95" customHeight="1" x14ac:dyDescent="0.25">
      <c r="A4" s="55" t="s">
        <v>90</v>
      </c>
      <c r="B4" s="56" t="s">
        <v>95</v>
      </c>
      <c r="C4" s="56" t="s">
        <v>95</v>
      </c>
      <c r="D4" s="56" t="s">
        <v>91</v>
      </c>
      <c r="E4" s="55" t="s">
        <v>91</v>
      </c>
      <c r="F4" s="57" t="s">
        <v>91</v>
      </c>
      <c r="G4" s="57" t="s">
        <v>91</v>
      </c>
      <c r="H4" s="57" t="s">
        <v>91</v>
      </c>
      <c r="I4" s="57" t="s">
        <v>91</v>
      </c>
      <c r="J4" s="57" t="s">
        <v>91</v>
      </c>
    </row>
    <row r="5" spans="1:10" ht="15.95" customHeight="1" x14ac:dyDescent="0.25">
      <c r="A5" s="55" t="s">
        <v>537</v>
      </c>
      <c r="B5" s="56"/>
      <c r="C5" s="56"/>
      <c r="D5" s="56">
        <f>SUM(E5:J5)</f>
        <v>12</v>
      </c>
      <c r="E5" s="55">
        <v>2</v>
      </c>
      <c r="F5" s="57">
        <v>2</v>
      </c>
      <c r="G5" s="57">
        <v>2</v>
      </c>
      <c r="H5" s="57">
        <v>2</v>
      </c>
      <c r="I5" s="57">
        <v>2</v>
      </c>
      <c r="J5" s="57">
        <v>2</v>
      </c>
    </row>
    <row r="6" spans="1:10" ht="15.95" customHeight="1" x14ac:dyDescent="0.25">
      <c r="A6" s="58" t="s">
        <v>0</v>
      </c>
      <c r="B6" s="58"/>
      <c r="C6" s="58"/>
      <c r="D6" s="58"/>
      <c r="E6" s="58"/>
      <c r="F6" s="59"/>
      <c r="G6" s="59"/>
      <c r="H6" s="59"/>
      <c r="I6" s="59"/>
      <c r="J6" s="59"/>
    </row>
    <row r="7" spans="1:10" ht="15.95" customHeight="1" x14ac:dyDescent="0.25">
      <c r="A7" s="60" t="s">
        <v>1</v>
      </c>
      <c r="B7" s="61" t="str">
        <f>VLOOKUP(A7,'Рейтинг (раздел 9)'!$A$3:$B$90,2,FALSE)</f>
        <v>68</v>
      </c>
      <c r="C7" s="61" t="str">
        <f>RANK(D7,$D$7:$D$24)&amp;IF(COUNTIF($D$7:$D$24,D7)&gt;1,"-"&amp;RANK(D7,$D$7:$D$24)+COUNTIF($D$7:$D$24,D7)-1,"")</f>
        <v>15</v>
      </c>
      <c r="D7" s="62">
        <f t="shared" ref="D7:D71" si="0">SUM(E7:J7)</f>
        <v>1.5</v>
      </c>
      <c r="E7" s="63">
        <f>'9.1'!J8</f>
        <v>0</v>
      </c>
      <c r="F7" s="64">
        <f>'9.2'!J8</f>
        <v>0.5</v>
      </c>
      <c r="G7" s="65">
        <f>'9.3'!H9</f>
        <v>0</v>
      </c>
      <c r="H7" s="64">
        <f>'9.4'!I9</f>
        <v>0</v>
      </c>
      <c r="I7" s="64">
        <f>'9.5'!J8</f>
        <v>1</v>
      </c>
      <c r="J7" s="65">
        <f>'9.6'!I10</f>
        <v>0</v>
      </c>
    </row>
    <row r="8" spans="1:10" ht="15.95" customHeight="1" x14ac:dyDescent="0.25">
      <c r="A8" s="60" t="s">
        <v>2</v>
      </c>
      <c r="B8" s="61" t="str">
        <f>VLOOKUP(A8,'Рейтинг (раздел 9)'!$A$3:$B$90,2,FALSE)</f>
        <v>31-37</v>
      </c>
      <c r="C8" s="61" t="str">
        <f t="shared" ref="C8:C24" si="1">RANK(D8,$D$7:$D$24)&amp;IF(COUNTIF($D$7:$D$24,D8)&gt;1,"-"&amp;RANK(D8,$D$7:$D$24)+COUNTIF($D$7:$D$24,D8)-1,"")</f>
        <v>6-8</v>
      </c>
      <c r="D8" s="62">
        <f t="shared" si="0"/>
        <v>6</v>
      </c>
      <c r="E8" s="63">
        <f>'9.1'!J9</f>
        <v>2</v>
      </c>
      <c r="F8" s="64">
        <f>'9.2'!J9</f>
        <v>0</v>
      </c>
      <c r="G8" s="65">
        <f>'9.3'!H10</f>
        <v>0</v>
      </c>
      <c r="H8" s="64">
        <f>'9.4'!I10</f>
        <v>0</v>
      </c>
      <c r="I8" s="64">
        <f>'9.5'!J9</f>
        <v>2</v>
      </c>
      <c r="J8" s="65">
        <f>'9.6'!I11</f>
        <v>2</v>
      </c>
    </row>
    <row r="9" spans="1:10" ht="15.95" customHeight="1" x14ac:dyDescent="0.25">
      <c r="A9" s="60" t="s">
        <v>3</v>
      </c>
      <c r="B9" s="61" t="str">
        <f>VLOOKUP(A9,'Рейтинг (раздел 9)'!$A$3:$B$90,2,FALSE)</f>
        <v>20-26</v>
      </c>
      <c r="C9" s="61" t="str">
        <f t="shared" si="1"/>
        <v>3-4</v>
      </c>
      <c r="D9" s="62">
        <f t="shared" si="0"/>
        <v>8</v>
      </c>
      <c r="E9" s="63">
        <f>'9.1'!J10</f>
        <v>2</v>
      </c>
      <c r="F9" s="64">
        <f>'9.2'!J10</f>
        <v>2</v>
      </c>
      <c r="G9" s="65">
        <f>'9.3'!H11</f>
        <v>0</v>
      </c>
      <c r="H9" s="64">
        <f>'9.4'!I11</f>
        <v>0</v>
      </c>
      <c r="I9" s="64">
        <f>'9.5'!J10</f>
        <v>2</v>
      </c>
      <c r="J9" s="65">
        <f>'9.6'!I12</f>
        <v>2</v>
      </c>
    </row>
    <row r="10" spans="1:10" ht="15.95" customHeight="1" x14ac:dyDescent="0.25">
      <c r="A10" s="60" t="s">
        <v>4</v>
      </c>
      <c r="B10" s="61" t="str">
        <f>VLOOKUP(A10,'Рейтинг (раздел 9)'!$A$3:$B$90,2,FALSE)</f>
        <v>51-60</v>
      </c>
      <c r="C10" s="61" t="str">
        <f t="shared" si="1"/>
        <v>10-13</v>
      </c>
      <c r="D10" s="62">
        <f t="shared" si="0"/>
        <v>3</v>
      </c>
      <c r="E10" s="63">
        <f>'9.1'!J11</f>
        <v>0</v>
      </c>
      <c r="F10" s="64">
        <f>'9.2'!J11</f>
        <v>1</v>
      </c>
      <c r="G10" s="65">
        <f>'9.3'!H12</f>
        <v>0</v>
      </c>
      <c r="H10" s="64">
        <f>'9.4'!I12</f>
        <v>0</v>
      </c>
      <c r="I10" s="64">
        <f>'9.5'!J11</f>
        <v>1</v>
      </c>
      <c r="J10" s="65">
        <f>'9.6'!I13</f>
        <v>1</v>
      </c>
    </row>
    <row r="11" spans="1:10" ht="15.95" customHeight="1" x14ac:dyDescent="0.25">
      <c r="A11" s="60" t="s">
        <v>5</v>
      </c>
      <c r="B11" s="61" t="str">
        <f>VLOOKUP(A11,'Рейтинг (раздел 9)'!$A$3:$B$90,2,FALSE)</f>
        <v>69-76</v>
      </c>
      <c r="C11" s="61" t="str">
        <f t="shared" si="1"/>
        <v>16-17</v>
      </c>
      <c r="D11" s="62">
        <f t="shared" si="0"/>
        <v>1</v>
      </c>
      <c r="E11" s="63">
        <f>'9.1'!J12</f>
        <v>0</v>
      </c>
      <c r="F11" s="64">
        <f>'9.2'!J12</f>
        <v>0</v>
      </c>
      <c r="G11" s="65">
        <f>'9.3'!H13</f>
        <v>0</v>
      </c>
      <c r="H11" s="64">
        <f>'9.4'!I13</f>
        <v>0</v>
      </c>
      <c r="I11" s="64">
        <f>'9.5'!J12</f>
        <v>0</v>
      </c>
      <c r="J11" s="65">
        <f>'9.6'!I14</f>
        <v>1</v>
      </c>
    </row>
    <row r="12" spans="1:10" ht="15.95" customHeight="1" x14ac:dyDescent="0.25">
      <c r="A12" s="60" t="s">
        <v>6</v>
      </c>
      <c r="B12" s="61" t="str">
        <f>VLOOKUP(A12,'Рейтинг (раздел 9)'!$A$3:$B$90,2,FALSE)</f>
        <v>31-37</v>
      </c>
      <c r="C12" s="61" t="str">
        <f t="shared" si="1"/>
        <v>6-8</v>
      </c>
      <c r="D12" s="62">
        <f t="shared" si="0"/>
        <v>6</v>
      </c>
      <c r="E12" s="63">
        <f>'9.1'!J13</f>
        <v>1</v>
      </c>
      <c r="F12" s="64">
        <f>'9.2'!J13</f>
        <v>2</v>
      </c>
      <c r="G12" s="65">
        <f>'9.3'!H14</f>
        <v>0</v>
      </c>
      <c r="H12" s="64">
        <f>'9.4'!I14</f>
        <v>0</v>
      </c>
      <c r="I12" s="64">
        <f>'9.5'!J13</f>
        <v>2</v>
      </c>
      <c r="J12" s="65">
        <f>'9.6'!I15</f>
        <v>1</v>
      </c>
    </row>
    <row r="13" spans="1:10" ht="15.95" customHeight="1" x14ac:dyDescent="0.25">
      <c r="A13" s="60" t="s">
        <v>7</v>
      </c>
      <c r="B13" s="61" t="str">
        <f>VLOOKUP(A13,'Рейтинг (раздел 9)'!$A$3:$B$90,2,FALSE)</f>
        <v>44-49</v>
      </c>
      <c r="C13" s="61" t="str">
        <f t="shared" si="1"/>
        <v>9</v>
      </c>
      <c r="D13" s="62">
        <f t="shared" si="0"/>
        <v>4</v>
      </c>
      <c r="E13" s="63">
        <f>'9.1'!J14</f>
        <v>0</v>
      </c>
      <c r="F13" s="64">
        <f>'9.2'!J14</f>
        <v>0</v>
      </c>
      <c r="G13" s="65">
        <f>'9.3'!H15</f>
        <v>0</v>
      </c>
      <c r="H13" s="64">
        <f>'9.4'!I15</f>
        <v>0</v>
      </c>
      <c r="I13" s="64">
        <f>'9.5'!J14</f>
        <v>2</v>
      </c>
      <c r="J13" s="65">
        <f>'9.6'!I16</f>
        <v>2</v>
      </c>
    </row>
    <row r="14" spans="1:10" s="8" customFormat="1" ht="15.95" customHeight="1" x14ac:dyDescent="0.25">
      <c r="A14" s="60" t="s">
        <v>8</v>
      </c>
      <c r="B14" s="61" t="str">
        <f>VLOOKUP(A14,'Рейтинг (раздел 9)'!$A$3:$B$90,2,FALSE)</f>
        <v>3-14</v>
      </c>
      <c r="C14" s="61" t="str">
        <f t="shared" si="1"/>
        <v>1-2</v>
      </c>
      <c r="D14" s="62">
        <f t="shared" si="0"/>
        <v>10</v>
      </c>
      <c r="E14" s="63">
        <f>'9.1'!J15</f>
        <v>2</v>
      </c>
      <c r="F14" s="64">
        <f>'9.2'!J15</f>
        <v>2</v>
      </c>
      <c r="G14" s="65">
        <f>'9.3'!H16</f>
        <v>0</v>
      </c>
      <c r="H14" s="64">
        <f>'9.4'!I16</f>
        <v>2</v>
      </c>
      <c r="I14" s="64">
        <f>'9.5'!J15</f>
        <v>2</v>
      </c>
      <c r="J14" s="65">
        <f>'9.6'!I17</f>
        <v>2</v>
      </c>
    </row>
    <row r="15" spans="1:10" ht="15.95" customHeight="1" x14ac:dyDescent="0.25">
      <c r="A15" s="60" t="s">
        <v>9</v>
      </c>
      <c r="B15" s="61" t="str">
        <f>VLOOKUP(A15,'Рейтинг (раздел 9)'!$A$3:$B$90,2,FALSE)</f>
        <v>31-37</v>
      </c>
      <c r="C15" s="61" t="str">
        <f t="shared" si="1"/>
        <v>6-8</v>
      </c>
      <c r="D15" s="62">
        <f t="shared" si="0"/>
        <v>6</v>
      </c>
      <c r="E15" s="63">
        <f>'9.1'!J16</f>
        <v>2</v>
      </c>
      <c r="F15" s="64">
        <f>'9.2'!J16</f>
        <v>2</v>
      </c>
      <c r="G15" s="65">
        <f>'9.3'!H17</f>
        <v>0</v>
      </c>
      <c r="H15" s="64">
        <f>'9.4'!I17</f>
        <v>0</v>
      </c>
      <c r="I15" s="64">
        <f>'9.5'!J16</f>
        <v>2</v>
      </c>
      <c r="J15" s="65">
        <f>'9.6'!I18</f>
        <v>0</v>
      </c>
    </row>
    <row r="16" spans="1:10" ht="15.95" customHeight="1" x14ac:dyDescent="0.25">
      <c r="A16" s="60" t="s">
        <v>10</v>
      </c>
      <c r="B16" s="61" t="str">
        <f>VLOOKUP(A16,'Рейтинг (раздел 9)'!$A$3:$B$90,2,FALSE)</f>
        <v>20-26</v>
      </c>
      <c r="C16" s="61" t="str">
        <f t="shared" si="1"/>
        <v>3-4</v>
      </c>
      <c r="D16" s="62">
        <f t="shared" si="0"/>
        <v>8</v>
      </c>
      <c r="E16" s="63">
        <f>'9.1'!J17</f>
        <v>2</v>
      </c>
      <c r="F16" s="64">
        <f>'9.2'!J17</f>
        <v>2</v>
      </c>
      <c r="G16" s="65">
        <f>'9.3'!H18</f>
        <v>0</v>
      </c>
      <c r="H16" s="64">
        <f>'9.4'!I18</f>
        <v>0</v>
      </c>
      <c r="I16" s="64">
        <f>'9.5'!J17</f>
        <v>2</v>
      </c>
      <c r="J16" s="65">
        <f>'9.6'!I19</f>
        <v>2</v>
      </c>
    </row>
    <row r="17" spans="1:10" ht="15.95" customHeight="1" x14ac:dyDescent="0.25">
      <c r="A17" s="60" t="s">
        <v>11</v>
      </c>
      <c r="B17" s="61" t="str">
        <f>VLOOKUP(A17,'Рейтинг (раздел 9)'!$A$3:$B$90,2,FALSE)</f>
        <v>69-76</v>
      </c>
      <c r="C17" s="61" t="str">
        <f t="shared" si="1"/>
        <v>16-17</v>
      </c>
      <c r="D17" s="62">
        <f t="shared" si="0"/>
        <v>1</v>
      </c>
      <c r="E17" s="63">
        <f>'9.1'!J18</f>
        <v>0</v>
      </c>
      <c r="F17" s="64">
        <f>'9.2'!J18</f>
        <v>0</v>
      </c>
      <c r="G17" s="65">
        <f>'9.3'!H19</f>
        <v>1</v>
      </c>
      <c r="H17" s="64">
        <f>'9.4'!I19</f>
        <v>0</v>
      </c>
      <c r="I17" s="64">
        <f>'9.5'!J18</f>
        <v>0</v>
      </c>
      <c r="J17" s="65">
        <f>'9.6'!I20</f>
        <v>0</v>
      </c>
    </row>
    <row r="18" spans="1:10" s="8" customFormat="1" ht="15.95" customHeight="1" x14ac:dyDescent="0.25">
      <c r="A18" s="60" t="s">
        <v>12</v>
      </c>
      <c r="B18" s="61" t="str">
        <f>VLOOKUP(A18,'Рейтинг (раздел 9)'!$A$3:$B$90,2,FALSE)</f>
        <v>51-60</v>
      </c>
      <c r="C18" s="61" t="str">
        <f t="shared" si="1"/>
        <v>10-13</v>
      </c>
      <c r="D18" s="62">
        <f t="shared" si="0"/>
        <v>3</v>
      </c>
      <c r="E18" s="63">
        <f>'9.1'!J19</f>
        <v>0</v>
      </c>
      <c r="F18" s="64">
        <f>'9.2'!J19</f>
        <v>0</v>
      </c>
      <c r="G18" s="65">
        <f>'9.3'!H20</f>
        <v>0</v>
      </c>
      <c r="H18" s="64">
        <f>'9.4'!I20</f>
        <v>0</v>
      </c>
      <c r="I18" s="64">
        <f>'9.5'!J19</f>
        <v>2</v>
      </c>
      <c r="J18" s="65">
        <f>'9.6'!I21</f>
        <v>1</v>
      </c>
    </row>
    <row r="19" spans="1:10" ht="15.95" customHeight="1" x14ac:dyDescent="0.25">
      <c r="A19" s="60" t="s">
        <v>13</v>
      </c>
      <c r="B19" s="61" t="str">
        <f>VLOOKUP(A19,'Рейтинг (раздел 9)'!$A$3:$B$90,2,FALSE)</f>
        <v>77</v>
      </c>
      <c r="C19" s="61" t="str">
        <f t="shared" si="1"/>
        <v>18</v>
      </c>
      <c r="D19" s="62">
        <f t="shared" si="0"/>
        <v>0.5</v>
      </c>
      <c r="E19" s="63">
        <f>'9.1'!J20</f>
        <v>0</v>
      </c>
      <c r="F19" s="64">
        <f>'9.2'!J20</f>
        <v>0</v>
      </c>
      <c r="G19" s="65">
        <f>'9.3'!H21</f>
        <v>0</v>
      </c>
      <c r="H19" s="64">
        <f>'9.4'!I21</f>
        <v>0</v>
      </c>
      <c r="I19" s="64">
        <f>'9.5'!J20</f>
        <v>0</v>
      </c>
      <c r="J19" s="65">
        <f>'9.6'!I22</f>
        <v>0.5</v>
      </c>
    </row>
    <row r="20" spans="1:10" ht="15.95" customHeight="1" x14ac:dyDescent="0.25">
      <c r="A20" s="60" t="s">
        <v>14</v>
      </c>
      <c r="B20" s="61" t="str">
        <f>VLOOKUP(A20,'Рейтинг (раздел 9)'!$A$3:$B$90,2,FALSE)</f>
        <v>51-60</v>
      </c>
      <c r="C20" s="61" t="str">
        <f t="shared" si="1"/>
        <v>10-13</v>
      </c>
      <c r="D20" s="62">
        <f t="shared" si="0"/>
        <v>3</v>
      </c>
      <c r="E20" s="63">
        <f>'9.1'!J21</f>
        <v>0</v>
      </c>
      <c r="F20" s="64">
        <f>'9.2'!J21</f>
        <v>0</v>
      </c>
      <c r="G20" s="65">
        <f>'9.3'!H22</f>
        <v>0</v>
      </c>
      <c r="H20" s="64">
        <f>'9.4'!I22</f>
        <v>0</v>
      </c>
      <c r="I20" s="64">
        <f>'9.5'!J21</f>
        <v>2</v>
      </c>
      <c r="J20" s="65">
        <f>'9.6'!I23</f>
        <v>1</v>
      </c>
    </row>
    <row r="21" spans="1:10" ht="15.95" customHeight="1" x14ac:dyDescent="0.25">
      <c r="A21" s="60" t="s">
        <v>15</v>
      </c>
      <c r="B21" s="61" t="str">
        <f>VLOOKUP(A21,'Рейтинг (раздел 9)'!$A$3:$B$90,2,FALSE)</f>
        <v>51-60</v>
      </c>
      <c r="C21" s="61" t="str">
        <f t="shared" si="1"/>
        <v>10-13</v>
      </c>
      <c r="D21" s="62">
        <f t="shared" si="0"/>
        <v>3</v>
      </c>
      <c r="E21" s="63">
        <f>'9.1'!J22</f>
        <v>0</v>
      </c>
      <c r="F21" s="64">
        <f>'9.2'!J22</f>
        <v>0</v>
      </c>
      <c r="G21" s="65">
        <f>'9.3'!H23</f>
        <v>1</v>
      </c>
      <c r="H21" s="64">
        <f>'9.4'!I23</f>
        <v>0</v>
      </c>
      <c r="I21" s="64">
        <f>'9.5'!J22</f>
        <v>2</v>
      </c>
      <c r="J21" s="65">
        <f>'9.6'!I24</f>
        <v>0</v>
      </c>
    </row>
    <row r="22" spans="1:10" ht="15.95" customHeight="1" x14ac:dyDescent="0.25">
      <c r="A22" s="60" t="s">
        <v>16</v>
      </c>
      <c r="B22" s="61" t="str">
        <f>VLOOKUP(A22,'Рейтинг (раздел 9)'!$A$3:$B$90,2,FALSE)</f>
        <v>27-30</v>
      </c>
      <c r="C22" s="61" t="str">
        <f t="shared" si="1"/>
        <v>5</v>
      </c>
      <c r="D22" s="62">
        <f t="shared" si="0"/>
        <v>7</v>
      </c>
      <c r="E22" s="63">
        <f>'9.1'!J23</f>
        <v>2</v>
      </c>
      <c r="F22" s="64">
        <f>'9.2'!J23</f>
        <v>1</v>
      </c>
      <c r="G22" s="65">
        <f>'9.3'!H24</f>
        <v>1</v>
      </c>
      <c r="H22" s="64">
        <f>'9.4'!I24</f>
        <v>0.5</v>
      </c>
      <c r="I22" s="64">
        <f>'9.5'!J23</f>
        <v>2</v>
      </c>
      <c r="J22" s="65">
        <f>'9.6'!I25</f>
        <v>0.5</v>
      </c>
    </row>
    <row r="23" spans="1:10" ht="15.95" customHeight="1" x14ac:dyDescent="0.25">
      <c r="A23" s="60" t="s">
        <v>17</v>
      </c>
      <c r="B23" s="61" t="str">
        <f>VLOOKUP(A23,'Рейтинг (раздел 9)'!$A$3:$B$90,2,FALSE)</f>
        <v>61-67</v>
      </c>
      <c r="C23" s="61" t="str">
        <f t="shared" si="1"/>
        <v>14</v>
      </c>
      <c r="D23" s="62">
        <f t="shared" si="0"/>
        <v>2</v>
      </c>
      <c r="E23" s="63">
        <f>'9.1'!J24</f>
        <v>0</v>
      </c>
      <c r="F23" s="64">
        <f>'9.2'!J24</f>
        <v>0</v>
      </c>
      <c r="G23" s="65">
        <f>'9.3'!H25</f>
        <v>0</v>
      </c>
      <c r="H23" s="64">
        <f>'9.4'!I25</f>
        <v>0</v>
      </c>
      <c r="I23" s="64">
        <f>'9.5'!J24</f>
        <v>2</v>
      </c>
      <c r="J23" s="65">
        <f>'9.6'!I26</f>
        <v>0</v>
      </c>
    </row>
    <row r="24" spans="1:10" ht="15.95" customHeight="1" x14ac:dyDescent="0.25">
      <c r="A24" s="60" t="s">
        <v>472</v>
      </c>
      <c r="B24" s="61" t="str">
        <f>VLOOKUP(A24,'Рейтинг (раздел 9)'!$A$3:$B$90,2,FALSE)</f>
        <v>3-14</v>
      </c>
      <c r="C24" s="61" t="str">
        <f t="shared" si="1"/>
        <v>1-2</v>
      </c>
      <c r="D24" s="62">
        <f t="shared" si="0"/>
        <v>10</v>
      </c>
      <c r="E24" s="63">
        <f>'9.1'!J25</f>
        <v>2</v>
      </c>
      <c r="F24" s="64">
        <f>'9.2'!J25</f>
        <v>2</v>
      </c>
      <c r="G24" s="65">
        <f>'9.3'!H26</f>
        <v>2</v>
      </c>
      <c r="H24" s="64">
        <f>'9.4'!I26</f>
        <v>0</v>
      </c>
      <c r="I24" s="64">
        <f>'9.5'!J25</f>
        <v>2</v>
      </c>
      <c r="J24" s="65">
        <f>'9.6'!I27</f>
        <v>2</v>
      </c>
    </row>
    <row r="25" spans="1:10" ht="15.95" customHeight="1" x14ac:dyDescent="0.25">
      <c r="A25" s="58" t="s">
        <v>19</v>
      </c>
      <c r="B25" s="66"/>
      <c r="C25" s="67"/>
      <c r="D25" s="68"/>
      <c r="E25" s="69"/>
      <c r="F25" s="70"/>
      <c r="G25" s="71"/>
      <c r="H25" s="70"/>
      <c r="I25" s="70"/>
      <c r="J25" s="71"/>
    </row>
    <row r="26" spans="1:10" s="8" customFormat="1" ht="15.95" customHeight="1" x14ac:dyDescent="0.25">
      <c r="A26" s="60" t="s">
        <v>20</v>
      </c>
      <c r="B26" s="61" t="str">
        <f>VLOOKUP(A26,'Рейтинг (раздел 9)'!$A$3:$B$90,2,FALSE)</f>
        <v>51-60</v>
      </c>
      <c r="C26" s="61" t="str">
        <f>RANK(D26,$D$26:$D$36)&amp;IF(COUNTIF($D$26:$D$36,D26)&gt;1,"-"&amp;RANK(D26,$D$26:$D$36)+COUNTIF($D$26:$D$36,D26)-1,"")</f>
        <v>7-8</v>
      </c>
      <c r="D26" s="62">
        <f t="shared" si="0"/>
        <v>3</v>
      </c>
      <c r="E26" s="63">
        <f>'9.1'!J27</f>
        <v>1</v>
      </c>
      <c r="F26" s="64">
        <f>'9.2'!J27</f>
        <v>1</v>
      </c>
      <c r="G26" s="65">
        <f>'9.3'!H28</f>
        <v>0</v>
      </c>
      <c r="H26" s="64">
        <f>'9.4'!I28</f>
        <v>0</v>
      </c>
      <c r="I26" s="64">
        <f>'9.5'!J27</f>
        <v>0</v>
      </c>
      <c r="J26" s="65">
        <f>'9.6'!I29</f>
        <v>1</v>
      </c>
    </row>
    <row r="27" spans="1:10" ht="15.95" customHeight="1" x14ac:dyDescent="0.25">
      <c r="A27" s="60" t="s">
        <v>21</v>
      </c>
      <c r="B27" s="61" t="str">
        <f>VLOOKUP(A27,'Рейтинг (раздел 9)'!$A$3:$B$90,2,FALSE)</f>
        <v>51-60</v>
      </c>
      <c r="C27" s="61" t="str">
        <f t="shared" ref="C27:C36" si="2">RANK(D27,$D$26:$D$36)&amp;IF(COUNTIF($D$26:$D$36,D27)&gt;1,"-"&amp;RANK(D27,$D$26:$D$36)+COUNTIF($D$26:$D$36,D27)-1,"")</f>
        <v>7-8</v>
      </c>
      <c r="D27" s="62">
        <f t="shared" si="0"/>
        <v>3</v>
      </c>
      <c r="E27" s="63">
        <f>'9.1'!J28</f>
        <v>0</v>
      </c>
      <c r="F27" s="64">
        <f>'9.2'!J28</f>
        <v>0</v>
      </c>
      <c r="G27" s="65">
        <f>'9.3'!H29</f>
        <v>0</v>
      </c>
      <c r="H27" s="64">
        <f>'9.4'!I29</f>
        <v>0</v>
      </c>
      <c r="I27" s="64">
        <f>'9.5'!J28</f>
        <v>2</v>
      </c>
      <c r="J27" s="65">
        <f>'9.6'!I30</f>
        <v>1</v>
      </c>
    </row>
    <row r="28" spans="1:10" ht="15.95" customHeight="1" x14ac:dyDescent="0.25">
      <c r="A28" s="60" t="s">
        <v>22</v>
      </c>
      <c r="B28" s="61" t="str">
        <f>VLOOKUP(A28,'Рейтинг (раздел 9)'!$A$3:$B$90,2,FALSE)</f>
        <v>20-26</v>
      </c>
      <c r="C28" s="61" t="str">
        <f t="shared" si="2"/>
        <v>4-5</v>
      </c>
      <c r="D28" s="62">
        <f t="shared" si="0"/>
        <v>8</v>
      </c>
      <c r="E28" s="63">
        <f>'9.1'!J29</f>
        <v>1</v>
      </c>
      <c r="F28" s="64">
        <f>'9.2'!J29</f>
        <v>2</v>
      </c>
      <c r="G28" s="65">
        <f>'9.3'!H30</f>
        <v>1</v>
      </c>
      <c r="H28" s="64">
        <f>'9.4'!I30</f>
        <v>0</v>
      </c>
      <c r="I28" s="64">
        <f>'9.5'!J29</f>
        <v>2</v>
      </c>
      <c r="J28" s="65">
        <f>'9.6'!I31</f>
        <v>2</v>
      </c>
    </row>
    <row r="29" spans="1:10" ht="15.95" customHeight="1" x14ac:dyDescent="0.25">
      <c r="A29" s="60" t="s">
        <v>23</v>
      </c>
      <c r="B29" s="61" t="str">
        <f>VLOOKUP(A29,'Рейтинг (раздел 9)'!$A$3:$B$90,2,FALSE)</f>
        <v>3-14</v>
      </c>
      <c r="C29" s="61" t="str">
        <f t="shared" si="2"/>
        <v>1-3</v>
      </c>
      <c r="D29" s="62">
        <f t="shared" si="0"/>
        <v>10</v>
      </c>
      <c r="E29" s="63">
        <f>'9.1'!J30</f>
        <v>2</v>
      </c>
      <c r="F29" s="64">
        <f>'9.2'!J30</f>
        <v>2</v>
      </c>
      <c r="G29" s="65">
        <f>'9.3'!H31</f>
        <v>2</v>
      </c>
      <c r="H29" s="64">
        <f>'9.4'!I31</f>
        <v>0</v>
      </c>
      <c r="I29" s="64">
        <f>'9.5'!J30</f>
        <v>2</v>
      </c>
      <c r="J29" s="65">
        <f>'9.6'!I32</f>
        <v>2</v>
      </c>
    </row>
    <row r="30" spans="1:10" ht="15.95" customHeight="1" x14ac:dyDescent="0.25">
      <c r="A30" s="60" t="s">
        <v>24</v>
      </c>
      <c r="B30" s="61" t="str">
        <f>VLOOKUP(A30,'Рейтинг (раздел 9)'!$A$3:$B$90,2,FALSE)</f>
        <v>69-76</v>
      </c>
      <c r="C30" s="61" t="str">
        <f t="shared" si="2"/>
        <v>11</v>
      </c>
      <c r="D30" s="62">
        <f t="shared" si="0"/>
        <v>1</v>
      </c>
      <c r="E30" s="63">
        <f>'9.1'!J31</f>
        <v>0</v>
      </c>
      <c r="F30" s="64">
        <f>'9.2'!J31</f>
        <v>0</v>
      </c>
      <c r="G30" s="65">
        <f>'9.3'!H32</f>
        <v>0</v>
      </c>
      <c r="H30" s="64">
        <f>'9.4'!I32</f>
        <v>0</v>
      </c>
      <c r="I30" s="64">
        <f>'9.5'!J31</f>
        <v>1</v>
      </c>
      <c r="J30" s="65">
        <f>'9.6'!I33</f>
        <v>0</v>
      </c>
    </row>
    <row r="31" spans="1:10" ht="15.95" customHeight="1" x14ac:dyDescent="0.25">
      <c r="A31" s="60" t="s">
        <v>25</v>
      </c>
      <c r="B31" s="61" t="str">
        <f>VLOOKUP(A31,'Рейтинг (раздел 9)'!$A$3:$B$90,2,FALSE)</f>
        <v>20-26</v>
      </c>
      <c r="C31" s="61" t="str">
        <f t="shared" si="2"/>
        <v>4-5</v>
      </c>
      <c r="D31" s="62">
        <f t="shared" si="0"/>
        <v>8</v>
      </c>
      <c r="E31" s="63">
        <f>'9.1'!J32</f>
        <v>2</v>
      </c>
      <c r="F31" s="64">
        <f>'9.2'!J32</f>
        <v>2</v>
      </c>
      <c r="G31" s="65">
        <f>'9.3'!H33</f>
        <v>0</v>
      </c>
      <c r="H31" s="64">
        <f>'9.4'!I33</f>
        <v>0</v>
      </c>
      <c r="I31" s="64">
        <f>'9.5'!J32</f>
        <v>2</v>
      </c>
      <c r="J31" s="65">
        <f>'9.6'!I34</f>
        <v>2</v>
      </c>
    </row>
    <row r="32" spans="1:10" s="8" customFormat="1" ht="15.95" customHeight="1" x14ac:dyDescent="0.25">
      <c r="A32" s="60" t="s">
        <v>26</v>
      </c>
      <c r="B32" s="61" t="str">
        <f>VLOOKUP(A32,'Рейтинг (раздел 9)'!$A$3:$B$90,2,FALSE)</f>
        <v>3-14</v>
      </c>
      <c r="C32" s="61" t="str">
        <f t="shared" si="2"/>
        <v>1-3</v>
      </c>
      <c r="D32" s="62">
        <f t="shared" si="0"/>
        <v>10</v>
      </c>
      <c r="E32" s="63">
        <f>'9.1'!J33</f>
        <v>2</v>
      </c>
      <c r="F32" s="64">
        <f>'9.2'!J33</f>
        <v>2</v>
      </c>
      <c r="G32" s="65">
        <f>'9.3'!H34</f>
        <v>2</v>
      </c>
      <c r="H32" s="64">
        <f>'9.4'!I34</f>
        <v>0</v>
      </c>
      <c r="I32" s="64">
        <f>'9.5'!J33</f>
        <v>2</v>
      </c>
      <c r="J32" s="65">
        <f>'9.6'!I35</f>
        <v>2</v>
      </c>
    </row>
    <row r="33" spans="1:10" s="8" customFormat="1" ht="15.95" customHeight="1" x14ac:dyDescent="0.25">
      <c r="A33" s="60" t="s">
        <v>27</v>
      </c>
      <c r="B33" s="61" t="str">
        <f>VLOOKUP(A33,'Рейтинг (раздел 9)'!$A$3:$B$90,2,FALSE)</f>
        <v>61-67</v>
      </c>
      <c r="C33" s="61" t="str">
        <f t="shared" si="2"/>
        <v>9-10</v>
      </c>
      <c r="D33" s="62">
        <f t="shared" si="0"/>
        <v>2</v>
      </c>
      <c r="E33" s="63">
        <f>'9.1'!J34</f>
        <v>2</v>
      </c>
      <c r="F33" s="64">
        <f>'9.2'!J34</f>
        <v>0</v>
      </c>
      <c r="G33" s="65">
        <f>'9.3'!H35</f>
        <v>0</v>
      </c>
      <c r="H33" s="64">
        <f>'9.4'!I35</f>
        <v>0</v>
      </c>
      <c r="I33" s="64">
        <f>'9.5'!J34</f>
        <v>0</v>
      </c>
      <c r="J33" s="65">
        <f>'9.6'!I36</f>
        <v>0</v>
      </c>
    </row>
    <row r="34" spans="1:10" ht="15.95" customHeight="1" x14ac:dyDescent="0.25">
      <c r="A34" s="60" t="s">
        <v>28</v>
      </c>
      <c r="B34" s="61" t="str">
        <f>VLOOKUP(A34,'Рейтинг (раздел 9)'!$A$3:$B$90,2,FALSE)</f>
        <v>44-49</v>
      </c>
      <c r="C34" s="61" t="str">
        <f t="shared" si="2"/>
        <v>6</v>
      </c>
      <c r="D34" s="62">
        <f t="shared" si="0"/>
        <v>4</v>
      </c>
      <c r="E34" s="63">
        <f>'9.1'!J35</f>
        <v>0</v>
      </c>
      <c r="F34" s="64">
        <f>'9.2'!J35</f>
        <v>1</v>
      </c>
      <c r="G34" s="65">
        <f>'9.3'!H36</f>
        <v>0</v>
      </c>
      <c r="H34" s="64">
        <f>'9.4'!I36</f>
        <v>0</v>
      </c>
      <c r="I34" s="64">
        <f>'9.5'!J35</f>
        <v>2</v>
      </c>
      <c r="J34" s="65">
        <f>'9.6'!I37</f>
        <v>1</v>
      </c>
    </row>
    <row r="35" spans="1:10" ht="15.95" customHeight="1" x14ac:dyDescent="0.25">
      <c r="A35" s="60" t="s">
        <v>29</v>
      </c>
      <c r="B35" s="61" t="str">
        <f>VLOOKUP(A35,'Рейтинг (раздел 9)'!$A$3:$B$90,2,FALSE)</f>
        <v>3-14</v>
      </c>
      <c r="C35" s="61" t="str">
        <f t="shared" si="2"/>
        <v>1-3</v>
      </c>
      <c r="D35" s="62">
        <f t="shared" si="0"/>
        <v>10</v>
      </c>
      <c r="E35" s="63">
        <f>'9.1'!J36</f>
        <v>2</v>
      </c>
      <c r="F35" s="64">
        <f>'9.2'!J36</f>
        <v>2</v>
      </c>
      <c r="G35" s="65">
        <f>'9.3'!H37</f>
        <v>2</v>
      </c>
      <c r="H35" s="64">
        <f>'9.4'!I37</f>
        <v>0</v>
      </c>
      <c r="I35" s="64">
        <f>'9.5'!J36</f>
        <v>2</v>
      </c>
      <c r="J35" s="65">
        <f>'9.6'!I38</f>
        <v>2</v>
      </c>
    </row>
    <row r="36" spans="1:10" ht="15.95" customHeight="1" x14ac:dyDescent="0.25">
      <c r="A36" s="60" t="s">
        <v>30</v>
      </c>
      <c r="B36" s="61" t="str">
        <f>VLOOKUP(A36,'Рейтинг (раздел 9)'!$A$3:$B$90,2,FALSE)</f>
        <v>61-67</v>
      </c>
      <c r="C36" s="61" t="str">
        <f t="shared" si="2"/>
        <v>9-10</v>
      </c>
      <c r="D36" s="62">
        <f t="shared" si="0"/>
        <v>2</v>
      </c>
      <c r="E36" s="63">
        <f>'9.1'!J37</f>
        <v>0</v>
      </c>
      <c r="F36" s="64">
        <f>'9.2'!J37</f>
        <v>0</v>
      </c>
      <c r="G36" s="65">
        <f>'9.3'!H38</f>
        <v>1</v>
      </c>
      <c r="H36" s="64">
        <f>'9.4'!I38</f>
        <v>0</v>
      </c>
      <c r="I36" s="64">
        <f>'9.5'!J37</f>
        <v>0.5</v>
      </c>
      <c r="J36" s="65">
        <f>'9.6'!I39</f>
        <v>0.5</v>
      </c>
    </row>
    <row r="37" spans="1:10" ht="15.95" customHeight="1" x14ac:dyDescent="0.25">
      <c r="A37" s="58" t="s">
        <v>31</v>
      </c>
      <c r="B37" s="66"/>
      <c r="C37" s="67"/>
      <c r="D37" s="68"/>
      <c r="E37" s="69"/>
      <c r="F37" s="70"/>
      <c r="G37" s="71"/>
      <c r="H37" s="70"/>
      <c r="I37" s="70"/>
      <c r="J37" s="71"/>
    </row>
    <row r="38" spans="1:10" ht="15.95" customHeight="1" x14ac:dyDescent="0.25">
      <c r="A38" s="60" t="s">
        <v>32</v>
      </c>
      <c r="B38" s="61" t="str">
        <f>VLOOKUP(A38,'Рейтинг (раздел 9)'!$A$3:$B$90,2,FALSE)</f>
        <v>20-26</v>
      </c>
      <c r="C38" s="61" t="str">
        <f>RANK(D38,$D$38:$D$43)&amp;IF(COUNTIF($D$38:$D$43,D38)&gt;1,"-"&amp;RANK(D38,$D$38:$D$43)+COUNTIF($D$38:$D$43,D38)-1,"")</f>
        <v>2-3</v>
      </c>
      <c r="D38" s="62">
        <f t="shared" si="0"/>
        <v>8</v>
      </c>
      <c r="E38" s="63">
        <f>'9.1'!J39</f>
        <v>2</v>
      </c>
      <c r="F38" s="64">
        <f>'9.2'!J39</f>
        <v>2</v>
      </c>
      <c r="G38" s="65">
        <f>'9.3'!H40</f>
        <v>0</v>
      </c>
      <c r="H38" s="64">
        <f>'9.4'!I40</f>
        <v>0</v>
      </c>
      <c r="I38" s="64">
        <f>'9.5'!J39</f>
        <v>2</v>
      </c>
      <c r="J38" s="65">
        <f>'9.6'!I41</f>
        <v>2</v>
      </c>
    </row>
    <row r="39" spans="1:10" ht="15.95" customHeight="1" x14ac:dyDescent="0.25">
      <c r="A39" s="60" t="s">
        <v>33</v>
      </c>
      <c r="B39" s="61" t="str">
        <f>VLOOKUP(A39,'Рейтинг (раздел 9)'!$A$3:$B$90,2,FALSE)</f>
        <v>50</v>
      </c>
      <c r="C39" s="61" t="str">
        <f t="shared" ref="C39:C43" si="3">RANK(D39,$D$38:$D$43)&amp;IF(COUNTIF($D$38:$D$43,D39)&gt;1,"-"&amp;RANK(D39,$D$38:$D$43)+COUNTIF($D$38:$D$43,D39)-1,"")</f>
        <v>5</v>
      </c>
      <c r="D39" s="62">
        <f t="shared" si="0"/>
        <v>3.5</v>
      </c>
      <c r="E39" s="63">
        <f>'9.1'!J40</f>
        <v>1</v>
      </c>
      <c r="F39" s="64">
        <f>'9.2'!J40</f>
        <v>1</v>
      </c>
      <c r="G39" s="65">
        <f>'9.3'!H41</f>
        <v>0</v>
      </c>
      <c r="H39" s="64">
        <f>'9.4'!I41</f>
        <v>0</v>
      </c>
      <c r="I39" s="64">
        <f>'9.5'!J40</f>
        <v>1</v>
      </c>
      <c r="J39" s="65">
        <f>'9.6'!I42</f>
        <v>0.5</v>
      </c>
    </row>
    <row r="40" spans="1:10" s="8" customFormat="1" ht="15.95" customHeight="1" x14ac:dyDescent="0.25">
      <c r="A40" s="60" t="s">
        <v>34</v>
      </c>
      <c r="B40" s="61" t="str">
        <f>VLOOKUP(A40,'Рейтинг (раздел 9)'!$A$3:$B$90,2,FALSE)</f>
        <v>3-14</v>
      </c>
      <c r="C40" s="61" t="str">
        <f t="shared" si="3"/>
        <v>1</v>
      </c>
      <c r="D40" s="62">
        <f t="shared" si="0"/>
        <v>10</v>
      </c>
      <c r="E40" s="63">
        <f>'9.1'!J41</f>
        <v>2</v>
      </c>
      <c r="F40" s="64">
        <f>'9.2'!J41</f>
        <v>2</v>
      </c>
      <c r="G40" s="65">
        <f>'9.3'!H42</f>
        <v>2</v>
      </c>
      <c r="H40" s="64">
        <f>'9.4'!I42</f>
        <v>0</v>
      </c>
      <c r="I40" s="64">
        <f>'9.5'!J41</f>
        <v>2</v>
      </c>
      <c r="J40" s="65">
        <f>'9.6'!I43</f>
        <v>2</v>
      </c>
    </row>
    <row r="41" spans="1:10" ht="15.95" customHeight="1" x14ac:dyDescent="0.25">
      <c r="A41" s="60" t="s">
        <v>35</v>
      </c>
      <c r="B41" s="61" t="str">
        <f>VLOOKUP(A41,'Рейтинг (раздел 9)'!$A$3:$B$90,2,FALSE)</f>
        <v>20-26</v>
      </c>
      <c r="C41" s="61" t="str">
        <f t="shared" si="3"/>
        <v>2-3</v>
      </c>
      <c r="D41" s="62">
        <f t="shared" si="0"/>
        <v>8</v>
      </c>
      <c r="E41" s="63">
        <f>'9.1'!J42</f>
        <v>2</v>
      </c>
      <c r="F41" s="64">
        <f>'9.2'!J42</f>
        <v>2</v>
      </c>
      <c r="G41" s="65">
        <f>'9.3'!H43</f>
        <v>0</v>
      </c>
      <c r="H41" s="64">
        <f>'9.4'!I43</f>
        <v>0</v>
      </c>
      <c r="I41" s="64">
        <f>'9.5'!J42</f>
        <v>2</v>
      </c>
      <c r="J41" s="65">
        <f>'9.6'!I44</f>
        <v>2</v>
      </c>
    </row>
    <row r="42" spans="1:10" ht="15.95" customHeight="1" x14ac:dyDescent="0.25">
      <c r="A42" s="60" t="s">
        <v>36</v>
      </c>
      <c r="B42" s="61" t="str">
        <f>VLOOKUP(A42,'Рейтинг (раздел 9)'!$A$3:$B$90,2,FALSE)</f>
        <v>27-30</v>
      </c>
      <c r="C42" s="61" t="str">
        <f t="shared" si="3"/>
        <v>4</v>
      </c>
      <c r="D42" s="62">
        <f t="shared" si="0"/>
        <v>7</v>
      </c>
      <c r="E42" s="63">
        <f>'9.1'!J43</f>
        <v>2</v>
      </c>
      <c r="F42" s="64">
        <f>'9.2'!J43</f>
        <v>2</v>
      </c>
      <c r="G42" s="65">
        <f>'9.3'!H44</f>
        <v>0</v>
      </c>
      <c r="H42" s="64">
        <f>'9.4'!I44</f>
        <v>0</v>
      </c>
      <c r="I42" s="64">
        <f>'9.5'!J43</f>
        <v>2</v>
      </c>
      <c r="J42" s="65">
        <f>'9.6'!I45</f>
        <v>1</v>
      </c>
    </row>
    <row r="43" spans="1:10" ht="15.95" customHeight="1" x14ac:dyDescent="0.25">
      <c r="A43" s="60" t="s">
        <v>37</v>
      </c>
      <c r="B43" s="61" t="str">
        <f>VLOOKUP(A43,'Рейтинг (раздел 9)'!$A$3:$B$90,2,FALSE)</f>
        <v>69-76</v>
      </c>
      <c r="C43" s="61" t="str">
        <f t="shared" si="3"/>
        <v>6</v>
      </c>
      <c r="D43" s="62">
        <f t="shared" si="0"/>
        <v>1</v>
      </c>
      <c r="E43" s="63">
        <f>'9.1'!J44</f>
        <v>0</v>
      </c>
      <c r="F43" s="64">
        <f>'9.2'!J44</f>
        <v>0</v>
      </c>
      <c r="G43" s="65">
        <f>'9.3'!H45</f>
        <v>0</v>
      </c>
      <c r="H43" s="64">
        <f>'9.4'!I45</f>
        <v>0</v>
      </c>
      <c r="I43" s="64">
        <f>'9.5'!J44</f>
        <v>1</v>
      </c>
      <c r="J43" s="65">
        <f>'9.6'!I46</f>
        <v>0</v>
      </c>
    </row>
    <row r="44" spans="1:10" ht="15.95" customHeight="1" x14ac:dyDescent="0.25">
      <c r="A44" s="58" t="s">
        <v>38</v>
      </c>
      <c r="B44" s="66"/>
      <c r="C44" s="67"/>
      <c r="D44" s="68"/>
      <c r="E44" s="69"/>
      <c r="F44" s="70"/>
      <c r="G44" s="71"/>
      <c r="H44" s="70"/>
      <c r="I44" s="70"/>
      <c r="J44" s="71"/>
    </row>
    <row r="45" spans="1:10" ht="15.95" customHeight="1" x14ac:dyDescent="0.25">
      <c r="A45" s="60" t="s">
        <v>39</v>
      </c>
      <c r="B45" s="61" t="str">
        <f>VLOOKUP(A45,'Рейтинг (раздел 9)'!$A$3:$B$90,2,FALSE)</f>
        <v>51-60</v>
      </c>
      <c r="C45" s="61" t="str">
        <f>RANK(D45,$D$45:$D$51)&amp;IF(COUNTIF($D$45:$D$51,D45)&gt;1,"-"&amp;RANK(D45,$D$45:$D$51)+COUNTIF($D$45:$D$51,D45)-1,"")</f>
        <v>6-7</v>
      </c>
      <c r="D45" s="62">
        <f t="shared" si="0"/>
        <v>3</v>
      </c>
      <c r="E45" s="63">
        <f>'9.1'!J46</f>
        <v>0</v>
      </c>
      <c r="F45" s="64">
        <f>'9.2'!J46</f>
        <v>0</v>
      </c>
      <c r="G45" s="65">
        <f>'9.3'!H47</f>
        <v>0</v>
      </c>
      <c r="H45" s="64">
        <f>'9.4'!I47</f>
        <v>0</v>
      </c>
      <c r="I45" s="64">
        <f>'9.5'!J46</f>
        <v>2</v>
      </c>
      <c r="J45" s="65">
        <f>'9.6'!I48</f>
        <v>1</v>
      </c>
    </row>
    <row r="46" spans="1:10" ht="15.95" customHeight="1" x14ac:dyDescent="0.25">
      <c r="A46" s="60" t="s">
        <v>40</v>
      </c>
      <c r="B46" s="61" t="str">
        <f>VLOOKUP(A46,'Рейтинг (раздел 9)'!$A$3:$B$90,2,FALSE)</f>
        <v>51-60</v>
      </c>
      <c r="C46" s="61" t="str">
        <f t="shared" ref="C46:C51" si="4">RANK(D46,$D$45:$D$51)&amp;IF(COUNTIF($D$45:$D$51,D46)&gt;1,"-"&amp;RANK(D46,$D$45:$D$51)+COUNTIF($D$45:$D$51,D46)-1,"")</f>
        <v>6-7</v>
      </c>
      <c r="D46" s="62">
        <f t="shared" si="0"/>
        <v>3</v>
      </c>
      <c r="E46" s="63">
        <f>'9.1'!J47</f>
        <v>2</v>
      </c>
      <c r="F46" s="64">
        <f>'9.2'!J47</f>
        <v>0</v>
      </c>
      <c r="G46" s="65">
        <f>'9.3'!H48</f>
        <v>0</v>
      </c>
      <c r="H46" s="64">
        <f>'9.4'!I48</f>
        <v>0</v>
      </c>
      <c r="I46" s="64">
        <f>'9.5'!J47</f>
        <v>1</v>
      </c>
      <c r="J46" s="65">
        <f>'9.6'!I49</f>
        <v>0</v>
      </c>
    </row>
    <row r="47" spans="1:10" ht="15.95" customHeight="1" x14ac:dyDescent="0.25">
      <c r="A47" s="60" t="s">
        <v>41</v>
      </c>
      <c r="B47" s="61" t="str">
        <f>VLOOKUP(A47,'Рейтинг (раздел 9)'!$A$3:$B$90,2,FALSE)</f>
        <v>31-37</v>
      </c>
      <c r="C47" s="61" t="str">
        <f t="shared" si="4"/>
        <v>2-3</v>
      </c>
      <c r="D47" s="62">
        <f t="shared" si="0"/>
        <v>6</v>
      </c>
      <c r="E47" s="63">
        <f>'9.1'!J48</f>
        <v>2</v>
      </c>
      <c r="F47" s="64">
        <f>'9.2'!J48</f>
        <v>2</v>
      </c>
      <c r="G47" s="65">
        <f>'9.3'!H49</f>
        <v>2</v>
      </c>
      <c r="H47" s="64">
        <f>'9.4'!I49</f>
        <v>0</v>
      </c>
      <c r="I47" s="64">
        <f>'9.5'!J48</f>
        <v>0</v>
      </c>
      <c r="J47" s="65">
        <f>'9.6'!I50</f>
        <v>0</v>
      </c>
    </row>
    <row r="48" spans="1:10" ht="15.95" customHeight="1" x14ac:dyDescent="0.25">
      <c r="A48" s="60" t="s">
        <v>42</v>
      </c>
      <c r="B48" s="61" t="str">
        <f>VLOOKUP(A48,'Рейтинг (раздел 9)'!$A$3:$B$90,2,FALSE)</f>
        <v>31-37</v>
      </c>
      <c r="C48" s="61" t="str">
        <f t="shared" si="4"/>
        <v>2-3</v>
      </c>
      <c r="D48" s="62">
        <f t="shared" si="0"/>
        <v>6</v>
      </c>
      <c r="E48" s="63">
        <f>'9.1'!J49</f>
        <v>2</v>
      </c>
      <c r="F48" s="64">
        <f>'9.2'!J49</f>
        <v>2</v>
      </c>
      <c r="G48" s="65">
        <f>'9.3'!H50</f>
        <v>0</v>
      </c>
      <c r="H48" s="64">
        <f>'9.4'!I50</f>
        <v>0</v>
      </c>
      <c r="I48" s="64">
        <f>'9.5'!J49</f>
        <v>2</v>
      </c>
      <c r="J48" s="65">
        <f>'9.6'!I51</f>
        <v>0</v>
      </c>
    </row>
    <row r="49" spans="1:10" ht="15.95" customHeight="1" x14ac:dyDescent="0.25">
      <c r="A49" s="60" t="s">
        <v>92</v>
      </c>
      <c r="B49" s="61" t="str">
        <f>VLOOKUP(A49,'Рейтинг (раздел 9)'!$A$3:$B$90,2,FALSE)</f>
        <v>44-49</v>
      </c>
      <c r="C49" s="61" t="str">
        <f t="shared" si="4"/>
        <v>4-5</v>
      </c>
      <c r="D49" s="62">
        <f t="shared" si="0"/>
        <v>4</v>
      </c>
      <c r="E49" s="63">
        <f>'9.1'!J50</f>
        <v>0</v>
      </c>
      <c r="F49" s="64">
        <f>'9.2'!J50</f>
        <v>0</v>
      </c>
      <c r="G49" s="65">
        <f>'9.3'!H51</f>
        <v>0</v>
      </c>
      <c r="H49" s="64">
        <f>'9.4'!I51</f>
        <v>0</v>
      </c>
      <c r="I49" s="64">
        <f>'9.5'!J50</f>
        <v>2</v>
      </c>
      <c r="J49" s="65">
        <f>'9.6'!I52</f>
        <v>2</v>
      </c>
    </row>
    <row r="50" spans="1:10" ht="15.95" customHeight="1" x14ac:dyDescent="0.25">
      <c r="A50" s="60" t="s">
        <v>43</v>
      </c>
      <c r="B50" s="61" t="str">
        <f>VLOOKUP(A50,'Рейтинг (раздел 9)'!$A$3:$B$90,2,FALSE)</f>
        <v>44-49</v>
      </c>
      <c r="C50" s="61" t="str">
        <f t="shared" si="4"/>
        <v>4-5</v>
      </c>
      <c r="D50" s="62">
        <f t="shared" si="0"/>
        <v>4</v>
      </c>
      <c r="E50" s="63">
        <f>'9.1'!J51</f>
        <v>1</v>
      </c>
      <c r="F50" s="64">
        <f>'9.2'!J51</f>
        <v>1</v>
      </c>
      <c r="G50" s="65">
        <f>'9.3'!H52</f>
        <v>0</v>
      </c>
      <c r="H50" s="64">
        <f>'9.4'!I52</f>
        <v>0</v>
      </c>
      <c r="I50" s="64">
        <f>'9.5'!J51</f>
        <v>2</v>
      </c>
      <c r="J50" s="65">
        <f>'9.6'!I53</f>
        <v>0</v>
      </c>
    </row>
    <row r="51" spans="1:10" ht="15.95" customHeight="1" x14ac:dyDescent="0.25">
      <c r="A51" s="60" t="s">
        <v>44</v>
      </c>
      <c r="B51" s="61" t="str">
        <f>VLOOKUP(A51,'Рейтинг (раздел 9)'!$A$3:$B$90,2,FALSE)</f>
        <v>3-14</v>
      </c>
      <c r="C51" s="61" t="str">
        <f t="shared" si="4"/>
        <v>1</v>
      </c>
      <c r="D51" s="62">
        <f t="shared" si="0"/>
        <v>10</v>
      </c>
      <c r="E51" s="63">
        <f>'9.1'!J52</f>
        <v>2</v>
      </c>
      <c r="F51" s="64">
        <f>'9.2'!J52</f>
        <v>2</v>
      </c>
      <c r="G51" s="65">
        <f>'9.3'!H53</f>
        <v>2</v>
      </c>
      <c r="H51" s="64">
        <f>'9.4'!I53</f>
        <v>0</v>
      </c>
      <c r="I51" s="64">
        <f>'9.5'!J52</f>
        <v>2</v>
      </c>
      <c r="J51" s="65">
        <f>'9.6'!I54</f>
        <v>2</v>
      </c>
    </row>
    <row r="52" spans="1:10" ht="15.95" customHeight="1" x14ac:dyDescent="0.25">
      <c r="A52" s="58" t="s">
        <v>45</v>
      </c>
      <c r="B52" s="66"/>
      <c r="C52" s="67"/>
      <c r="D52" s="68"/>
      <c r="E52" s="69"/>
      <c r="F52" s="70"/>
      <c r="G52" s="71"/>
      <c r="H52" s="70"/>
      <c r="I52" s="70"/>
      <c r="J52" s="71"/>
    </row>
    <row r="53" spans="1:10" ht="15.95" customHeight="1" x14ac:dyDescent="0.25">
      <c r="A53" s="60" t="s">
        <v>46</v>
      </c>
      <c r="B53" s="61" t="str">
        <f>VLOOKUP(A53,'Рейтинг (раздел 9)'!$A$3:$B$90,2,FALSE)</f>
        <v>3-14</v>
      </c>
      <c r="C53" s="61" t="str">
        <f>RANK(D53,$D$53:$D$66)&amp;IF(COUNTIF($D$53:$D$66,D53)&gt;1,"-"&amp;RANK(D53,$D$53:$D$66)+COUNTIF($D$53:$D$66,D53)-1,"")</f>
        <v>2-3</v>
      </c>
      <c r="D53" s="62">
        <f t="shared" si="0"/>
        <v>10</v>
      </c>
      <c r="E53" s="63">
        <f>'9.1'!J54</f>
        <v>2</v>
      </c>
      <c r="F53" s="64">
        <f>'9.2'!J54</f>
        <v>2</v>
      </c>
      <c r="G53" s="65">
        <f>'9.3'!H55</f>
        <v>2</v>
      </c>
      <c r="H53" s="64">
        <f>'9.4'!I55</f>
        <v>0</v>
      </c>
      <c r="I53" s="64">
        <f>'9.5'!J54</f>
        <v>2</v>
      </c>
      <c r="J53" s="65">
        <f>'9.6'!I56</f>
        <v>2</v>
      </c>
    </row>
    <row r="54" spans="1:10" s="8" customFormat="1" ht="15.95" customHeight="1" x14ac:dyDescent="0.25">
      <c r="A54" s="60" t="s">
        <v>47</v>
      </c>
      <c r="B54" s="61" t="str">
        <f>VLOOKUP(A54,'Рейтинг (раздел 9)'!$A$3:$B$90,2,FALSE)</f>
        <v>78-85</v>
      </c>
      <c r="C54" s="61" t="str">
        <f t="shared" ref="C54:C66" si="5">RANK(D54,$D$53:$D$66)&amp;IF(COUNTIF($D$53:$D$66,D54)&gt;1,"-"&amp;RANK(D54,$D$53:$D$66)+COUNTIF($D$53:$D$66,D54)-1,"")</f>
        <v>12-14</v>
      </c>
      <c r="D54" s="62">
        <f t="shared" si="0"/>
        <v>0</v>
      </c>
      <c r="E54" s="63">
        <f>'9.1'!J55</f>
        <v>0</v>
      </c>
      <c r="F54" s="64">
        <f>'9.2'!J55</f>
        <v>0</v>
      </c>
      <c r="G54" s="65">
        <f>'9.3'!H56</f>
        <v>0</v>
      </c>
      <c r="H54" s="64">
        <f>'9.4'!I56</f>
        <v>0</v>
      </c>
      <c r="I54" s="64">
        <f>'9.5'!J55</f>
        <v>0</v>
      </c>
      <c r="J54" s="65">
        <f>'9.6'!I57</f>
        <v>0</v>
      </c>
    </row>
    <row r="55" spans="1:10" ht="15.95" customHeight="1" x14ac:dyDescent="0.25">
      <c r="A55" s="60" t="s">
        <v>48</v>
      </c>
      <c r="B55" s="61" t="str">
        <f>VLOOKUP(A55,'Рейтинг (раздел 9)'!$A$3:$B$90,2,FALSE)</f>
        <v>61-67</v>
      </c>
      <c r="C55" s="61" t="str">
        <f t="shared" si="5"/>
        <v>10</v>
      </c>
      <c r="D55" s="62">
        <f t="shared" si="0"/>
        <v>2</v>
      </c>
      <c r="E55" s="63">
        <f>'9.1'!J56</f>
        <v>0</v>
      </c>
      <c r="F55" s="64">
        <f>'9.2'!J56</f>
        <v>0</v>
      </c>
      <c r="G55" s="65">
        <f>'9.3'!H57</f>
        <v>0</v>
      </c>
      <c r="H55" s="64">
        <f>'9.4'!I57</f>
        <v>0</v>
      </c>
      <c r="I55" s="64">
        <f>'9.5'!J56</f>
        <v>2</v>
      </c>
      <c r="J55" s="65">
        <f>'9.6'!I58</f>
        <v>0</v>
      </c>
    </row>
    <row r="56" spans="1:10" ht="15.95" customHeight="1" x14ac:dyDescent="0.25">
      <c r="A56" s="60" t="s">
        <v>49</v>
      </c>
      <c r="B56" s="61" t="str">
        <f>VLOOKUP(A56,'Рейтинг (раздел 9)'!$A$3:$B$90,2,FALSE)</f>
        <v>78-85</v>
      </c>
      <c r="C56" s="61" t="str">
        <f t="shared" si="5"/>
        <v>12-14</v>
      </c>
      <c r="D56" s="62">
        <f t="shared" si="0"/>
        <v>0</v>
      </c>
      <c r="E56" s="63">
        <f>'9.1'!J57</f>
        <v>0</v>
      </c>
      <c r="F56" s="64">
        <f>'9.2'!J57</f>
        <v>0</v>
      </c>
      <c r="G56" s="65">
        <f>'9.3'!H58</f>
        <v>0</v>
      </c>
      <c r="H56" s="64">
        <f>'9.4'!I58</f>
        <v>0</v>
      </c>
      <c r="I56" s="64">
        <f>'9.5'!J57</f>
        <v>0</v>
      </c>
      <c r="J56" s="65">
        <f>'9.6'!I59</f>
        <v>0</v>
      </c>
    </row>
    <row r="57" spans="1:10" ht="15.95" customHeight="1" x14ac:dyDescent="0.25">
      <c r="A57" s="60" t="s">
        <v>50</v>
      </c>
      <c r="B57" s="61" t="str">
        <f>VLOOKUP(A57,'Рейтинг (раздел 9)'!$A$3:$B$90,2,FALSE)</f>
        <v>15-18</v>
      </c>
      <c r="C57" s="61" t="str">
        <f t="shared" si="5"/>
        <v>4-5</v>
      </c>
      <c r="D57" s="62">
        <f t="shared" si="0"/>
        <v>9</v>
      </c>
      <c r="E57" s="63">
        <f>'9.1'!J58</f>
        <v>2</v>
      </c>
      <c r="F57" s="64">
        <f>'9.2'!J58</f>
        <v>2</v>
      </c>
      <c r="G57" s="65">
        <f>'9.3'!H59</f>
        <v>0</v>
      </c>
      <c r="H57" s="64">
        <f>'9.4'!I59</f>
        <v>1</v>
      </c>
      <c r="I57" s="64">
        <f>'9.5'!J58</f>
        <v>2</v>
      </c>
      <c r="J57" s="65">
        <f>'9.6'!I60</f>
        <v>2</v>
      </c>
    </row>
    <row r="58" spans="1:10" ht="15.95" customHeight="1" x14ac:dyDescent="0.25">
      <c r="A58" s="60" t="s">
        <v>51</v>
      </c>
      <c r="B58" s="61" t="str">
        <f>VLOOKUP(A58,'Рейтинг (раздел 9)'!$A$3:$B$90,2,FALSE)</f>
        <v>27-30</v>
      </c>
      <c r="C58" s="61" t="str">
        <f t="shared" si="5"/>
        <v>6</v>
      </c>
      <c r="D58" s="62">
        <f t="shared" si="0"/>
        <v>7</v>
      </c>
      <c r="E58" s="63">
        <f>'9.1'!J59</f>
        <v>2</v>
      </c>
      <c r="F58" s="64">
        <f>'9.2'!J59</f>
        <v>2</v>
      </c>
      <c r="G58" s="65">
        <f>'9.3'!H60</f>
        <v>1</v>
      </c>
      <c r="H58" s="64">
        <f>'9.4'!I60</f>
        <v>0</v>
      </c>
      <c r="I58" s="64">
        <f>'9.5'!J59</f>
        <v>2</v>
      </c>
      <c r="J58" s="65">
        <f>'9.6'!I61</f>
        <v>0</v>
      </c>
    </row>
    <row r="59" spans="1:10" ht="15.95" customHeight="1" x14ac:dyDescent="0.25">
      <c r="A59" s="60" t="s">
        <v>52</v>
      </c>
      <c r="B59" s="61" t="str">
        <f>VLOOKUP(A59,'Рейтинг (раздел 9)'!$A$3:$B$90,2,FALSE)</f>
        <v>15-18</v>
      </c>
      <c r="C59" s="61" t="str">
        <f t="shared" si="5"/>
        <v>4-5</v>
      </c>
      <c r="D59" s="62">
        <f t="shared" si="0"/>
        <v>9</v>
      </c>
      <c r="E59" s="63">
        <f>'9.1'!J60</f>
        <v>2</v>
      </c>
      <c r="F59" s="64">
        <f>'9.2'!J60</f>
        <v>2</v>
      </c>
      <c r="G59" s="65">
        <f>'9.3'!H61</f>
        <v>2</v>
      </c>
      <c r="H59" s="64">
        <f>'9.4'!I61</f>
        <v>0</v>
      </c>
      <c r="I59" s="64">
        <f>'9.5'!J60</f>
        <v>2</v>
      </c>
      <c r="J59" s="65">
        <f>'9.6'!I62</f>
        <v>1</v>
      </c>
    </row>
    <row r="60" spans="1:10" ht="15.95" customHeight="1" x14ac:dyDescent="0.25">
      <c r="A60" s="60" t="s">
        <v>53</v>
      </c>
      <c r="B60" s="61" t="str">
        <f>VLOOKUP(A60,'Рейтинг (раздел 9)'!$A$3:$B$90,2,FALSE)</f>
        <v>51-60</v>
      </c>
      <c r="C60" s="61" t="str">
        <f t="shared" si="5"/>
        <v>9</v>
      </c>
      <c r="D60" s="62">
        <f t="shared" si="0"/>
        <v>3</v>
      </c>
      <c r="E60" s="63">
        <f>'9.1'!J61</f>
        <v>0</v>
      </c>
      <c r="F60" s="64">
        <f>'9.2'!J61</f>
        <v>0</v>
      </c>
      <c r="G60" s="65">
        <f>'9.3'!H62</f>
        <v>0</v>
      </c>
      <c r="H60" s="64">
        <f>'9.4'!I62</f>
        <v>0</v>
      </c>
      <c r="I60" s="64">
        <f>'9.5'!J61</f>
        <v>2</v>
      </c>
      <c r="J60" s="65">
        <f>'9.6'!I63</f>
        <v>1</v>
      </c>
    </row>
    <row r="61" spans="1:10" ht="15.95" customHeight="1" x14ac:dyDescent="0.25">
      <c r="A61" s="60" t="s">
        <v>54</v>
      </c>
      <c r="B61" s="61" t="str">
        <f>VLOOKUP(A61,'Рейтинг (раздел 9)'!$A$3:$B$90,2,FALSE)</f>
        <v>69-76</v>
      </c>
      <c r="C61" s="61" t="str">
        <f t="shared" si="5"/>
        <v>11</v>
      </c>
      <c r="D61" s="62">
        <f t="shared" si="0"/>
        <v>1</v>
      </c>
      <c r="E61" s="63">
        <f>'9.1'!J62</f>
        <v>0</v>
      </c>
      <c r="F61" s="64">
        <f>'9.2'!J62</f>
        <v>0</v>
      </c>
      <c r="G61" s="65">
        <f>'9.3'!H63</f>
        <v>0</v>
      </c>
      <c r="H61" s="64">
        <f>'9.4'!I63</f>
        <v>0</v>
      </c>
      <c r="I61" s="64">
        <f>'9.5'!J62</f>
        <v>1</v>
      </c>
      <c r="J61" s="65">
        <f>'9.6'!I64</f>
        <v>0</v>
      </c>
    </row>
    <row r="62" spans="1:10" ht="15.95" customHeight="1" x14ac:dyDescent="0.25">
      <c r="A62" s="60" t="s">
        <v>55</v>
      </c>
      <c r="B62" s="61" t="str">
        <f>VLOOKUP(A62,'Рейтинг (раздел 9)'!$A$3:$B$90,2,FALSE)</f>
        <v>1</v>
      </c>
      <c r="C62" s="61" t="str">
        <f t="shared" si="5"/>
        <v>1</v>
      </c>
      <c r="D62" s="62">
        <f t="shared" si="0"/>
        <v>12</v>
      </c>
      <c r="E62" s="63">
        <f>'9.1'!J63</f>
        <v>2</v>
      </c>
      <c r="F62" s="64">
        <f>'9.2'!J63</f>
        <v>2</v>
      </c>
      <c r="G62" s="65">
        <f>'9.3'!H64</f>
        <v>2</v>
      </c>
      <c r="H62" s="64">
        <f>'9.4'!I64</f>
        <v>2</v>
      </c>
      <c r="I62" s="64">
        <f>'9.5'!J63</f>
        <v>2</v>
      </c>
      <c r="J62" s="65">
        <f>'9.6'!I65</f>
        <v>2</v>
      </c>
    </row>
    <row r="63" spans="1:10" ht="15.95" customHeight="1" x14ac:dyDescent="0.25">
      <c r="A63" s="60" t="s">
        <v>56</v>
      </c>
      <c r="B63" s="61" t="str">
        <f>VLOOKUP(A63,'Рейтинг (раздел 9)'!$A$3:$B$90,2,FALSE)</f>
        <v>3-14</v>
      </c>
      <c r="C63" s="61" t="str">
        <f t="shared" si="5"/>
        <v>2-3</v>
      </c>
      <c r="D63" s="62">
        <f t="shared" si="0"/>
        <v>10</v>
      </c>
      <c r="E63" s="63">
        <f>'9.1'!J64</f>
        <v>2</v>
      </c>
      <c r="F63" s="64">
        <f>'9.2'!J64</f>
        <v>2</v>
      </c>
      <c r="G63" s="65">
        <f>'9.3'!H65</f>
        <v>2</v>
      </c>
      <c r="H63" s="64">
        <f>'9.4'!I65</f>
        <v>2</v>
      </c>
      <c r="I63" s="64">
        <f>'9.5'!J64</f>
        <v>2</v>
      </c>
      <c r="J63" s="65">
        <f>'9.6'!I66</f>
        <v>0</v>
      </c>
    </row>
    <row r="64" spans="1:10" ht="15.95" customHeight="1" x14ac:dyDescent="0.25">
      <c r="A64" s="60" t="s">
        <v>57</v>
      </c>
      <c r="B64" s="61" t="str">
        <f>VLOOKUP(A64,'Рейтинг (раздел 9)'!$A$3:$B$90,2,FALSE)</f>
        <v>31-37</v>
      </c>
      <c r="C64" s="61" t="str">
        <f t="shared" si="5"/>
        <v>7</v>
      </c>
      <c r="D64" s="62">
        <f t="shared" si="0"/>
        <v>6</v>
      </c>
      <c r="E64" s="63">
        <f>'9.1'!J65</f>
        <v>2</v>
      </c>
      <c r="F64" s="64">
        <f>'9.2'!J65</f>
        <v>2</v>
      </c>
      <c r="G64" s="65">
        <f>'9.3'!H66</f>
        <v>0</v>
      </c>
      <c r="H64" s="64">
        <f>'9.4'!I66</f>
        <v>0</v>
      </c>
      <c r="I64" s="64">
        <f>'9.5'!J65</f>
        <v>2</v>
      </c>
      <c r="J64" s="65">
        <f>'9.6'!I67</f>
        <v>0</v>
      </c>
    </row>
    <row r="65" spans="1:10" ht="15.95" customHeight="1" x14ac:dyDescent="0.25">
      <c r="A65" s="60" t="s">
        <v>58</v>
      </c>
      <c r="B65" s="61" t="str">
        <f>VLOOKUP(A65,'Рейтинг (раздел 9)'!$A$3:$B$90,2,FALSE)</f>
        <v>78-85</v>
      </c>
      <c r="C65" s="61" t="str">
        <f t="shared" si="5"/>
        <v>12-14</v>
      </c>
      <c r="D65" s="62">
        <f t="shared" si="0"/>
        <v>0</v>
      </c>
      <c r="E65" s="63">
        <f>'9.1'!J66</f>
        <v>0</v>
      </c>
      <c r="F65" s="64">
        <f>'9.2'!J66</f>
        <v>0</v>
      </c>
      <c r="G65" s="65">
        <f>'9.3'!H67</f>
        <v>0</v>
      </c>
      <c r="H65" s="64">
        <f>'9.4'!I67</f>
        <v>0</v>
      </c>
      <c r="I65" s="64">
        <f>'9.5'!J66</f>
        <v>0</v>
      </c>
      <c r="J65" s="65">
        <f>'9.6'!I68</f>
        <v>0</v>
      </c>
    </row>
    <row r="66" spans="1:10" ht="15.95" customHeight="1" x14ac:dyDescent="0.25">
      <c r="A66" s="60" t="s">
        <v>59</v>
      </c>
      <c r="B66" s="61" t="str">
        <f>VLOOKUP(A66,'Рейтинг (раздел 9)'!$A$3:$B$90,2,FALSE)</f>
        <v>38-43</v>
      </c>
      <c r="C66" s="61" t="str">
        <f t="shared" si="5"/>
        <v>8</v>
      </c>
      <c r="D66" s="62">
        <f t="shared" si="0"/>
        <v>5</v>
      </c>
      <c r="E66" s="63">
        <f>'9.1'!J67</f>
        <v>1</v>
      </c>
      <c r="F66" s="64">
        <f>'9.2'!J67</f>
        <v>2</v>
      </c>
      <c r="G66" s="65">
        <f>'9.3'!H68</f>
        <v>0</v>
      </c>
      <c r="H66" s="64">
        <f>'9.4'!I68</f>
        <v>0</v>
      </c>
      <c r="I66" s="64">
        <f>'9.5'!J67</f>
        <v>2</v>
      </c>
      <c r="J66" s="65">
        <f>'9.6'!I69</f>
        <v>0</v>
      </c>
    </row>
    <row r="67" spans="1:10" ht="15.95" customHeight="1" x14ac:dyDescent="0.25">
      <c r="A67" s="58" t="s">
        <v>60</v>
      </c>
      <c r="B67" s="66"/>
      <c r="C67" s="67"/>
      <c r="D67" s="68"/>
      <c r="E67" s="69"/>
      <c r="F67" s="70"/>
      <c r="G67" s="71"/>
      <c r="H67" s="70"/>
      <c r="I67" s="70"/>
      <c r="J67" s="71"/>
    </row>
    <row r="68" spans="1:10" ht="15.95" customHeight="1" x14ac:dyDescent="0.25">
      <c r="A68" s="60" t="s">
        <v>61</v>
      </c>
      <c r="B68" s="61" t="str">
        <f>VLOOKUP(A68,'Рейтинг (раздел 9)'!$A$3:$B$90,2,FALSE)</f>
        <v>61-67</v>
      </c>
      <c r="C68" s="61" t="str">
        <f>RANK(D68,$D$68:$D$73)&amp;IF(COUNTIF($D$68:$D$73,D68)&gt;1,"-"&amp;RANK(D68,$D$68:$D$73)+COUNTIF($D$68:$D$73,D68)-1,"")</f>
        <v>4-5</v>
      </c>
      <c r="D68" s="62">
        <f t="shared" si="0"/>
        <v>2</v>
      </c>
      <c r="E68" s="63">
        <f>'9.1'!J69</f>
        <v>0</v>
      </c>
      <c r="F68" s="64">
        <f>'9.2'!J69</f>
        <v>0</v>
      </c>
      <c r="G68" s="65">
        <f>'9.3'!H70</f>
        <v>0</v>
      </c>
      <c r="H68" s="64">
        <f>'9.4'!I70</f>
        <v>0</v>
      </c>
      <c r="I68" s="64">
        <f>'9.5'!J69</f>
        <v>2</v>
      </c>
      <c r="J68" s="65">
        <f>'9.6'!I71</f>
        <v>0</v>
      </c>
    </row>
    <row r="69" spans="1:10" ht="15.95" customHeight="1" x14ac:dyDescent="0.25">
      <c r="A69" s="60" t="s">
        <v>62</v>
      </c>
      <c r="B69" s="61" t="str">
        <f>VLOOKUP(A69,'Рейтинг (раздел 9)'!$A$3:$B$90,2,FALSE)</f>
        <v>15-18</v>
      </c>
      <c r="C69" s="61" t="str">
        <f t="shared" ref="C69:C73" si="6">RANK(D69,$D$68:$D$73)&amp;IF(COUNTIF($D$68:$D$73,D69)&gt;1,"-"&amp;RANK(D69,$D$68:$D$73)+COUNTIF($D$68:$D$73,D69)-1,"")</f>
        <v>1-2</v>
      </c>
      <c r="D69" s="62">
        <f t="shared" si="0"/>
        <v>9</v>
      </c>
      <c r="E69" s="63">
        <f>'9.1'!J70</f>
        <v>2</v>
      </c>
      <c r="F69" s="64">
        <f>'9.2'!J70</f>
        <v>2</v>
      </c>
      <c r="G69" s="65">
        <f>'9.3'!H71</f>
        <v>2</v>
      </c>
      <c r="H69" s="64">
        <f>'9.4'!I71</f>
        <v>0</v>
      </c>
      <c r="I69" s="64">
        <f>'9.5'!J70</f>
        <v>2</v>
      </c>
      <c r="J69" s="65">
        <f>'9.6'!I72</f>
        <v>1</v>
      </c>
    </row>
    <row r="70" spans="1:10" ht="15.95" customHeight="1" x14ac:dyDescent="0.25">
      <c r="A70" s="60" t="s">
        <v>63</v>
      </c>
      <c r="B70" s="61" t="str">
        <f>VLOOKUP(A70,'Рейтинг (раздел 9)'!$A$3:$B$90,2,FALSE)</f>
        <v>61-67</v>
      </c>
      <c r="C70" s="61" t="str">
        <f t="shared" si="6"/>
        <v>4-5</v>
      </c>
      <c r="D70" s="62">
        <f t="shared" si="0"/>
        <v>2</v>
      </c>
      <c r="E70" s="63">
        <f>'9.1'!J71</f>
        <v>0</v>
      </c>
      <c r="F70" s="64">
        <f>'9.2'!J71</f>
        <v>0</v>
      </c>
      <c r="G70" s="65">
        <f>'9.3'!H72</f>
        <v>0</v>
      </c>
      <c r="H70" s="64">
        <f>'9.4'!I72</f>
        <v>0</v>
      </c>
      <c r="I70" s="64">
        <f>'9.5'!J71</f>
        <v>2</v>
      </c>
      <c r="J70" s="65">
        <f>'9.6'!I73</f>
        <v>0</v>
      </c>
    </row>
    <row r="71" spans="1:10" ht="15.95" customHeight="1" x14ac:dyDescent="0.25">
      <c r="A71" s="60" t="s">
        <v>64</v>
      </c>
      <c r="B71" s="61" t="str">
        <f>VLOOKUP(A71,'Рейтинг (раздел 9)'!$A$3:$B$90,2,FALSE)</f>
        <v>44-49</v>
      </c>
      <c r="C71" s="61" t="str">
        <f t="shared" si="6"/>
        <v>3</v>
      </c>
      <c r="D71" s="62">
        <f t="shared" si="0"/>
        <v>4</v>
      </c>
      <c r="E71" s="63">
        <f>'9.1'!J72</f>
        <v>0</v>
      </c>
      <c r="F71" s="64">
        <f>'9.2'!J72</f>
        <v>0</v>
      </c>
      <c r="G71" s="65">
        <f>'9.3'!H73</f>
        <v>0</v>
      </c>
      <c r="H71" s="64">
        <f>'9.4'!I73</f>
        <v>0</v>
      </c>
      <c r="I71" s="64">
        <f>'9.5'!J72</f>
        <v>2</v>
      </c>
      <c r="J71" s="65">
        <f>'9.6'!I74</f>
        <v>2</v>
      </c>
    </row>
    <row r="72" spans="1:10" ht="15.95" customHeight="1" x14ac:dyDescent="0.25">
      <c r="A72" s="60" t="s">
        <v>65</v>
      </c>
      <c r="B72" s="61" t="str">
        <f>VLOOKUP(A72,'Рейтинг (раздел 9)'!$A$3:$B$90,2,FALSE)</f>
        <v>15-18</v>
      </c>
      <c r="C72" s="61" t="str">
        <f t="shared" si="6"/>
        <v>1-2</v>
      </c>
      <c r="D72" s="62">
        <f t="shared" ref="D72:D99" si="7">SUM(E72:J72)</f>
        <v>9</v>
      </c>
      <c r="E72" s="63">
        <f>'9.1'!J73</f>
        <v>2</v>
      </c>
      <c r="F72" s="64">
        <f>'9.2'!J73</f>
        <v>2</v>
      </c>
      <c r="G72" s="65">
        <f>'9.3'!H74</f>
        <v>2</v>
      </c>
      <c r="H72" s="64">
        <f>'9.4'!I74</f>
        <v>0</v>
      </c>
      <c r="I72" s="64">
        <f>'9.5'!J73</f>
        <v>2</v>
      </c>
      <c r="J72" s="65">
        <f>'9.6'!I75</f>
        <v>1</v>
      </c>
    </row>
    <row r="73" spans="1:10" ht="15.95" customHeight="1" x14ac:dyDescent="0.25">
      <c r="A73" s="60" t="s">
        <v>66</v>
      </c>
      <c r="B73" s="61" t="str">
        <f>VLOOKUP(A73,'Рейтинг (раздел 9)'!$A$3:$B$90,2,FALSE)</f>
        <v>78-85</v>
      </c>
      <c r="C73" s="61" t="str">
        <f t="shared" si="6"/>
        <v>6</v>
      </c>
      <c r="D73" s="62">
        <f t="shared" si="7"/>
        <v>0</v>
      </c>
      <c r="E73" s="63">
        <f>'9.1'!J74</f>
        <v>0</v>
      </c>
      <c r="F73" s="64">
        <f>'9.2'!J74</f>
        <v>0</v>
      </c>
      <c r="G73" s="65">
        <f>'9.3'!H75</f>
        <v>0</v>
      </c>
      <c r="H73" s="64">
        <f>'9.4'!I75</f>
        <v>0</v>
      </c>
      <c r="I73" s="64">
        <f>'9.5'!J74</f>
        <v>0</v>
      </c>
      <c r="J73" s="65">
        <f>'9.6'!I76</f>
        <v>0</v>
      </c>
    </row>
    <row r="74" spans="1:10" ht="15.95" customHeight="1" x14ac:dyDescent="0.25">
      <c r="A74" s="58" t="s">
        <v>67</v>
      </c>
      <c r="B74" s="66"/>
      <c r="C74" s="67"/>
      <c r="D74" s="68"/>
      <c r="E74" s="69"/>
      <c r="F74" s="70"/>
      <c r="G74" s="71"/>
      <c r="H74" s="70"/>
      <c r="I74" s="70"/>
      <c r="J74" s="71"/>
    </row>
    <row r="75" spans="1:10" ht="15.95" customHeight="1" x14ac:dyDescent="0.25">
      <c r="A75" s="60" t="s">
        <v>68</v>
      </c>
      <c r="B75" s="61" t="str">
        <f>VLOOKUP(A75,'Рейтинг (раздел 9)'!$A$3:$B$90,2,FALSE)</f>
        <v>19</v>
      </c>
      <c r="C75" s="61" t="str">
        <f>RANK(D75,$D$75:$D$86)&amp;IF(COUNTIF($D$75:$D$86,D75)&gt;1,"-"&amp;RANK(D75,$D$75:$D$86)+COUNTIF($D$75:$D$86,D75)-1,"")</f>
        <v>5</v>
      </c>
      <c r="D75" s="62">
        <f t="shared" si="7"/>
        <v>8.5</v>
      </c>
      <c r="E75" s="63">
        <f>'9.1'!J76</f>
        <v>1</v>
      </c>
      <c r="F75" s="64">
        <f>'9.2'!J76</f>
        <v>2</v>
      </c>
      <c r="G75" s="65">
        <f>'9.3'!H77</f>
        <v>2</v>
      </c>
      <c r="H75" s="64">
        <f>'9.4'!I77</f>
        <v>1</v>
      </c>
      <c r="I75" s="64">
        <f>'9.5'!J76</f>
        <v>2</v>
      </c>
      <c r="J75" s="65">
        <f>'9.6'!I78</f>
        <v>0.5</v>
      </c>
    </row>
    <row r="76" spans="1:10" ht="15.95" customHeight="1" x14ac:dyDescent="0.25">
      <c r="A76" s="60" t="s">
        <v>69</v>
      </c>
      <c r="B76" s="61" t="str">
        <f>VLOOKUP(A76,'Рейтинг (раздел 9)'!$A$3:$B$90,2,FALSE)</f>
        <v>38-43</v>
      </c>
      <c r="C76" s="61" t="str">
        <f t="shared" ref="C76:C86" si="8">RANK(D76,$D$75:$D$86)&amp;IF(COUNTIF($D$75:$D$86,D76)&gt;1,"-"&amp;RANK(D76,$D$75:$D$86)+COUNTIF($D$75:$D$86,D76)-1,"")</f>
        <v>7-9</v>
      </c>
      <c r="D76" s="62">
        <f t="shared" si="7"/>
        <v>5</v>
      </c>
      <c r="E76" s="63">
        <f>'9.1'!J77</f>
        <v>2</v>
      </c>
      <c r="F76" s="64">
        <f>'9.2'!J77</f>
        <v>2</v>
      </c>
      <c r="G76" s="65">
        <f>'9.3'!H78</f>
        <v>0</v>
      </c>
      <c r="H76" s="64">
        <f>'9.4'!I78</f>
        <v>0</v>
      </c>
      <c r="I76" s="64">
        <f>'9.5'!J77</f>
        <v>1</v>
      </c>
      <c r="J76" s="65">
        <f>'9.6'!I79</f>
        <v>0</v>
      </c>
    </row>
    <row r="77" spans="1:10" ht="15.95" customHeight="1" x14ac:dyDescent="0.25">
      <c r="A77" s="60" t="s">
        <v>70</v>
      </c>
      <c r="B77" s="61" t="str">
        <f>VLOOKUP(A77,'Рейтинг (раздел 9)'!$A$3:$B$90,2,FALSE)</f>
        <v>78-85</v>
      </c>
      <c r="C77" s="61" t="str">
        <f t="shared" si="8"/>
        <v>12</v>
      </c>
      <c r="D77" s="62">
        <f t="shared" si="7"/>
        <v>0</v>
      </c>
      <c r="E77" s="63">
        <f>'9.1'!J78</f>
        <v>0</v>
      </c>
      <c r="F77" s="64">
        <f>'9.2'!J78</f>
        <v>0</v>
      </c>
      <c r="G77" s="65">
        <f>'9.3'!H79</f>
        <v>0</v>
      </c>
      <c r="H77" s="64">
        <f>'9.4'!I79</f>
        <v>0</v>
      </c>
      <c r="I77" s="64">
        <f>'9.5'!J78</f>
        <v>0</v>
      </c>
      <c r="J77" s="65">
        <f>'9.6'!I80</f>
        <v>0</v>
      </c>
    </row>
    <row r="78" spans="1:10" ht="15.95" customHeight="1" x14ac:dyDescent="0.25">
      <c r="A78" s="60" t="s">
        <v>71</v>
      </c>
      <c r="B78" s="61" t="str">
        <f>VLOOKUP(A78,'Рейтинг (раздел 9)'!$A$3:$B$90,2,FALSE)</f>
        <v>69-76</v>
      </c>
      <c r="C78" s="61" t="str">
        <f t="shared" si="8"/>
        <v>11</v>
      </c>
      <c r="D78" s="62">
        <f t="shared" si="7"/>
        <v>1</v>
      </c>
      <c r="E78" s="63">
        <f>'9.1'!J79</f>
        <v>0</v>
      </c>
      <c r="F78" s="64">
        <f>'9.2'!J79</f>
        <v>0</v>
      </c>
      <c r="G78" s="65">
        <f>'9.3'!H80</f>
        <v>1</v>
      </c>
      <c r="H78" s="64">
        <f>'9.4'!I80</f>
        <v>0</v>
      </c>
      <c r="I78" s="64">
        <f>'9.5'!J79</f>
        <v>0</v>
      </c>
      <c r="J78" s="65">
        <f>'9.6'!I81</f>
        <v>0</v>
      </c>
    </row>
    <row r="79" spans="1:10" ht="15.95" customHeight="1" x14ac:dyDescent="0.25">
      <c r="A79" s="60" t="s">
        <v>72</v>
      </c>
      <c r="B79" s="61" t="str">
        <f>VLOOKUP(A79,'Рейтинг (раздел 9)'!$A$3:$B$90,2,FALSE)</f>
        <v>3-14</v>
      </c>
      <c r="C79" s="61" t="str">
        <f t="shared" si="8"/>
        <v>2-4</v>
      </c>
      <c r="D79" s="62">
        <f t="shared" si="7"/>
        <v>10</v>
      </c>
      <c r="E79" s="63">
        <f>'9.1'!J80</f>
        <v>2</v>
      </c>
      <c r="F79" s="64">
        <f>'9.2'!J80</f>
        <v>2</v>
      </c>
      <c r="G79" s="65">
        <f>'9.3'!H81</f>
        <v>2</v>
      </c>
      <c r="H79" s="64">
        <f>'9.4'!I81</f>
        <v>0</v>
      </c>
      <c r="I79" s="64">
        <f>'9.5'!J80</f>
        <v>2</v>
      </c>
      <c r="J79" s="65">
        <f>'9.6'!I82</f>
        <v>2</v>
      </c>
    </row>
    <row r="80" spans="1:10" ht="15.95" customHeight="1" x14ac:dyDescent="0.25">
      <c r="A80" s="60" t="s">
        <v>73</v>
      </c>
      <c r="B80" s="61" t="str">
        <f>VLOOKUP(A80,'Рейтинг (раздел 9)'!$A$3:$B$90,2,FALSE)</f>
        <v>51-60</v>
      </c>
      <c r="C80" s="61" t="str">
        <f t="shared" si="8"/>
        <v>10</v>
      </c>
      <c r="D80" s="62">
        <f t="shared" si="7"/>
        <v>3</v>
      </c>
      <c r="E80" s="63">
        <f>'9.1'!J81</f>
        <v>1</v>
      </c>
      <c r="F80" s="64">
        <f>'9.2'!J81</f>
        <v>1</v>
      </c>
      <c r="G80" s="65">
        <f>'9.3'!H82</f>
        <v>0</v>
      </c>
      <c r="H80" s="64">
        <f>'9.4'!I82</f>
        <v>0</v>
      </c>
      <c r="I80" s="64">
        <f>'9.5'!J81</f>
        <v>1</v>
      </c>
      <c r="J80" s="65">
        <f>'9.6'!I83</f>
        <v>0</v>
      </c>
    </row>
    <row r="81" spans="1:10" ht="15.95" customHeight="1" x14ac:dyDescent="0.25">
      <c r="A81" s="60" t="s">
        <v>74</v>
      </c>
      <c r="B81" s="61" t="str">
        <f>VLOOKUP(A81,'Рейтинг (раздел 9)'!$A$3:$B$90,2,FALSE)</f>
        <v>3-14</v>
      </c>
      <c r="C81" s="61" t="str">
        <f t="shared" si="8"/>
        <v>2-4</v>
      </c>
      <c r="D81" s="62">
        <f t="shared" si="7"/>
        <v>10</v>
      </c>
      <c r="E81" s="63">
        <f>'9.1'!J82</f>
        <v>2</v>
      </c>
      <c r="F81" s="64">
        <f>'9.2'!J82</f>
        <v>2</v>
      </c>
      <c r="G81" s="65">
        <f>'9.3'!H83</f>
        <v>0</v>
      </c>
      <c r="H81" s="64">
        <f>'9.4'!I83</f>
        <v>2</v>
      </c>
      <c r="I81" s="64">
        <f>'9.5'!J82</f>
        <v>2</v>
      </c>
      <c r="J81" s="65">
        <f>'9.6'!I84</f>
        <v>2</v>
      </c>
    </row>
    <row r="82" spans="1:10" ht="15.95" customHeight="1" x14ac:dyDescent="0.25">
      <c r="A82" s="60" t="s">
        <v>75</v>
      </c>
      <c r="B82" s="61" t="str">
        <f>VLOOKUP(A82,'Рейтинг (раздел 9)'!$A$3:$B$90,2,FALSE)</f>
        <v>3-14</v>
      </c>
      <c r="C82" s="61" t="str">
        <f t="shared" si="8"/>
        <v>2-4</v>
      </c>
      <c r="D82" s="62">
        <f t="shared" si="7"/>
        <v>10</v>
      </c>
      <c r="E82" s="63">
        <f>'9.1'!J83</f>
        <v>2</v>
      </c>
      <c r="F82" s="64">
        <f>'9.2'!J83</f>
        <v>2</v>
      </c>
      <c r="G82" s="65">
        <f>'9.3'!H84</f>
        <v>2</v>
      </c>
      <c r="H82" s="64">
        <f>'9.4'!I84</f>
        <v>0</v>
      </c>
      <c r="I82" s="64">
        <f>'9.5'!J83</f>
        <v>2</v>
      </c>
      <c r="J82" s="65">
        <f>'9.6'!I85</f>
        <v>2</v>
      </c>
    </row>
    <row r="83" spans="1:10" ht="15.95" customHeight="1" x14ac:dyDescent="0.25">
      <c r="A83" s="60" t="s">
        <v>76</v>
      </c>
      <c r="B83" s="61" t="str">
        <f>VLOOKUP(A83,'Рейтинг (раздел 9)'!$A$3:$B$90,2,FALSE)</f>
        <v>38-43</v>
      </c>
      <c r="C83" s="61" t="str">
        <f t="shared" si="8"/>
        <v>7-9</v>
      </c>
      <c r="D83" s="62">
        <f t="shared" si="7"/>
        <v>5</v>
      </c>
      <c r="E83" s="63">
        <f>'9.1'!J84</f>
        <v>2</v>
      </c>
      <c r="F83" s="64">
        <f>'9.2'!J84</f>
        <v>0</v>
      </c>
      <c r="G83" s="65">
        <f>'9.3'!H85</f>
        <v>0</v>
      </c>
      <c r="H83" s="64">
        <f>'9.4'!I85</f>
        <v>0</v>
      </c>
      <c r="I83" s="64">
        <f>'9.5'!J84</f>
        <v>2</v>
      </c>
      <c r="J83" s="65">
        <f>'9.6'!I86</f>
        <v>1</v>
      </c>
    </row>
    <row r="84" spans="1:10" ht="15.95" customHeight="1" x14ac:dyDescent="0.25">
      <c r="A84" s="60" t="s">
        <v>77</v>
      </c>
      <c r="B84" s="61" t="str">
        <f>VLOOKUP(A84,'Рейтинг (раздел 9)'!$A$3:$B$90,2,FALSE)</f>
        <v>38-43</v>
      </c>
      <c r="C84" s="61" t="str">
        <f t="shared" si="8"/>
        <v>7-9</v>
      </c>
      <c r="D84" s="62">
        <f t="shared" si="7"/>
        <v>5</v>
      </c>
      <c r="E84" s="63">
        <f>'9.1'!J85</f>
        <v>1</v>
      </c>
      <c r="F84" s="64">
        <f>'9.2'!J85</f>
        <v>1</v>
      </c>
      <c r="G84" s="65">
        <f>'9.3'!H86</f>
        <v>0</v>
      </c>
      <c r="H84" s="64">
        <f>'9.4'!I86</f>
        <v>0</v>
      </c>
      <c r="I84" s="64">
        <f>'9.5'!J85</f>
        <v>2</v>
      </c>
      <c r="J84" s="65">
        <f>'9.6'!I87</f>
        <v>1</v>
      </c>
    </row>
    <row r="85" spans="1:10" ht="15.95" customHeight="1" x14ac:dyDescent="0.25">
      <c r="A85" s="60" t="s">
        <v>78</v>
      </c>
      <c r="B85" s="61" t="str">
        <f>VLOOKUP(A85,'Рейтинг (раздел 9)'!$A$3:$B$90,2,FALSE)</f>
        <v>2</v>
      </c>
      <c r="C85" s="61" t="str">
        <f t="shared" si="8"/>
        <v>1</v>
      </c>
      <c r="D85" s="62">
        <f t="shared" si="7"/>
        <v>11</v>
      </c>
      <c r="E85" s="63">
        <f>'9.1'!J86</f>
        <v>2</v>
      </c>
      <c r="F85" s="64">
        <f>'9.2'!J86</f>
        <v>2</v>
      </c>
      <c r="G85" s="65">
        <f>'9.3'!H87</f>
        <v>2</v>
      </c>
      <c r="H85" s="64">
        <f>'9.4'!I87</f>
        <v>1</v>
      </c>
      <c r="I85" s="64">
        <f>'9.5'!J86</f>
        <v>2</v>
      </c>
      <c r="J85" s="65">
        <f>'9.6'!I88</f>
        <v>2</v>
      </c>
    </row>
    <row r="86" spans="1:10" ht="15.95" customHeight="1" x14ac:dyDescent="0.25">
      <c r="A86" s="60" t="s">
        <v>79</v>
      </c>
      <c r="B86" s="61" t="str">
        <f>VLOOKUP(A86,'Рейтинг (раздел 9)'!$A$3:$B$90,2,FALSE)</f>
        <v>27-30</v>
      </c>
      <c r="C86" s="61" t="str">
        <f t="shared" si="8"/>
        <v>6</v>
      </c>
      <c r="D86" s="62">
        <f t="shared" si="7"/>
        <v>7</v>
      </c>
      <c r="E86" s="63">
        <f>'9.1'!J87</f>
        <v>1</v>
      </c>
      <c r="F86" s="64">
        <f>'9.2'!J87</f>
        <v>1</v>
      </c>
      <c r="G86" s="65">
        <f>'9.3'!H88</f>
        <v>2</v>
      </c>
      <c r="H86" s="64">
        <f>'9.4'!I88</f>
        <v>0</v>
      </c>
      <c r="I86" s="64">
        <f>'9.5'!J87</f>
        <v>2</v>
      </c>
      <c r="J86" s="65">
        <f>'9.6'!I89</f>
        <v>1</v>
      </c>
    </row>
    <row r="87" spans="1:10" ht="15.95" customHeight="1" x14ac:dyDescent="0.25">
      <c r="A87" s="58" t="s">
        <v>80</v>
      </c>
      <c r="B87" s="66"/>
      <c r="C87" s="67"/>
      <c r="D87" s="68"/>
      <c r="E87" s="69"/>
      <c r="F87" s="70"/>
      <c r="G87" s="71"/>
      <c r="H87" s="70"/>
      <c r="I87" s="70"/>
      <c r="J87" s="71"/>
    </row>
    <row r="88" spans="1:10" ht="15.95" customHeight="1" x14ac:dyDescent="0.25">
      <c r="A88" s="60" t="s">
        <v>81</v>
      </c>
      <c r="B88" s="61" t="str">
        <f>VLOOKUP(A88,'Рейтинг (раздел 9)'!$A$3:$B$90,2,FALSE)</f>
        <v>38-43</v>
      </c>
      <c r="C88" s="61" t="str">
        <f>RANK(D88,$D$88:$D$96)&amp;IF(COUNTIF($D$88:$D$96,D88)&gt;1,"-"&amp;RANK(D88,$D$88:$D$96)+COUNTIF($D$88:$D$96,D88)-1,"")</f>
        <v>3-4</v>
      </c>
      <c r="D88" s="62">
        <f t="shared" si="7"/>
        <v>5</v>
      </c>
      <c r="E88" s="63">
        <f>'9.1'!J89</f>
        <v>2</v>
      </c>
      <c r="F88" s="64">
        <f>'9.2'!J89</f>
        <v>2</v>
      </c>
      <c r="G88" s="65">
        <f>'9.3'!H90</f>
        <v>0</v>
      </c>
      <c r="H88" s="64">
        <f>'9.4'!I90</f>
        <v>0</v>
      </c>
      <c r="I88" s="64">
        <f>'9.5'!J89</f>
        <v>1</v>
      </c>
      <c r="J88" s="65">
        <f>'9.6'!I91</f>
        <v>0</v>
      </c>
    </row>
    <row r="89" spans="1:10" ht="15.95" customHeight="1" x14ac:dyDescent="0.25">
      <c r="A89" s="60" t="s">
        <v>82</v>
      </c>
      <c r="B89" s="61" t="str">
        <f>VLOOKUP(A89,'Рейтинг (раздел 9)'!$A$3:$B$90,2,FALSE)</f>
        <v>38-43</v>
      </c>
      <c r="C89" s="61" t="str">
        <f t="shared" ref="C89:C96" si="9">RANK(D89,$D$88:$D$96)&amp;IF(COUNTIF($D$88:$D$96,D89)&gt;1,"-"&amp;RANK(D89,$D$88:$D$96)+COUNTIF($D$88:$D$96,D89)-1,"")</f>
        <v>3-4</v>
      </c>
      <c r="D89" s="62">
        <f t="shared" si="7"/>
        <v>5</v>
      </c>
      <c r="E89" s="63">
        <f>'9.1'!J90</f>
        <v>1</v>
      </c>
      <c r="F89" s="64">
        <f>'9.2'!J90</f>
        <v>2</v>
      </c>
      <c r="G89" s="65">
        <f>'9.3'!H91</f>
        <v>0</v>
      </c>
      <c r="H89" s="64">
        <f>'9.4'!I91</f>
        <v>0</v>
      </c>
      <c r="I89" s="64">
        <f>'9.5'!J90</f>
        <v>2</v>
      </c>
      <c r="J89" s="65">
        <f>'9.6'!I92</f>
        <v>0</v>
      </c>
    </row>
    <row r="90" spans="1:10" ht="15.95" customHeight="1" x14ac:dyDescent="0.25">
      <c r="A90" s="60" t="s">
        <v>83</v>
      </c>
      <c r="B90" s="61" t="str">
        <f>VLOOKUP(A90,'Рейтинг (раздел 9)'!$A$3:$B$90,2,FALSE)</f>
        <v>20-26</v>
      </c>
      <c r="C90" s="61" t="str">
        <f t="shared" si="9"/>
        <v>1</v>
      </c>
      <c r="D90" s="62">
        <f t="shared" si="7"/>
        <v>8</v>
      </c>
      <c r="E90" s="63">
        <f>'9.1'!J91</f>
        <v>2</v>
      </c>
      <c r="F90" s="64">
        <f>'9.2'!J91</f>
        <v>2</v>
      </c>
      <c r="G90" s="65">
        <f>'9.3'!H92</f>
        <v>0</v>
      </c>
      <c r="H90" s="64">
        <f>'9.4'!I92</f>
        <v>0</v>
      </c>
      <c r="I90" s="64">
        <f>'9.5'!J91</f>
        <v>2</v>
      </c>
      <c r="J90" s="65">
        <f>'9.6'!I93</f>
        <v>2</v>
      </c>
    </row>
    <row r="91" spans="1:10" ht="15.95" customHeight="1" x14ac:dyDescent="0.25">
      <c r="A91" s="60" t="s">
        <v>84</v>
      </c>
      <c r="B91" s="61" t="str">
        <f>VLOOKUP(A91,'Рейтинг (раздел 9)'!$A$3:$B$90,2,FALSE)</f>
        <v>69-76</v>
      </c>
      <c r="C91" s="61" t="str">
        <f t="shared" si="9"/>
        <v>6-7</v>
      </c>
      <c r="D91" s="62">
        <f t="shared" si="7"/>
        <v>1</v>
      </c>
      <c r="E91" s="63">
        <f>'9.1'!J92</f>
        <v>0</v>
      </c>
      <c r="F91" s="64">
        <f>'9.2'!J92</f>
        <v>0</v>
      </c>
      <c r="G91" s="65">
        <f>'9.3'!H93</f>
        <v>0</v>
      </c>
      <c r="H91" s="64">
        <f>'9.4'!I93</f>
        <v>0</v>
      </c>
      <c r="I91" s="64">
        <f>'9.5'!J92</f>
        <v>0</v>
      </c>
      <c r="J91" s="65">
        <f>'9.6'!I94</f>
        <v>1</v>
      </c>
    </row>
    <row r="92" spans="1:10" ht="15.95" customHeight="1" x14ac:dyDescent="0.25">
      <c r="A92" s="60" t="s">
        <v>85</v>
      </c>
      <c r="B92" s="61" t="str">
        <f>VLOOKUP(A92,'Рейтинг (раздел 9)'!$A$3:$B$90,2,FALSE)</f>
        <v>31-37</v>
      </c>
      <c r="C92" s="61" t="str">
        <f t="shared" si="9"/>
        <v>2</v>
      </c>
      <c r="D92" s="62">
        <f t="shared" si="7"/>
        <v>6</v>
      </c>
      <c r="E92" s="63">
        <f>'9.1'!J93</f>
        <v>2</v>
      </c>
      <c r="F92" s="64">
        <f>'9.2'!J93</f>
        <v>2</v>
      </c>
      <c r="G92" s="65">
        <f>'9.3'!H94</f>
        <v>1</v>
      </c>
      <c r="H92" s="64">
        <f>'9.4'!I94</f>
        <v>0</v>
      </c>
      <c r="I92" s="64">
        <f>'9.5'!J93</f>
        <v>1</v>
      </c>
      <c r="J92" s="65">
        <f>'9.6'!I95</f>
        <v>0</v>
      </c>
    </row>
    <row r="93" spans="1:10" ht="15.95" customHeight="1" x14ac:dyDescent="0.25">
      <c r="A93" s="60" t="s">
        <v>86</v>
      </c>
      <c r="B93" s="61" t="str">
        <f>VLOOKUP(A93,'Рейтинг (раздел 9)'!$A$3:$B$90,2,FALSE)</f>
        <v>44-49</v>
      </c>
      <c r="C93" s="61" t="str">
        <f t="shared" si="9"/>
        <v>5</v>
      </c>
      <c r="D93" s="62">
        <f t="shared" si="7"/>
        <v>4</v>
      </c>
      <c r="E93" s="63">
        <f>'9.1'!J94</f>
        <v>0</v>
      </c>
      <c r="F93" s="64">
        <f>'9.2'!J94</f>
        <v>1</v>
      </c>
      <c r="G93" s="65">
        <f>'9.3'!H95</f>
        <v>1</v>
      </c>
      <c r="H93" s="64">
        <f>'9.4'!I95</f>
        <v>0</v>
      </c>
      <c r="I93" s="64">
        <f>'9.5'!J94</f>
        <v>2</v>
      </c>
      <c r="J93" s="65">
        <f>'9.6'!I96</f>
        <v>0</v>
      </c>
    </row>
    <row r="94" spans="1:10" ht="15.95" customHeight="1" x14ac:dyDescent="0.25">
      <c r="A94" s="60" t="s">
        <v>87</v>
      </c>
      <c r="B94" s="61" t="str">
        <f>VLOOKUP(A94,'Рейтинг (раздел 9)'!$A$3:$B$90,2,FALSE)</f>
        <v>78-85</v>
      </c>
      <c r="C94" s="61" t="str">
        <f t="shared" si="9"/>
        <v>8-9</v>
      </c>
      <c r="D94" s="62">
        <f t="shared" si="7"/>
        <v>0</v>
      </c>
      <c r="E94" s="63">
        <f>'9.1'!J95</f>
        <v>0</v>
      </c>
      <c r="F94" s="64">
        <f>'9.2'!J95</f>
        <v>0</v>
      </c>
      <c r="G94" s="65">
        <f>'9.3'!H96</f>
        <v>0</v>
      </c>
      <c r="H94" s="64">
        <f>'9.4'!I96</f>
        <v>0</v>
      </c>
      <c r="I94" s="64">
        <f>'9.5'!J95</f>
        <v>0</v>
      </c>
      <c r="J94" s="65">
        <f>'9.6'!I97</f>
        <v>0</v>
      </c>
    </row>
    <row r="95" spans="1:10" ht="15.95" customHeight="1" x14ac:dyDescent="0.25">
      <c r="A95" s="60" t="s">
        <v>88</v>
      </c>
      <c r="B95" s="61" t="str">
        <f>VLOOKUP(A95,'Рейтинг (раздел 9)'!$A$3:$B$90,2,FALSE)</f>
        <v>69-76</v>
      </c>
      <c r="C95" s="61" t="str">
        <f t="shared" si="9"/>
        <v>6-7</v>
      </c>
      <c r="D95" s="62">
        <f t="shared" si="7"/>
        <v>1</v>
      </c>
      <c r="E95" s="63">
        <f>'9.1'!J96</f>
        <v>0</v>
      </c>
      <c r="F95" s="64">
        <f>'9.2'!J96</f>
        <v>0</v>
      </c>
      <c r="G95" s="65">
        <f>'9.3'!H97</f>
        <v>0</v>
      </c>
      <c r="H95" s="64">
        <f>'9.4'!I97</f>
        <v>0</v>
      </c>
      <c r="I95" s="64">
        <f>'9.5'!J96</f>
        <v>1</v>
      </c>
      <c r="J95" s="65">
        <f>'9.6'!I98</f>
        <v>0</v>
      </c>
    </row>
    <row r="96" spans="1:10" ht="15.95" customHeight="1" x14ac:dyDescent="0.25">
      <c r="A96" s="60" t="s">
        <v>89</v>
      </c>
      <c r="B96" s="61" t="str">
        <f>VLOOKUP(A96,'Рейтинг (раздел 9)'!$A$3:$B$90,2,FALSE)</f>
        <v>78-85</v>
      </c>
      <c r="C96" s="61" t="str">
        <f t="shared" si="9"/>
        <v>8-9</v>
      </c>
      <c r="D96" s="62">
        <f t="shared" si="7"/>
        <v>0</v>
      </c>
      <c r="E96" s="63">
        <f>'9.1'!J97</f>
        <v>0</v>
      </c>
      <c r="F96" s="64">
        <f>'9.2'!J97</f>
        <v>0</v>
      </c>
      <c r="G96" s="65">
        <f>'9.3'!H98</f>
        <v>0</v>
      </c>
      <c r="H96" s="64">
        <f>'9.4'!I98</f>
        <v>0</v>
      </c>
      <c r="I96" s="64">
        <f>'9.5'!J97</f>
        <v>0</v>
      </c>
      <c r="J96" s="65">
        <f>'9.6'!I99</f>
        <v>0</v>
      </c>
    </row>
    <row r="97" spans="1:10" s="52" customFormat="1" x14ac:dyDescent="0.25">
      <c r="A97" s="58" t="s">
        <v>142</v>
      </c>
      <c r="B97" s="66"/>
      <c r="C97" s="72"/>
      <c r="D97" s="68"/>
      <c r="E97" s="69"/>
      <c r="F97" s="70"/>
      <c r="G97" s="71"/>
      <c r="H97" s="70"/>
      <c r="I97" s="70"/>
      <c r="J97" s="71"/>
    </row>
    <row r="98" spans="1:10" x14ac:dyDescent="0.25">
      <c r="A98" s="60" t="s">
        <v>143</v>
      </c>
      <c r="B98" s="61" t="str">
        <f>VLOOKUP(A98,'Рейтинг (раздел 9)'!$A$3:$B$90,2,FALSE)</f>
        <v>61-67</v>
      </c>
      <c r="C98" s="73" t="str">
        <f>RANK(D98,$D$98:$D$99)&amp;IF(COUNTIF($D$98:$D$99,D98)&gt;1,"-"&amp;RANK(D98,$D$98:$D$99)+COUNTIF($D$98:$D$99,D98)-1,"")</f>
        <v>1</v>
      </c>
      <c r="D98" s="62">
        <f t="shared" si="7"/>
        <v>2</v>
      </c>
      <c r="E98" s="63">
        <f>'9.1'!J99</f>
        <v>0.5</v>
      </c>
      <c r="F98" s="64">
        <f>'9.2'!J99</f>
        <v>1</v>
      </c>
      <c r="G98" s="65">
        <f>'9.3'!H100</f>
        <v>0</v>
      </c>
      <c r="H98" s="64">
        <f>'9.4'!I100</f>
        <v>0</v>
      </c>
      <c r="I98" s="64">
        <f>'9.5'!J99</f>
        <v>0.5</v>
      </c>
      <c r="J98" s="65">
        <f>'9.6'!I101</f>
        <v>0</v>
      </c>
    </row>
    <row r="99" spans="1:10" x14ac:dyDescent="0.25">
      <c r="A99" s="60" t="s">
        <v>144</v>
      </c>
      <c r="B99" s="61" t="str">
        <f>VLOOKUP(A99,'Рейтинг (раздел 9)'!$A$3:$B$90,2,FALSE)</f>
        <v>78-85</v>
      </c>
      <c r="C99" s="73" t="str">
        <f>RANK(D99,$D$98:$D$99)&amp;IF(COUNTIF($D$98:$D$99,D99)&gt;1,"-"&amp;RANK(D99,$D$98:$D$99)+COUNTIF($D$98:$D$99,D99)-1,"")</f>
        <v>2</v>
      </c>
      <c r="D99" s="62">
        <f t="shared" si="7"/>
        <v>0</v>
      </c>
      <c r="E99" s="63">
        <f>'9.1'!J100</f>
        <v>0</v>
      </c>
      <c r="F99" s="64">
        <f>'9.2'!J100</f>
        <v>0</v>
      </c>
      <c r="G99" s="65">
        <f>'9.3'!H101</f>
        <v>0</v>
      </c>
      <c r="H99" s="64">
        <f>'9.4'!I101</f>
        <v>0</v>
      </c>
      <c r="I99" s="64">
        <f>'9.5'!J100</f>
        <v>0</v>
      </c>
      <c r="J99" s="65">
        <f>'9.6'!I102</f>
        <v>0</v>
      </c>
    </row>
  </sheetData>
  <mergeCells count="1">
    <mergeCell ref="A1:J1"/>
  </mergeCells>
  <pageMargins left="0.70866141732283472" right="0.70866141732283472" top="0.78740157480314965" bottom="0.78740157480314965" header="0.43307086614173229" footer="0.43307086614173229"/>
  <pageSetup paperSize="9" scale="60" fitToHeight="3" orientation="landscape" r:id="rId1"/>
  <headerFooter scaleWithDoc="0">
    <oddFooter>&amp;C&amp;"Times New Roman,обычный"&amp;8&amp;P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9"/>
  <sheetViews>
    <sheetView zoomScaleNormal="100" workbookViewId="0"/>
  </sheetViews>
  <sheetFormatPr defaultRowHeight="15" x14ac:dyDescent="0.25"/>
  <cols>
    <col min="1" max="1" width="7.28515625" customWidth="1"/>
    <col min="2" max="2" width="168" customWidth="1"/>
    <col min="3" max="3" width="10.7109375" customWidth="1"/>
    <col min="4" max="4" width="15.42578125" customWidth="1"/>
    <col min="5" max="5" width="15.7109375" customWidth="1"/>
  </cols>
  <sheetData>
    <row r="1" spans="1:5" x14ac:dyDescent="0.25">
      <c r="A1" s="78" t="s">
        <v>140</v>
      </c>
    </row>
    <row r="2" spans="1:5" x14ac:dyDescent="0.25">
      <c r="A2" s="144" t="s">
        <v>102</v>
      </c>
      <c r="B2" s="144" t="s">
        <v>103</v>
      </c>
      <c r="C2" s="144" t="s">
        <v>104</v>
      </c>
      <c r="D2" s="144" t="s">
        <v>105</v>
      </c>
      <c r="E2" s="144"/>
    </row>
    <row r="3" spans="1:5" ht="48" x14ac:dyDescent="0.25">
      <c r="A3" s="144"/>
      <c r="B3" s="144"/>
      <c r="C3" s="144"/>
      <c r="D3" s="33" t="s">
        <v>106</v>
      </c>
      <c r="E3" s="34" t="s">
        <v>107</v>
      </c>
    </row>
    <row r="4" spans="1:5" x14ac:dyDescent="0.25">
      <c r="A4" s="145">
        <v>9</v>
      </c>
      <c r="B4" s="35" t="s">
        <v>108</v>
      </c>
      <c r="C4" s="146">
        <v>12</v>
      </c>
      <c r="D4" s="146"/>
      <c r="E4" s="146"/>
    </row>
    <row r="5" spans="1:5" ht="36" x14ac:dyDescent="0.25">
      <c r="A5" s="145"/>
      <c r="B5" s="36" t="s">
        <v>109</v>
      </c>
      <c r="C5" s="146"/>
      <c r="D5" s="146"/>
      <c r="E5" s="146"/>
    </row>
    <row r="6" spans="1:5" ht="24" x14ac:dyDescent="0.25">
      <c r="A6" s="145"/>
      <c r="B6" s="36" t="s">
        <v>110</v>
      </c>
      <c r="C6" s="146"/>
      <c r="D6" s="146"/>
      <c r="E6" s="146"/>
    </row>
    <row r="7" spans="1:5" ht="24" x14ac:dyDescent="0.25">
      <c r="A7" s="45" t="s">
        <v>134</v>
      </c>
      <c r="B7" s="37" t="s">
        <v>111</v>
      </c>
      <c r="C7" s="40"/>
      <c r="D7" s="40"/>
      <c r="E7" s="40"/>
    </row>
    <row r="8" spans="1:5" x14ac:dyDescent="0.25">
      <c r="A8" s="44"/>
      <c r="B8" s="38" t="s">
        <v>112</v>
      </c>
      <c r="C8" s="33">
        <v>2</v>
      </c>
      <c r="D8" s="33">
        <v>0.5</v>
      </c>
      <c r="E8" s="33">
        <v>0.5</v>
      </c>
    </row>
    <row r="9" spans="1:5" x14ac:dyDescent="0.25">
      <c r="A9" s="44"/>
      <c r="B9" s="38" t="s">
        <v>113</v>
      </c>
      <c r="C9" s="33">
        <v>0</v>
      </c>
      <c r="D9" s="33"/>
      <c r="E9" s="33"/>
    </row>
    <row r="10" spans="1:5" x14ac:dyDescent="0.25">
      <c r="A10" s="45" t="s">
        <v>135</v>
      </c>
      <c r="B10" s="37" t="s">
        <v>114</v>
      </c>
      <c r="C10" s="40"/>
      <c r="D10" s="40"/>
      <c r="E10" s="40"/>
    </row>
    <row r="11" spans="1:5" x14ac:dyDescent="0.25">
      <c r="A11" s="44"/>
      <c r="B11" s="38" t="s">
        <v>115</v>
      </c>
      <c r="C11" s="33">
        <v>2</v>
      </c>
      <c r="D11" s="33">
        <v>0.5</v>
      </c>
      <c r="E11" s="33">
        <v>0.5</v>
      </c>
    </row>
    <row r="12" spans="1:5" x14ac:dyDescent="0.25">
      <c r="A12" s="44"/>
      <c r="B12" s="38" t="s">
        <v>116</v>
      </c>
      <c r="C12" s="33">
        <v>0</v>
      </c>
      <c r="D12" s="33"/>
      <c r="E12" s="33"/>
    </row>
    <row r="13" spans="1:5" ht="24" x14ac:dyDescent="0.25">
      <c r="A13" s="142" t="s">
        <v>136</v>
      </c>
      <c r="B13" s="39" t="s">
        <v>117</v>
      </c>
      <c r="C13" s="143"/>
      <c r="D13" s="143"/>
      <c r="E13" s="143"/>
    </row>
    <row r="14" spans="1:5" ht="36" x14ac:dyDescent="0.25">
      <c r="A14" s="142"/>
      <c r="B14" s="41" t="s">
        <v>118</v>
      </c>
      <c r="C14" s="143"/>
      <c r="D14" s="143"/>
      <c r="E14" s="143"/>
    </row>
    <row r="15" spans="1:5" x14ac:dyDescent="0.25">
      <c r="A15" s="44"/>
      <c r="B15" s="38" t="s">
        <v>119</v>
      </c>
      <c r="C15" s="33">
        <v>2</v>
      </c>
      <c r="D15" s="33"/>
      <c r="E15" s="33">
        <v>0.5</v>
      </c>
    </row>
    <row r="16" spans="1:5" x14ac:dyDescent="0.25">
      <c r="A16" s="44"/>
      <c r="B16" s="38" t="s">
        <v>120</v>
      </c>
      <c r="C16" s="33">
        <v>0</v>
      </c>
      <c r="D16" s="33"/>
      <c r="E16" s="33"/>
    </row>
    <row r="17" spans="1:5" ht="24" x14ac:dyDescent="0.25">
      <c r="A17" s="142" t="s">
        <v>137</v>
      </c>
      <c r="B17" s="39" t="s">
        <v>121</v>
      </c>
      <c r="C17" s="143"/>
      <c r="D17" s="143"/>
      <c r="E17" s="143"/>
    </row>
    <row r="18" spans="1:5" ht="24" x14ac:dyDescent="0.25">
      <c r="A18" s="142"/>
      <c r="B18" s="41" t="s">
        <v>122</v>
      </c>
      <c r="C18" s="143"/>
      <c r="D18" s="143"/>
      <c r="E18" s="143"/>
    </row>
    <row r="19" spans="1:5" ht="24" x14ac:dyDescent="0.25">
      <c r="A19" s="44"/>
      <c r="B19" s="38" t="s">
        <v>123</v>
      </c>
      <c r="C19" s="33">
        <v>2</v>
      </c>
      <c r="D19" s="33"/>
      <c r="E19" s="33">
        <v>0.5</v>
      </c>
    </row>
    <row r="20" spans="1:5" ht="24" x14ac:dyDescent="0.25">
      <c r="A20" s="44"/>
      <c r="B20" s="42" t="s">
        <v>124</v>
      </c>
      <c r="C20" s="33">
        <v>1</v>
      </c>
      <c r="D20" s="33"/>
      <c r="E20" s="33"/>
    </row>
    <row r="21" spans="1:5" ht="24" x14ac:dyDescent="0.25">
      <c r="A21" s="44"/>
      <c r="B21" s="42" t="s">
        <v>125</v>
      </c>
      <c r="C21" s="33">
        <v>0</v>
      </c>
      <c r="D21" s="33"/>
      <c r="E21" s="33"/>
    </row>
    <row r="22" spans="1:5" ht="24" x14ac:dyDescent="0.25">
      <c r="A22" s="45" t="s">
        <v>138</v>
      </c>
      <c r="B22" s="37" t="s">
        <v>126</v>
      </c>
      <c r="C22" s="40"/>
      <c r="D22" s="40"/>
      <c r="E22" s="40"/>
    </row>
    <row r="23" spans="1:5" x14ac:dyDescent="0.25">
      <c r="A23" s="44"/>
      <c r="B23" s="38" t="s">
        <v>127</v>
      </c>
      <c r="C23" s="33">
        <v>2</v>
      </c>
      <c r="D23" s="33">
        <v>0.5</v>
      </c>
      <c r="E23" s="33">
        <v>0.5</v>
      </c>
    </row>
    <row r="24" spans="1:5" x14ac:dyDescent="0.25">
      <c r="A24" s="44"/>
      <c r="B24" s="38" t="s">
        <v>128</v>
      </c>
      <c r="C24" s="33">
        <v>0</v>
      </c>
      <c r="D24" s="33"/>
      <c r="E24" s="33"/>
    </row>
    <row r="25" spans="1:5" ht="24" x14ac:dyDescent="0.25">
      <c r="A25" s="142" t="s">
        <v>139</v>
      </c>
      <c r="B25" s="37" t="s">
        <v>129</v>
      </c>
      <c r="C25" s="143"/>
      <c r="D25" s="143"/>
      <c r="E25" s="143"/>
    </row>
    <row r="26" spans="1:5" ht="36" x14ac:dyDescent="0.25">
      <c r="A26" s="142"/>
      <c r="B26" s="43" t="s">
        <v>130</v>
      </c>
      <c r="C26" s="143"/>
      <c r="D26" s="143"/>
      <c r="E26" s="143"/>
    </row>
    <row r="27" spans="1:5" ht="24" x14ac:dyDescent="0.25">
      <c r="A27" s="44"/>
      <c r="B27" s="42" t="s">
        <v>131</v>
      </c>
      <c r="C27" s="33">
        <v>2</v>
      </c>
      <c r="D27" s="33">
        <v>0.5</v>
      </c>
      <c r="E27" s="33">
        <v>0.5</v>
      </c>
    </row>
    <row r="28" spans="1:5" ht="24" x14ac:dyDescent="0.25">
      <c r="A28" s="44"/>
      <c r="B28" s="42" t="s">
        <v>132</v>
      </c>
      <c r="C28" s="33">
        <v>1</v>
      </c>
      <c r="D28" s="33">
        <v>0.5</v>
      </c>
      <c r="E28" s="33">
        <v>0.5</v>
      </c>
    </row>
    <row r="29" spans="1:5" ht="24" x14ac:dyDescent="0.25">
      <c r="A29" s="44"/>
      <c r="B29" s="38" t="s">
        <v>133</v>
      </c>
      <c r="C29" s="33">
        <v>0</v>
      </c>
      <c r="D29" s="33"/>
      <c r="E29" s="33"/>
    </row>
  </sheetData>
  <mergeCells count="20">
    <mergeCell ref="A2:A3"/>
    <mergeCell ref="B2:B3"/>
    <mergeCell ref="C2:C3"/>
    <mergeCell ref="D2:E2"/>
    <mergeCell ref="A4:A6"/>
    <mergeCell ref="C4:C6"/>
    <mergeCell ref="D4:D6"/>
    <mergeCell ref="E4:E6"/>
    <mergeCell ref="A25:A26"/>
    <mergeCell ref="C25:C26"/>
    <mergeCell ref="D25:D26"/>
    <mergeCell ref="E25:E26"/>
    <mergeCell ref="A13:A14"/>
    <mergeCell ref="C13:C14"/>
    <mergeCell ref="D13:D14"/>
    <mergeCell ref="E13:E14"/>
    <mergeCell ref="A17:A18"/>
    <mergeCell ref="C17:C18"/>
    <mergeCell ref="D17:D18"/>
    <mergeCell ref="E17:E18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124"/>
  <sheetViews>
    <sheetView zoomScaleNormal="100" workbookViewId="0">
      <pane ySplit="3" topLeftCell="A10" activePane="bottomLeft" state="frozen"/>
      <selection pane="bottomLeft" activeCell="F38" sqref="F38"/>
    </sheetView>
  </sheetViews>
  <sheetFormatPr defaultRowHeight="15" x14ac:dyDescent="0.25"/>
  <cols>
    <col min="1" max="1" width="33.42578125" style="3" customWidth="1"/>
    <col min="2" max="2" width="15.7109375" style="3" customWidth="1"/>
    <col min="3" max="11" width="12.7109375" style="3" customWidth="1"/>
    <col min="12" max="12" width="9.140625" style="6"/>
    <col min="13" max="13" width="10.85546875" bestFit="1" customWidth="1"/>
    <col min="14" max="14" width="11.7109375" bestFit="1" customWidth="1"/>
  </cols>
  <sheetData>
    <row r="1" spans="1:19" s="1" customFormat="1" ht="29.25" customHeight="1" x14ac:dyDescent="0.2">
      <c r="A1" s="151" t="s">
        <v>182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5"/>
      <c r="M1" s="2"/>
      <c r="N1" s="2"/>
      <c r="O1" s="2"/>
      <c r="P1" s="2"/>
      <c r="Q1" s="2"/>
      <c r="R1" s="2"/>
    </row>
    <row r="2" spans="1:19" s="1" customFormat="1" ht="17.25" customHeight="1" x14ac:dyDescent="0.2">
      <c r="A2" s="147" t="s">
        <v>183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5"/>
      <c r="M2" s="2"/>
      <c r="N2" s="2"/>
      <c r="O2" s="2"/>
      <c r="P2" s="2"/>
      <c r="Q2" s="2"/>
      <c r="R2" s="2"/>
    </row>
    <row r="3" spans="1:19" ht="75.75" customHeight="1" x14ac:dyDescent="0.25">
      <c r="A3" s="47" t="s">
        <v>145</v>
      </c>
      <c r="B3" s="47" t="s">
        <v>146</v>
      </c>
      <c r="C3" s="148" t="s">
        <v>184</v>
      </c>
      <c r="D3" s="149"/>
      <c r="E3" s="149"/>
      <c r="F3" s="149"/>
      <c r="G3" s="149"/>
      <c r="H3" s="149"/>
      <c r="I3" s="149"/>
      <c r="J3" s="149"/>
      <c r="K3" s="150"/>
      <c r="L3" s="5"/>
      <c r="M3" s="2"/>
      <c r="N3" s="2"/>
      <c r="O3" s="2"/>
      <c r="P3" s="2"/>
      <c r="Q3" s="2"/>
      <c r="R3" s="2"/>
      <c r="S3" s="2"/>
    </row>
    <row r="4" spans="1:19" s="52" customFormat="1" ht="15.95" customHeight="1" x14ac:dyDescent="0.25">
      <c r="A4" s="13" t="s">
        <v>0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74"/>
      <c r="M4" s="75"/>
      <c r="N4" s="75"/>
      <c r="O4" s="75"/>
      <c r="P4" s="75"/>
      <c r="Q4" s="75"/>
      <c r="R4" s="75"/>
      <c r="S4" s="75"/>
    </row>
    <row r="5" spans="1:19" s="8" customFormat="1" ht="15.95" customHeight="1" x14ac:dyDescent="0.25">
      <c r="A5" s="14" t="s">
        <v>1</v>
      </c>
      <c r="B5" s="101">
        <v>4</v>
      </c>
      <c r="C5" s="88">
        <v>42090</v>
      </c>
      <c r="D5" s="88">
        <v>42121</v>
      </c>
      <c r="E5" s="88">
        <v>42153</v>
      </c>
      <c r="F5" s="88">
        <v>42172</v>
      </c>
      <c r="G5" s="88"/>
      <c r="H5" s="88"/>
      <c r="I5" s="88"/>
      <c r="J5" s="88"/>
      <c r="K5" s="88"/>
      <c r="L5" s="5"/>
      <c r="M5" s="7"/>
      <c r="N5" s="7"/>
      <c r="O5" s="7"/>
      <c r="P5" s="7"/>
      <c r="Q5" s="7"/>
      <c r="R5" s="7"/>
      <c r="S5" s="7"/>
    </row>
    <row r="6" spans="1:19" ht="15.95" customHeight="1" x14ac:dyDescent="0.25">
      <c r="A6" s="14" t="s">
        <v>2</v>
      </c>
      <c r="B6" s="101">
        <v>3</v>
      </c>
      <c r="C6" s="88">
        <v>42090</v>
      </c>
      <c r="D6" s="88">
        <v>42181</v>
      </c>
      <c r="E6" s="88">
        <v>42215</v>
      </c>
      <c r="F6" s="88"/>
      <c r="G6" s="88"/>
      <c r="H6" s="88"/>
      <c r="I6" s="88"/>
      <c r="J6" s="88"/>
      <c r="K6" s="88"/>
      <c r="L6" s="7"/>
      <c r="M6" s="2"/>
      <c r="N6" s="2"/>
      <c r="O6" s="2"/>
      <c r="P6" s="2"/>
      <c r="Q6" s="2"/>
      <c r="R6" s="2"/>
      <c r="S6" s="2"/>
    </row>
    <row r="7" spans="1:19" ht="15.95" customHeight="1" x14ac:dyDescent="0.25">
      <c r="A7" s="14" t="s">
        <v>3</v>
      </c>
      <c r="B7" s="101">
        <v>4</v>
      </c>
      <c r="C7" s="88">
        <v>42144</v>
      </c>
      <c r="D7" s="88">
        <v>42153</v>
      </c>
      <c r="E7" s="88">
        <v>42179</v>
      </c>
      <c r="F7" s="88">
        <v>42186</v>
      </c>
      <c r="G7" s="88"/>
      <c r="H7" s="88"/>
      <c r="I7" s="88"/>
      <c r="J7" s="88"/>
      <c r="K7" s="88"/>
      <c r="L7" s="5"/>
      <c r="M7" s="2"/>
      <c r="N7" s="2"/>
      <c r="O7" s="2"/>
      <c r="P7" s="2"/>
      <c r="Q7" s="2"/>
      <c r="R7" s="2"/>
      <c r="S7" s="2"/>
    </row>
    <row r="8" spans="1:19" s="8" customFormat="1" ht="15.95" customHeight="1" x14ac:dyDescent="0.25">
      <c r="A8" s="14" t="s">
        <v>4</v>
      </c>
      <c r="B8" s="101">
        <v>4</v>
      </c>
      <c r="C8" s="88">
        <v>42062</v>
      </c>
      <c r="D8" s="88">
        <v>42124</v>
      </c>
      <c r="E8" s="88">
        <v>42160</v>
      </c>
      <c r="F8" s="88">
        <v>42174</v>
      </c>
      <c r="G8" s="88"/>
      <c r="H8" s="88"/>
      <c r="I8" s="88"/>
      <c r="J8" s="88"/>
      <c r="K8" s="88"/>
      <c r="L8" s="5"/>
      <c r="M8" s="7"/>
      <c r="N8" s="7"/>
      <c r="O8" s="7"/>
      <c r="P8" s="7"/>
      <c r="Q8" s="7"/>
      <c r="R8" s="7"/>
      <c r="S8" s="7"/>
    </row>
    <row r="9" spans="1:19" s="10" customFormat="1" ht="15.95" customHeight="1" x14ac:dyDescent="0.25">
      <c r="A9" s="14" t="s">
        <v>5</v>
      </c>
      <c r="B9" s="101">
        <v>5</v>
      </c>
      <c r="C9" s="88">
        <v>42060</v>
      </c>
      <c r="D9" s="88">
        <v>42102</v>
      </c>
      <c r="E9" s="88">
        <v>42156</v>
      </c>
      <c r="F9" s="88">
        <v>42193</v>
      </c>
      <c r="G9" s="88">
        <v>42234</v>
      </c>
      <c r="H9" s="88"/>
      <c r="I9" s="88"/>
      <c r="J9" s="88"/>
      <c r="K9" s="88"/>
      <c r="L9" s="5"/>
      <c r="M9" s="9"/>
      <c r="N9" s="9"/>
      <c r="O9" s="9"/>
      <c r="P9" s="9"/>
      <c r="Q9" s="9"/>
      <c r="R9" s="9"/>
      <c r="S9" s="9"/>
    </row>
    <row r="10" spans="1:19" ht="15.95" customHeight="1" x14ac:dyDescent="0.25">
      <c r="A10" s="14" t="s">
        <v>6</v>
      </c>
      <c r="B10" s="101">
        <v>2</v>
      </c>
      <c r="C10" s="88">
        <v>42045</v>
      </c>
      <c r="D10" s="88">
        <v>42090</v>
      </c>
      <c r="E10" s="88"/>
      <c r="F10" s="88"/>
      <c r="G10" s="88"/>
      <c r="H10" s="88"/>
      <c r="I10" s="88"/>
      <c r="J10" s="88"/>
      <c r="K10" s="88"/>
      <c r="L10" s="5"/>
      <c r="M10" s="2"/>
      <c r="N10" s="2"/>
      <c r="O10" s="2"/>
      <c r="P10" s="2"/>
      <c r="Q10" s="2"/>
      <c r="R10" s="2"/>
      <c r="S10" s="2"/>
    </row>
    <row r="11" spans="1:19" s="8" customFormat="1" ht="15.95" customHeight="1" x14ac:dyDescent="0.25">
      <c r="A11" s="14" t="s">
        <v>7</v>
      </c>
      <c r="B11" s="101">
        <v>5</v>
      </c>
      <c r="C11" s="88">
        <v>42039</v>
      </c>
      <c r="D11" s="88">
        <v>42089</v>
      </c>
      <c r="E11" s="88">
        <v>42142</v>
      </c>
      <c r="F11" s="88">
        <v>42164</v>
      </c>
      <c r="G11" s="88">
        <v>42192</v>
      </c>
      <c r="H11" s="88"/>
      <c r="I11" s="88"/>
      <c r="J11" s="88"/>
      <c r="K11" s="88"/>
      <c r="L11" s="5"/>
      <c r="M11" s="7"/>
      <c r="N11" s="7"/>
      <c r="O11" s="7"/>
      <c r="P11" s="7"/>
      <c r="Q11" s="7"/>
      <c r="R11" s="7"/>
      <c r="S11" s="7"/>
    </row>
    <row r="12" spans="1:19" s="10" customFormat="1" ht="15.95" customHeight="1" x14ac:dyDescent="0.25">
      <c r="A12" s="14" t="s">
        <v>8</v>
      </c>
      <c r="B12" s="101">
        <v>1</v>
      </c>
      <c r="C12" s="88">
        <v>42173</v>
      </c>
      <c r="D12" s="88"/>
      <c r="E12" s="88"/>
      <c r="F12" s="88"/>
      <c r="G12" s="88"/>
      <c r="H12" s="88"/>
      <c r="I12" s="88"/>
      <c r="J12" s="88"/>
      <c r="K12" s="88"/>
      <c r="L12" s="5"/>
      <c r="M12" s="9"/>
      <c r="N12" s="9"/>
      <c r="O12" s="9"/>
      <c r="P12" s="9"/>
      <c r="Q12" s="9"/>
      <c r="R12" s="9"/>
      <c r="S12" s="9"/>
    </row>
    <row r="13" spans="1:19" s="10" customFormat="1" ht="15.95" customHeight="1" x14ac:dyDescent="0.25">
      <c r="A13" s="14" t="s">
        <v>9</v>
      </c>
      <c r="B13" s="101">
        <v>4</v>
      </c>
      <c r="C13" s="88">
        <v>42065</v>
      </c>
      <c r="D13" s="88">
        <v>42090</v>
      </c>
      <c r="E13" s="88">
        <v>42117</v>
      </c>
      <c r="F13" s="88">
        <v>42181</v>
      </c>
      <c r="G13" s="88"/>
      <c r="H13" s="102"/>
      <c r="I13" s="88"/>
      <c r="J13" s="88"/>
      <c r="K13" s="88"/>
      <c r="M13" s="9"/>
      <c r="N13" s="9"/>
      <c r="O13" s="9"/>
      <c r="P13" s="9"/>
      <c r="Q13" s="9"/>
      <c r="R13" s="9"/>
      <c r="S13" s="9"/>
    </row>
    <row r="14" spans="1:19" ht="15.95" customHeight="1" x14ac:dyDescent="0.25">
      <c r="A14" s="14" t="s">
        <v>10</v>
      </c>
      <c r="B14" s="101">
        <v>3</v>
      </c>
      <c r="C14" s="88">
        <v>42003</v>
      </c>
      <c r="D14" s="88">
        <v>42089</v>
      </c>
      <c r="E14" s="88">
        <v>42149</v>
      </c>
      <c r="F14" s="88"/>
      <c r="G14" s="88"/>
      <c r="H14" s="88"/>
      <c r="I14" s="88"/>
      <c r="J14" s="88"/>
      <c r="K14" s="88"/>
      <c r="L14" s="5"/>
      <c r="M14" s="2"/>
      <c r="N14" s="2"/>
      <c r="O14" s="2"/>
      <c r="P14" s="2"/>
      <c r="Q14" s="2"/>
      <c r="R14" s="2"/>
      <c r="S14" s="2"/>
    </row>
    <row r="15" spans="1:19" s="8" customFormat="1" ht="15.95" customHeight="1" x14ac:dyDescent="0.25">
      <c r="A15" s="14" t="s">
        <v>11</v>
      </c>
      <c r="B15" s="101">
        <v>5</v>
      </c>
      <c r="C15" s="88">
        <v>42073</v>
      </c>
      <c r="D15" s="88">
        <v>42102</v>
      </c>
      <c r="E15" s="88">
        <v>42117</v>
      </c>
      <c r="F15" s="88">
        <v>42160</v>
      </c>
      <c r="G15" s="88">
        <v>42192</v>
      </c>
      <c r="H15" s="88"/>
      <c r="I15" s="88"/>
      <c r="J15" s="88"/>
      <c r="K15" s="88"/>
      <c r="L15" s="5"/>
      <c r="M15" s="7"/>
      <c r="N15" s="7"/>
      <c r="O15" s="7"/>
      <c r="P15" s="7"/>
      <c r="Q15" s="7"/>
      <c r="R15" s="7"/>
      <c r="S15" s="7"/>
    </row>
    <row r="16" spans="1:19" s="8" customFormat="1" ht="15.95" customHeight="1" x14ac:dyDescent="0.25">
      <c r="A16" s="14" t="s">
        <v>12</v>
      </c>
      <c r="B16" s="101">
        <v>6</v>
      </c>
      <c r="C16" s="88">
        <v>42068</v>
      </c>
      <c r="D16" s="88">
        <v>42095</v>
      </c>
      <c r="E16" s="88">
        <v>42131</v>
      </c>
      <c r="F16" s="88">
        <v>42153</v>
      </c>
      <c r="G16" s="88">
        <v>42185</v>
      </c>
      <c r="H16" s="88">
        <v>42215</v>
      </c>
      <c r="I16" s="88"/>
      <c r="J16" s="88"/>
      <c r="K16" s="88"/>
      <c r="L16" s="5"/>
      <c r="M16" s="7"/>
      <c r="N16" s="7"/>
      <c r="O16" s="7"/>
      <c r="P16" s="7"/>
      <c r="Q16" s="7"/>
      <c r="R16" s="7"/>
      <c r="S16" s="7"/>
    </row>
    <row r="17" spans="1:19" s="8" customFormat="1" ht="15.95" customHeight="1" x14ac:dyDescent="0.25">
      <c r="A17" s="14" t="s">
        <v>13</v>
      </c>
      <c r="B17" s="101">
        <v>4</v>
      </c>
      <c r="C17" s="88">
        <v>42059</v>
      </c>
      <c r="D17" s="88">
        <v>42152</v>
      </c>
      <c r="E17" s="88">
        <v>42164</v>
      </c>
      <c r="F17" s="88">
        <v>42193</v>
      </c>
      <c r="G17" s="88"/>
      <c r="H17" s="88"/>
      <c r="I17" s="88"/>
      <c r="J17" s="88"/>
      <c r="K17" s="88"/>
      <c r="L17" s="5"/>
      <c r="M17" s="7"/>
      <c r="N17" s="7"/>
      <c r="O17" s="7"/>
      <c r="P17" s="7"/>
      <c r="Q17" s="7"/>
      <c r="R17" s="7"/>
      <c r="S17" s="7"/>
    </row>
    <row r="18" spans="1:19" s="10" customFormat="1" ht="15.95" customHeight="1" x14ac:dyDescent="0.25">
      <c r="A18" s="14" t="s">
        <v>14</v>
      </c>
      <c r="B18" s="101">
        <v>3</v>
      </c>
      <c r="C18" s="88">
        <v>42062</v>
      </c>
      <c r="D18" s="88">
        <v>42186</v>
      </c>
      <c r="E18" s="88">
        <v>42202</v>
      </c>
      <c r="F18" s="88"/>
      <c r="G18" s="88"/>
      <c r="H18" s="88"/>
      <c r="I18" s="88"/>
      <c r="J18" s="88"/>
      <c r="K18" s="88"/>
      <c r="L18" s="5"/>
      <c r="M18" s="9"/>
      <c r="N18" s="9"/>
      <c r="O18" s="9"/>
      <c r="P18" s="9"/>
      <c r="Q18" s="9"/>
      <c r="R18" s="9"/>
      <c r="S18" s="9"/>
    </row>
    <row r="19" spans="1:19" s="10" customFormat="1" ht="15.95" customHeight="1" x14ac:dyDescent="0.25">
      <c r="A19" s="14" t="s">
        <v>15</v>
      </c>
      <c r="B19" s="101">
        <v>3</v>
      </c>
      <c r="C19" s="88">
        <v>42095</v>
      </c>
      <c r="D19" s="88">
        <v>42124</v>
      </c>
      <c r="E19" s="88">
        <v>42205</v>
      </c>
      <c r="F19" s="88"/>
      <c r="G19" s="88"/>
      <c r="H19" s="88"/>
      <c r="I19" s="88"/>
      <c r="J19" s="88"/>
      <c r="K19" s="88"/>
      <c r="L19" s="5"/>
      <c r="M19" s="9"/>
      <c r="N19" s="9"/>
      <c r="O19" s="9"/>
      <c r="P19" s="9"/>
      <c r="Q19" s="9"/>
      <c r="R19" s="9"/>
      <c r="S19" s="9"/>
    </row>
    <row r="20" spans="1:19" s="8" customFormat="1" ht="15.95" customHeight="1" x14ac:dyDescent="0.25">
      <c r="A20" s="14" t="s">
        <v>16</v>
      </c>
      <c r="B20" s="101">
        <v>4</v>
      </c>
      <c r="C20" s="88">
        <v>42037</v>
      </c>
      <c r="D20" s="88">
        <v>42089</v>
      </c>
      <c r="E20" s="88">
        <v>42152</v>
      </c>
      <c r="F20" s="88">
        <v>42198</v>
      </c>
      <c r="G20" s="88"/>
      <c r="H20" s="88"/>
      <c r="I20" s="88"/>
      <c r="J20" s="88"/>
      <c r="K20" s="88"/>
      <c r="L20" s="5"/>
      <c r="M20" s="7"/>
      <c r="N20" s="7"/>
      <c r="O20" s="7"/>
      <c r="P20" s="7"/>
      <c r="Q20" s="7"/>
      <c r="R20" s="7"/>
      <c r="S20" s="7"/>
    </row>
    <row r="21" spans="1:19" ht="15.95" customHeight="1" x14ac:dyDescent="0.25">
      <c r="A21" s="14" t="s">
        <v>17</v>
      </c>
      <c r="B21" s="101">
        <v>2</v>
      </c>
      <c r="C21" s="88">
        <v>42096</v>
      </c>
      <c r="D21" s="88">
        <v>42193</v>
      </c>
      <c r="E21" s="88"/>
      <c r="F21" s="88"/>
      <c r="G21" s="88"/>
      <c r="H21" s="88"/>
      <c r="I21" s="88"/>
      <c r="J21" s="88"/>
      <c r="K21" s="88"/>
      <c r="L21" s="7"/>
      <c r="M21" s="2"/>
      <c r="N21" s="2"/>
      <c r="O21" s="2"/>
      <c r="P21" s="2"/>
      <c r="Q21" s="2"/>
      <c r="R21" s="2"/>
      <c r="S21" s="2"/>
    </row>
    <row r="22" spans="1:19" ht="15.95" customHeight="1" x14ac:dyDescent="0.25">
      <c r="A22" s="14" t="s">
        <v>18</v>
      </c>
      <c r="B22" s="101">
        <v>0</v>
      </c>
      <c r="C22" s="103" t="s">
        <v>185</v>
      </c>
      <c r="D22" s="88"/>
      <c r="E22" s="88"/>
      <c r="F22" s="88"/>
      <c r="G22" s="88"/>
      <c r="H22" s="88"/>
      <c r="I22" s="88"/>
      <c r="J22" s="88"/>
      <c r="K22" s="88"/>
      <c r="L22" s="5"/>
      <c r="M22" s="2"/>
      <c r="N22" s="2"/>
      <c r="O22" s="2"/>
      <c r="P22" s="2"/>
      <c r="Q22" s="2"/>
      <c r="R22" s="2"/>
      <c r="S22" s="2"/>
    </row>
    <row r="23" spans="1:19" s="52" customFormat="1" ht="15.95" customHeight="1" x14ac:dyDescent="0.25">
      <c r="A23" s="13" t="s">
        <v>19</v>
      </c>
      <c r="B23" s="15"/>
      <c r="C23" s="76"/>
      <c r="D23" s="76"/>
      <c r="E23" s="76"/>
      <c r="F23" s="76"/>
      <c r="G23" s="76"/>
      <c r="H23" s="76"/>
      <c r="I23" s="76"/>
      <c r="J23" s="76"/>
      <c r="K23" s="76"/>
      <c r="L23" s="74"/>
      <c r="M23" s="75"/>
      <c r="N23" s="75"/>
      <c r="O23" s="75"/>
      <c r="P23" s="75"/>
      <c r="Q23" s="75"/>
      <c r="R23" s="75"/>
      <c r="S23" s="75"/>
    </row>
    <row r="24" spans="1:19" s="8" customFormat="1" ht="15.95" customHeight="1" x14ac:dyDescent="0.25">
      <c r="A24" s="14" t="s">
        <v>20</v>
      </c>
      <c r="B24" s="101">
        <v>4</v>
      </c>
      <c r="C24" s="88">
        <v>41996</v>
      </c>
      <c r="D24" s="88">
        <v>42060</v>
      </c>
      <c r="E24" s="88">
        <v>42087</v>
      </c>
      <c r="F24" s="88">
        <v>42150</v>
      </c>
      <c r="G24" s="88"/>
      <c r="H24" s="88"/>
      <c r="I24" s="88"/>
      <c r="J24" s="88"/>
      <c r="K24" s="88"/>
      <c r="L24" s="5"/>
      <c r="M24" s="7"/>
      <c r="N24" s="7"/>
      <c r="O24" s="7"/>
      <c r="P24" s="7"/>
      <c r="Q24" s="7"/>
      <c r="R24" s="7"/>
      <c r="S24" s="7"/>
    </row>
    <row r="25" spans="1:19" ht="15.95" customHeight="1" x14ac:dyDescent="0.25">
      <c r="A25" s="14" t="s">
        <v>21</v>
      </c>
      <c r="B25" s="101">
        <v>1</v>
      </c>
      <c r="C25" s="88">
        <v>42114</v>
      </c>
      <c r="D25" s="88"/>
      <c r="E25" s="88"/>
      <c r="F25" s="88"/>
      <c r="G25" s="88"/>
      <c r="H25" s="88"/>
      <c r="I25" s="88"/>
      <c r="J25" s="88"/>
      <c r="K25" s="88"/>
      <c r="L25" s="5"/>
      <c r="M25" s="2"/>
      <c r="N25" s="2"/>
      <c r="O25" s="2"/>
      <c r="P25" s="2"/>
      <c r="Q25" s="2"/>
      <c r="R25" s="2"/>
      <c r="S25" s="2"/>
    </row>
    <row r="26" spans="1:19" ht="15.95" customHeight="1" x14ac:dyDescent="0.25">
      <c r="A26" s="14" t="s">
        <v>22</v>
      </c>
      <c r="B26" s="101">
        <v>5</v>
      </c>
      <c r="C26" s="88">
        <v>42088</v>
      </c>
      <c r="D26" s="88">
        <v>42123</v>
      </c>
      <c r="E26" s="88">
        <v>42156</v>
      </c>
      <c r="F26" s="88">
        <v>42165</v>
      </c>
      <c r="G26" s="88">
        <v>42184</v>
      </c>
      <c r="H26" s="88"/>
      <c r="I26" s="88"/>
      <c r="J26" s="88"/>
      <c r="K26" s="88"/>
      <c r="L26" s="5"/>
      <c r="M26" s="2"/>
      <c r="N26" s="2"/>
      <c r="O26" s="2"/>
      <c r="P26" s="2"/>
      <c r="Q26" s="2"/>
      <c r="R26" s="2"/>
      <c r="S26" s="2"/>
    </row>
    <row r="27" spans="1:19" ht="15.95" customHeight="1" x14ac:dyDescent="0.25">
      <c r="A27" s="14" t="s">
        <v>23</v>
      </c>
      <c r="B27" s="101">
        <v>2</v>
      </c>
      <c r="C27" s="88">
        <v>42117</v>
      </c>
      <c r="D27" s="88">
        <v>42180</v>
      </c>
      <c r="E27" s="88"/>
      <c r="F27" s="88"/>
      <c r="G27" s="88"/>
      <c r="H27" s="88"/>
      <c r="I27" s="88"/>
      <c r="J27" s="88"/>
      <c r="K27" s="88"/>
      <c r="L27" s="5"/>
      <c r="M27" s="2"/>
      <c r="N27" s="2"/>
      <c r="O27" s="2"/>
      <c r="P27" s="2"/>
      <c r="Q27" s="2"/>
      <c r="R27" s="2"/>
      <c r="S27" s="2"/>
    </row>
    <row r="28" spans="1:19" ht="15.95" customHeight="1" x14ac:dyDescent="0.25">
      <c r="A28" s="14" t="s">
        <v>24</v>
      </c>
      <c r="B28" s="101">
        <v>3</v>
      </c>
      <c r="C28" s="88">
        <v>42076</v>
      </c>
      <c r="D28" s="88">
        <v>42121</v>
      </c>
      <c r="E28" s="88">
        <v>42171</v>
      </c>
      <c r="F28" s="88"/>
      <c r="G28" s="88"/>
      <c r="H28" s="88"/>
      <c r="I28" s="88"/>
      <c r="J28" s="88"/>
      <c r="K28" s="88"/>
      <c r="L28" s="5"/>
      <c r="M28" s="2"/>
      <c r="N28" s="2"/>
      <c r="O28" s="2"/>
      <c r="P28" s="2"/>
      <c r="Q28" s="2"/>
      <c r="R28" s="2"/>
      <c r="S28" s="2"/>
    </row>
    <row r="29" spans="1:19" s="8" customFormat="1" ht="15.95" customHeight="1" x14ac:dyDescent="0.25">
      <c r="A29" s="14" t="s">
        <v>25</v>
      </c>
      <c r="B29" s="101">
        <v>2</v>
      </c>
      <c r="C29" s="88">
        <v>42100</v>
      </c>
      <c r="D29" s="88">
        <v>42191</v>
      </c>
      <c r="E29" s="88"/>
      <c r="F29" s="88"/>
      <c r="G29" s="88"/>
      <c r="H29" s="88"/>
      <c r="I29" s="88"/>
      <c r="J29" s="88"/>
      <c r="K29" s="88"/>
      <c r="L29" s="7"/>
      <c r="M29" s="7"/>
      <c r="N29" s="7"/>
      <c r="O29" s="7"/>
      <c r="P29" s="7"/>
      <c r="Q29" s="7"/>
      <c r="R29" s="7"/>
      <c r="S29" s="7"/>
    </row>
    <row r="30" spans="1:19" ht="15.95" customHeight="1" x14ac:dyDescent="0.25">
      <c r="A30" s="14" t="s">
        <v>26</v>
      </c>
      <c r="B30" s="101">
        <v>2</v>
      </c>
      <c r="C30" s="88">
        <v>42093</v>
      </c>
      <c r="D30" s="88">
        <v>42184</v>
      </c>
      <c r="E30" s="88"/>
      <c r="F30" s="88"/>
      <c r="G30" s="88"/>
      <c r="H30" s="88"/>
      <c r="I30" s="88"/>
      <c r="J30" s="88"/>
      <c r="K30" s="88"/>
      <c r="L30" s="5"/>
      <c r="M30" s="2"/>
      <c r="N30" s="2"/>
      <c r="O30" s="2"/>
      <c r="P30" s="2"/>
      <c r="Q30" s="2"/>
      <c r="R30" s="2"/>
      <c r="S30" s="2"/>
    </row>
    <row r="31" spans="1:19" ht="15.95" customHeight="1" x14ac:dyDescent="0.25">
      <c r="A31" s="14" t="s">
        <v>27</v>
      </c>
      <c r="B31" s="101">
        <v>6</v>
      </c>
      <c r="C31" s="88">
        <v>42061</v>
      </c>
      <c r="D31" s="88">
        <v>42090</v>
      </c>
      <c r="E31" s="88">
        <v>42123</v>
      </c>
      <c r="F31" s="88">
        <v>42159</v>
      </c>
      <c r="G31" s="88">
        <v>42185</v>
      </c>
      <c r="H31" s="88">
        <v>42229</v>
      </c>
      <c r="I31" s="88"/>
      <c r="J31" s="88"/>
      <c r="K31" s="88"/>
      <c r="L31" s="5"/>
      <c r="M31" s="2"/>
      <c r="N31" s="2"/>
      <c r="O31" s="2"/>
      <c r="P31" s="2"/>
      <c r="Q31" s="2"/>
      <c r="R31" s="2"/>
      <c r="S31" s="2"/>
    </row>
    <row r="32" spans="1:19" ht="15.95" customHeight="1" x14ac:dyDescent="0.25">
      <c r="A32" s="14" t="s">
        <v>28</v>
      </c>
      <c r="B32" s="101">
        <v>3</v>
      </c>
      <c r="C32" s="88">
        <v>42061</v>
      </c>
      <c r="D32" s="88">
        <v>42093</v>
      </c>
      <c r="E32" s="88">
        <v>42187</v>
      </c>
      <c r="F32" s="88"/>
      <c r="G32" s="88"/>
      <c r="H32" s="88"/>
      <c r="I32" s="88"/>
      <c r="J32" s="88"/>
      <c r="K32" s="88"/>
      <c r="L32" s="5"/>
      <c r="M32" s="2"/>
      <c r="N32" s="2"/>
      <c r="O32" s="2"/>
      <c r="P32" s="2"/>
      <c r="Q32" s="2"/>
      <c r="R32" s="2"/>
      <c r="S32" s="2"/>
    </row>
    <row r="33" spans="1:19" ht="15.95" customHeight="1" x14ac:dyDescent="0.25">
      <c r="A33" s="14" t="s">
        <v>29</v>
      </c>
      <c r="B33" s="101">
        <v>1</v>
      </c>
      <c r="C33" s="88">
        <v>42163</v>
      </c>
      <c r="D33" s="88"/>
      <c r="E33" s="88"/>
      <c r="F33" s="88"/>
      <c r="G33" s="88"/>
      <c r="H33" s="88"/>
      <c r="I33" s="88"/>
      <c r="J33" s="88"/>
      <c r="K33" s="88"/>
      <c r="L33" s="5"/>
      <c r="M33" s="2"/>
      <c r="N33" s="2"/>
      <c r="O33" s="2"/>
      <c r="P33" s="2"/>
      <c r="Q33" s="2"/>
      <c r="R33" s="2"/>
      <c r="S33" s="2"/>
    </row>
    <row r="34" spans="1:19" ht="15.95" customHeight="1" x14ac:dyDescent="0.25">
      <c r="A34" s="14" t="s">
        <v>30</v>
      </c>
      <c r="B34" s="101">
        <v>4</v>
      </c>
      <c r="C34" s="88">
        <v>42093</v>
      </c>
      <c r="D34" s="88">
        <v>42110</v>
      </c>
      <c r="E34" s="88">
        <v>42170</v>
      </c>
      <c r="F34" s="88">
        <v>42198</v>
      </c>
      <c r="G34" s="88"/>
      <c r="H34" s="88"/>
      <c r="I34" s="88"/>
      <c r="J34" s="88"/>
      <c r="K34" s="88"/>
      <c r="L34" s="5"/>
      <c r="M34" s="2"/>
      <c r="N34" s="2"/>
      <c r="O34" s="2"/>
      <c r="P34" s="2"/>
      <c r="Q34" s="2"/>
      <c r="R34" s="2"/>
      <c r="S34" s="2"/>
    </row>
    <row r="35" spans="1:19" s="52" customFormat="1" ht="15.95" customHeight="1" x14ac:dyDescent="0.25">
      <c r="A35" s="13" t="s">
        <v>31</v>
      </c>
      <c r="B35" s="15"/>
      <c r="C35" s="76"/>
      <c r="D35" s="76"/>
      <c r="E35" s="76"/>
      <c r="F35" s="76"/>
      <c r="G35" s="76"/>
      <c r="H35" s="76"/>
      <c r="I35" s="76"/>
      <c r="J35" s="76"/>
      <c r="K35" s="76"/>
      <c r="L35" s="74"/>
      <c r="M35" s="75"/>
      <c r="N35" s="75"/>
      <c r="O35" s="75"/>
      <c r="P35" s="75"/>
      <c r="Q35" s="75"/>
      <c r="R35" s="75"/>
      <c r="S35" s="75"/>
    </row>
    <row r="36" spans="1:19" s="10" customFormat="1" ht="15.95" customHeight="1" x14ac:dyDescent="0.25">
      <c r="A36" s="14" t="s">
        <v>32</v>
      </c>
      <c r="B36" s="101">
        <v>1</v>
      </c>
      <c r="C36" s="88">
        <v>42129</v>
      </c>
      <c r="D36" s="88"/>
      <c r="E36" s="88"/>
      <c r="F36" s="88"/>
      <c r="G36" s="88"/>
      <c r="H36" s="88"/>
      <c r="I36" s="88"/>
      <c r="J36" s="88"/>
      <c r="K36" s="88"/>
      <c r="L36" s="5"/>
      <c r="M36" s="9"/>
      <c r="N36" s="9"/>
      <c r="O36" s="9"/>
      <c r="P36" s="9"/>
      <c r="Q36" s="9"/>
      <c r="R36" s="9"/>
      <c r="S36" s="9"/>
    </row>
    <row r="37" spans="1:19" s="10" customFormat="1" ht="15.95" customHeight="1" x14ac:dyDescent="0.25">
      <c r="A37" s="14" t="s">
        <v>33</v>
      </c>
      <c r="B37" s="101">
        <v>1</v>
      </c>
      <c r="C37" s="88">
        <v>42165</v>
      </c>
      <c r="D37" s="88"/>
      <c r="E37" s="88"/>
      <c r="F37" s="88"/>
      <c r="G37" s="88"/>
      <c r="H37" s="88"/>
      <c r="I37" s="88"/>
      <c r="J37" s="88"/>
      <c r="K37" s="88"/>
      <c r="L37" s="5"/>
      <c r="M37" s="9"/>
      <c r="N37" s="9"/>
      <c r="O37" s="9"/>
      <c r="P37" s="9"/>
      <c r="Q37" s="9"/>
      <c r="R37" s="9"/>
      <c r="S37" s="9"/>
    </row>
    <row r="38" spans="1:19" ht="15.95" customHeight="1" x14ac:dyDescent="0.25">
      <c r="A38" s="14" t="s">
        <v>34</v>
      </c>
      <c r="B38" s="101">
        <v>5</v>
      </c>
      <c r="C38" s="88">
        <v>42067</v>
      </c>
      <c r="D38" s="88">
        <v>42132</v>
      </c>
      <c r="E38" s="88">
        <v>42174</v>
      </c>
      <c r="F38" s="88">
        <v>42188</v>
      </c>
      <c r="G38" s="88">
        <v>42208</v>
      </c>
      <c r="H38" s="88"/>
      <c r="I38" s="88"/>
      <c r="J38" s="88"/>
      <c r="K38" s="88"/>
      <c r="L38" s="5"/>
      <c r="M38" s="2"/>
      <c r="N38" s="2"/>
      <c r="O38" s="2"/>
      <c r="P38" s="2"/>
      <c r="Q38" s="2"/>
      <c r="R38" s="2"/>
      <c r="S38" s="2"/>
    </row>
    <row r="39" spans="1:19" s="8" customFormat="1" ht="15.95" customHeight="1" x14ac:dyDescent="0.25">
      <c r="A39" s="14" t="s">
        <v>35</v>
      </c>
      <c r="B39" s="101">
        <v>3</v>
      </c>
      <c r="C39" s="88">
        <v>42093</v>
      </c>
      <c r="D39" s="88">
        <v>42158</v>
      </c>
      <c r="E39" s="88">
        <v>42214</v>
      </c>
      <c r="F39" s="88"/>
      <c r="G39" s="88"/>
      <c r="H39" s="88"/>
      <c r="I39" s="88"/>
      <c r="J39" s="88"/>
      <c r="K39" s="88"/>
      <c r="L39" s="5"/>
      <c r="M39" s="7"/>
      <c r="N39" s="7"/>
      <c r="O39" s="7"/>
      <c r="P39" s="7"/>
      <c r="Q39" s="7"/>
      <c r="R39" s="7"/>
      <c r="S39" s="7"/>
    </row>
    <row r="40" spans="1:19" s="10" customFormat="1" ht="15.95" customHeight="1" x14ac:dyDescent="0.25">
      <c r="A40" s="14" t="s">
        <v>36</v>
      </c>
      <c r="B40" s="101">
        <v>1</v>
      </c>
      <c r="C40" s="88">
        <v>42146</v>
      </c>
      <c r="D40" s="88"/>
      <c r="E40" s="88"/>
      <c r="F40" s="88"/>
      <c r="G40" s="88"/>
      <c r="H40" s="88"/>
      <c r="I40" s="88"/>
      <c r="J40" s="88"/>
      <c r="K40" s="88"/>
      <c r="L40" s="5"/>
      <c r="M40" s="9"/>
      <c r="N40" s="9"/>
      <c r="O40" s="9"/>
      <c r="P40" s="9"/>
      <c r="Q40" s="9"/>
      <c r="R40" s="9"/>
      <c r="S40" s="9"/>
    </row>
    <row r="41" spans="1:19" s="10" customFormat="1" ht="15.95" customHeight="1" x14ac:dyDescent="0.25">
      <c r="A41" s="14" t="s">
        <v>37</v>
      </c>
      <c r="B41" s="101">
        <v>5</v>
      </c>
      <c r="C41" s="88">
        <v>42060</v>
      </c>
      <c r="D41" s="88">
        <v>42137</v>
      </c>
      <c r="E41" s="88">
        <v>42166</v>
      </c>
      <c r="F41" s="88">
        <v>42207</v>
      </c>
      <c r="G41" s="88">
        <v>42223</v>
      </c>
      <c r="H41" s="88"/>
      <c r="I41" s="88"/>
      <c r="J41" s="88"/>
      <c r="K41" s="88"/>
      <c r="L41" s="5"/>
      <c r="M41" s="9"/>
      <c r="N41" s="9"/>
      <c r="O41" s="9"/>
      <c r="P41" s="9"/>
      <c r="Q41" s="9"/>
      <c r="R41" s="9"/>
      <c r="S41" s="9"/>
    </row>
    <row r="42" spans="1:19" s="52" customFormat="1" ht="15.95" customHeight="1" x14ac:dyDescent="0.25">
      <c r="A42" s="13" t="s">
        <v>38</v>
      </c>
      <c r="B42" s="15"/>
      <c r="C42" s="76"/>
      <c r="D42" s="76"/>
      <c r="E42" s="76"/>
      <c r="F42" s="76"/>
      <c r="G42" s="76"/>
      <c r="H42" s="76"/>
      <c r="I42" s="76"/>
      <c r="J42" s="76"/>
      <c r="K42" s="76"/>
      <c r="L42" s="74"/>
      <c r="M42" s="75"/>
      <c r="N42" s="75"/>
      <c r="O42" s="75"/>
      <c r="P42" s="75"/>
      <c r="Q42" s="75"/>
      <c r="R42" s="75"/>
      <c r="S42" s="75"/>
    </row>
    <row r="43" spans="1:19" s="10" customFormat="1" ht="15.95" customHeight="1" x14ac:dyDescent="0.25">
      <c r="A43" s="14" t="s">
        <v>39</v>
      </c>
      <c r="B43" s="101">
        <v>5</v>
      </c>
      <c r="C43" s="88">
        <v>42073</v>
      </c>
      <c r="D43" s="88">
        <v>42086</v>
      </c>
      <c r="E43" s="88">
        <v>42103</v>
      </c>
      <c r="F43" s="88">
        <v>42166</v>
      </c>
      <c r="G43" s="88">
        <v>42188</v>
      </c>
      <c r="H43" s="88"/>
      <c r="I43" s="88"/>
      <c r="J43" s="88"/>
      <c r="K43" s="88"/>
      <c r="L43" s="5"/>
      <c r="M43" s="9"/>
      <c r="N43" s="9"/>
      <c r="O43" s="9"/>
      <c r="P43" s="9"/>
      <c r="Q43" s="9"/>
      <c r="R43" s="9"/>
      <c r="S43" s="9"/>
    </row>
    <row r="44" spans="1:19" s="10" customFormat="1" ht="15.95" customHeight="1" x14ac:dyDescent="0.25">
      <c r="A44" s="14" t="s">
        <v>40</v>
      </c>
      <c r="B44" s="101">
        <v>2</v>
      </c>
      <c r="C44" s="88">
        <v>42102</v>
      </c>
      <c r="D44" s="88">
        <v>42145</v>
      </c>
      <c r="E44" s="88"/>
      <c r="F44" s="88"/>
      <c r="G44" s="88"/>
      <c r="H44" s="88"/>
      <c r="I44" s="88"/>
      <c r="J44" s="88"/>
      <c r="K44" s="88"/>
      <c r="L44" s="5"/>
      <c r="M44" s="9"/>
      <c r="N44" s="9"/>
      <c r="O44" s="9"/>
      <c r="P44" s="9"/>
      <c r="Q44" s="9"/>
      <c r="R44" s="9"/>
      <c r="S44" s="9"/>
    </row>
    <row r="45" spans="1:19" ht="15.95" customHeight="1" x14ac:dyDescent="0.25">
      <c r="A45" s="14" t="s">
        <v>41</v>
      </c>
      <c r="B45" s="101">
        <v>3</v>
      </c>
      <c r="C45" s="88">
        <v>42041</v>
      </c>
      <c r="D45" s="88">
        <v>42129</v>
      </c>
      <c r="E45" s="88">
        <v>42200</v>
      </c>
      <c r="F45" s="88"/>
      <c r="G45" s="88"/>
      <c r="H45" s="88"/>
      <c r="I45" s="88"/>
      <c r="J45" s="88"/>
      <c r="K45" s="88"/>
      <c r="L45" s="5"/>
      <c r="M45" s="2"/>
      <c r="N45" s="2"/>
      <c r="O45" s="2"/>
      <c r="P45" s="2"/>
      <c r="Q45" s="2"/>
      <c r="R45" s="2"/>
      <c r="S45" s="2"/>
    </row>
    <row r="46" spans="1:19" ht="15.95" customHeight="1" x14ac:dyDescent="0.25">
      <c r="A46" s="14" t="s">
        <v>42</v>
      </c>
      <c r="B46" s="101">
        <v>4</v>
      </c>
      <c r="C46" s="88">
        <v>42073</v>
      </c>
      <c r="D46" s="88">
        <v>42138</v>
      </c>
      <c r="E46" s="88">
        <v>42212</v>
      </c>
      <c r="F46" s="88">
        <v>42227</v>
      </c>
      <c r="G46" s="88"/>
      <c r="H46" s="88"/>
      <c r="I46" s="88"/>
      <c r="J46" s="88"/>
      <c r="K46" s="88"/>
      <c r="L46" s="5"/>
      <c r="M46" s="2"/>
      <c r="N46" s="2"/>
      <c r="O46" s="2"/>
      <c r="P46" s="2"/>
      <c r="Q46" s="2"/>
      <c r="R46" s="2"/>
      <c r="S46" s="2"/>
    </row>
    <row r="47" spans="1:19" s="10" customFormat="1" ht="15.95" customHeight="1" x14ac:dyDescent="0.25">
      <c r="A47" s="14" t="s">
        <v>92</v>
      </c>
      <c r="B47" s="101">
        <v>2</v>
      </c>
      <c r="C47" s="88">
        <v>42145</v>
      </c>
      <c r="D47" s="88">
        <v>42186</v>
      </c>
      <c r="E47" s="88"/>
      <c r="F47" s="88"/>
      <c r="G47" s="88"/>
      <c r="H47" s="88"/>
      <c r="I47" s="88"/>
      <c r="J47" s="88"/>
      <c r="K47" s="88"/>
      <c r="L47" s="5"/>
      <c r="M47" s="9"/>
      <c r="N47" s="9"/>
      <c r="O47" s="9"/>
      <c r="P47" s="9"/>
      <c r="Q47" s="9"/>
      <c r="R47" s="9"/>
      <c r="S47" s="9"/>
    </row>
    <row r="48" spans="1:19" ht="15.95" customHeight="1" x14ac:dyDescent="0.25">
      <c r="A48" s="14" t="s">
        <v>43</v>
      </c>
      <c r="B48" s="101">
        <v>1</v>
      </c>
      <c r="C48" s="88">
        <v>42082</v>
      </c>
      <c r="D48" s="88"/>
      <c r="E48" s="88"/>
      <c r="F48" s="88"/>
      <c r="G48" s="88"/>
      <c r="H48" s="88"/>
      <c r="I48" s="88"/>
      <c r="J48" s="88"/>
      <c r="K48" s="88"/>
      <c r="L48" s="5"/>
      <c r="M48" s="2"/>
      <c r="N48" s="2"/>
      <c r="O48" s="2"/>
      <c r="P48" s="2"/>
      <c r="Q48" s="2"/>
      <c r="R48" s="2"/>
      <c r="S48" s="2"/>
    </row>
    <row r="49" spans="1:19" ht="15.95" customHeight="1" x14ac:dyDescent="0.25">
      <c r="A49" s="14" t="s">
        <v>44</v>
      </c>
      <c r="B49" s="101">
        <v>3</v>
      </c>
      <c r="C49" s="88">
        <v>41992</v>
      </c>
      <c r="D49" s="88">
        <v>42074</v>
      </c>
      <c r="E49" s="88">
        <v>42208</v>
      </c>
      <c r="F49" s="88"/>
      <c r="G49" s="88"/>
      <c r="H49" s="88"/>
      <c r="I49" s="88"/>
      <c r="J49" s="88"/>
      <c r="K49" s="88"/>
      <c r="L49" s="5"/>
      <c r="M49" s="2"/>
      <c r="N49" s="2"/>
      <c r="O49" s="2"/>
      <c r="P49" s="2"/>
      <c r="Q49" s="2"/>
      <c r="R49" s="2"/>
      <c r="S49" s="2"/>
    </row>
    <row r="50" spans="1:19" s="52" customFormat="1" ht="15.95" customHeight="1" x14ac:dyDescent="0.25">
      <c r="A50" s="13" t="s">
        <v>45</v>
      </c>
      <c r="B50" s="15"/>
      <c r="C50" s="76"/>
      <c r="D50" s="76"/>
      <c r="E50" s="76"/>
      <c r="F50" s="76"/>
      <c r="G50" s="76"/>
      <c r="H50" s="76"/>
      <c r="I50" s="76"/>
      <c r="J50" s="76"/>
      <c r="K50" s="76"/>
      <c r="L50" s="74"/>
      <c r="M50" s="75"/>
      <c r="N50" s="75"/>
      <c r="O50" s="75"/>
      <c r="P50" s="75"/>
      <c r="Q50" s="75"/>
      <c r="R50" s="75"/>
      <c r="S50" s="75"/>
    </row>
    <row r="51" spans="1:19" s="10" customFormat="1" ht="15.95" customHeight="1" x14ac:dyDescent="0.25">
      <c r="A51" s="14" t="s">
        <v>46</v>
      </c>
      <c r="B51" s="101">
        <v>2</v>
      </c>
      <c r="C51" s="88">
        <v>42093</v>
      </c>
      <c r="D51" s="88">
        <v>42180</v>
      </c>
      <c r="E51" s="88"/>
      <c r="F51" s="88"/>
      <c r="G51" s="88"/>
      <c r="H51" s="88"/>
      <c r="I51" s="88"/>
      <c r="J51" s="88"/>
      <c r="K51" s="88"/>
      <c r="L51" s="5"/>
      <c r="M51" s="9"/>
      <c r="N51" s="9"/>
      <c r="O51" s="9"/>
      <c r="P51" s="9"/>
      <c r="Q51" s="9"/>
      <c r="R51" s="9"/>
      <c r="S51" s="9"/>
    </row>
    <row r="52" spans="1:19" s="10" customFormat="1" ht="15.95" customHeight="1" x14ac:dyDescent="0.25">
      <c r="A52" s="14" t="s">
        <v>47</v>
      </c>
      <c r="B52" s="101">
        <v>2</v>
      </c>
      <c r="C52" s="88">
        <v>42062</v>
      </c>
      <c r="D52" s="88">
        <v>42172</v>
      </c>
      <c r="E52" s="88"/>
      <c r="F52" s="88"/>
      <c r="G52" s="88"/>
      <c r="H52" s="88"/>
      <c r="I52" s="88"/>
      <c r="J52" s="88"/>
      <c r="K52" s="88"/>
      <c r="L52" s="5"/>
      <c r="M52" s="9"/>
      <c r="N52" s="9"/>
      <c r="O52" s="9"/>
      <c r="P52" s="9"/>
      <c r="Q52" s="9"/>
      <c r="R52" s="9"/>
      <c r="S52" s="9"/>
    </row>
    <row r="53" spans="1:19" s="10" customFormat="1" ht="15.95" customHeight="1" x14ac:dyDescent="0.25">
      <c r="A53" s="14" t="s">
        <v>48</v>
      </c>
      <c r="B53" s="101">
        <v>6</v>
      </c>
      <c r="C53" s="88">
        <v>42073</v>
      </c>
      <c r="D53" s="88">
        <v>42110</v>
      </c>
      <c r="E53" s="88">
        <v>42130</v>
      </c>
      <c r="F53" s="88">
        <v>42170</v>
      </c>
      <c r="G53" s="88">
        <v>42184</v>
      </c>
      <c r="H53" s="88">
        <v>42219</v>
      </c>
      <c r="I53" s="88"/>
      <c r="J53" s="88"/>
      <c r="K53" s="88"/>
      <c r="L53" s="5"/>
      <c r="M53" s="9"/>
      <c r="N53" s="9"/>
      <c r="O53" s="9"/>
      <c r="P53" s="9"/>
      <c r="Q53" s="9"/>
      <c r="R53" s="9"/>
      <c r="S53" s="9"/>
    </row>
    <row r="54" spans="1:19" s="10" customFormat="1" ht="15.95" customHeight="1" x14ac:dyDescent="0.25">
      <c r="A54" s="14" t="s">
        <v>49</v>
      </c>
      <c r="B54" s="101">
        <v>2</v>
      </c>
      <c r="C54" s="88">
        <v>42055</v>
      </c>
      <c r="D54" s="88">
        <v>42193</v>
      </c>
      <c r="E54" s="88"/>
      <c r="F54" s="88"/>
      <c r="G54" s="88"/>
      <c r="H54" s="88"/>
      <c r="I54" s="88"/>
      <c r="J54" s="88"/>
      <c r="K54" s="88"/>
      <c r="L54" s="5"/>
      <c r="M54" s="9"/>
      <c r="N54" s="9"/>
      <c r="O54" s="9"/>
      <c r="P54" s="9"/>
      <c r="Q54" s="9"/>
      <c r="R54" s="9"/>
      <c r="S54" s="9"/>
    </row>
    <row r="55" spans="1:19" ht="15.95" customHeight="1" x14ac:dyDescent="0.25">
      <c r="A55" s="14" t="s">
        <v>50</v>
      </c>
      <c r="B55" s="101">
        <v>3</v>
      </c>
      <c r="C55" s="88">
        <v>42079</v>
      </c>
      <c r="D55" s="88">
        <v>42104</v>
      </c>
      <c r="E55" s="88">
        <v>42194</v>
      </c>
      <c r="F55" s="88"/>
      <c r="G55" s="88"/>
      <c r="H55" s="88"/>
      <c r="I55" s="88"/>
      <c r="J55" s="88"/>
      <c r="K55" s="88"/>
      <c r="L55" s="5"/>
      <c r="M55" s="2"/>
      <c r="N55" s="2"/>
      <c r="O55" s="2"/>
      <c r="P55" s="2"/>
      <c r="Q55" s="2"/>
      <c r="R55" s="2"/>
      <c r="S55" s="2"/>
    </row>
    <row r="56" spans="1:19" s="10" customFormat="1" ht="15.95" customHeight="1" x14ac:dyDescent="0.25">
      <c r="A56" s="14" t="s">
        <v>51</v>
      </c>
      <c r="B56" s="101">
        <v>1</v>
      </c>
      <c r="C56" s="88">
        <v>42167</v>
      </c>
      <c r="D56" s="88"/>
      <c r="E56" s="88"/>
      <c r="F56" s="88"/>
      <c r="G56" s="88"/>
      <c r="H56" s="88"/>
      <c r="I56" s="88"/>
      <c r="J56" s="88"/>
      <c r="K56" s="88"/>
      <c r="L56" s="7"/>
      <c r="M56" s="9"/>
      <c r="N56" s="9"/>
      <c r="O56" s="9"/>
      <c r="P56" s="9"/>
      <c r="Q56" s="9"/>
      <c r="R56" s="9"/>
      <c r="S56" s="9"/>
    </row>
    <row r="57" spans="1:19" s="10" customFormat="1" ht="15.95" customHeight="1" x14ac:dyDescent="0.25">
      <c r="A57" s="14" t="s">
        <v>52</v>
      </c>
      <c r="B57" s="101">
        <v>1</v>
      </c>
      <c r="C57" s="88">
        <v>42163</v>
      </c>
      <c r="D57" s="88"/>
      <c r="E57" s="88"/>
      <c r="F57" s="88"/>
      <c r="G57" s="88"/>
      <c r="H57" s="88"/>
      <c r="I57" s="88"/>
      <c r="J57" s="88"/>
      <c r="K57" s="88"/>
      <c r="L57" s="5"/>
      <c r="M57" s="9"/>
      <c r="N57" s="9"/>
      <c r="O57" s="9"/>
      <c r="P57" s="9"/>
      <c r="Q57" s="9"/>
      <c r="R57" s="9"/>
      <c r="S57" s="9"/>
    </row>
    <row r="58" spans="1:19" s="10" customFormat="1" ht="15.95" customHeight="1" x14ac:dyDescent="0.25">
      <c r="A58" s="14" t="s">
        <v>53</v>
      </c>
      <c r="B58" s="101">
        <v>2</v>
      </c>
      <c r="C58" s="88">
        <v>42152</v>
      </c>
      <c r="D58" s="88">
        <v>42180</v>
      </c>
      <c r="E58" s="88"/>
      <c r="F58" s="88"/>
      <c r="G58" s="88"/>
      <c r="H58" s="88"/>
      <c r="I58" s="88"/>
      <c r="J58" s="88"/>
      <c r="K58" s="88"/>
      <c r="L58" s="5"/>
      <c r="M58" s="9"/>
      <c r="N58" s="9"/>
      <c r="O58" s="9"/>
      <c r="P58" s="9"/>
      <c r="Q58" s="9"/>
      <c r="R58" s="9"/>
      <c r="S58" s="9"/>
    </row>
    <row r="59" spans="1:19" s="10" customFormat="1" ht="15.95" customHeight="1" x14ac:dyDescent="0.25">
      <c r="A59" s="14" t="s">
        <v>54</v>
      </c>
      <c r="B59" s="101">
        <v>7</v>
      </c>
      <c r="C59" s="88">
        <v>42037</v>
      </c>
      <c r="D59" s="88">
        <v>42066</v>
      </c>
      <c r="E59" s="88">
        <v>42094</v>
      </c>
      <c r="F59" s="88">
        <v>42129</v>
      </c>
      <c r="G59" s="88">
        <v>42153</v>
      </c>
      <c r="H59" s="88">
        <v>42181</v>
      </c>
      <c r="I59" s="88">
        <v>42219</v>
      </c>
      <c r="J59" s="88"/>
      <c r="K59" s="88"/>
      <c r="L59" s="5"/>
      <c r="M59" s="9"/>
      <c r="N59" s="9"/>
      <c r="O59" s="9"/>
      <c r="P59" s="9"/>
      <c r="Q59" s="9"/>
      <c r="R59" s="9"/>
      <c r="S59" s="9"/>
    </row>
    <row r="60" spans="1:19" s="10" customFormat="1" ht="15.95" customHeight="1" x14ac:dyDescent="0.25">
      <c r="A60" s="14" t="s">
        <v>55</v>
      </c>
      <c r="B60" s="101">
        <v>4</v>
      </c>
      <c r="C60" s="88">
        <v>42069</v>
      </c>
      <c r="D60" s="88">
        <v>42118</v>
      </c>
      <c r="E60" s="88">
        <v>42181</v>
      </c>
      <c r="F60" s="88">
        <v>42240</v>
      </c>
      <c r="G60" s="88"/>
      <c r="H60" s="88"/>
      <c r="I60" s="88"/>
      <c r="J60" s="88"/>
      <c r="K60" s="88"/>
      <c r="L60" s="5"/>
      <c r="M60" s="9"/>
      <c r="N60" s="24"/>
      <c r="O60" s="9"/>
      <c r="P60" s="9"/>
      <c r="Q60" s="9"/>
      <c r="R60" s="9"/>
      <c r="S60" s="9"/>
    </row>
    <row r="61" spans="1:19" ht="15.95" customHeight="1" x14ac:dyDescent="0.25">
      <c r="A61" s="14" t="s">
        <v>56</v>
      </c>
      <c r="B61" s="101">
        <v>5</v>
      </c>
      <c r="C61" s="88">
        <v>42062</v>
      </c>
      <c r="D61" s="88">
        <v>42110</v>
      </c>
      <c r="E61" s="88">
        <v>42142</v>
      </c>
      <c r="F61" s="88">
        <v>42171</v>
      </c>
      <c r="G61" s="88">
        <v>42229</v>
      </c>
      <c r="H61" s="88"/>
      <c r="I61" s="88"/>
      <c r="J61" s="88"/>
      <c r="K61" s="88"/>
      <c r="L61" s="5"/>
      <c r="M61" s="20"/>
      <c r="N61" s="20"/>
      <c r="O61" s="2"/>
      <c r="P61" s="2"/>
      <c r="Q61" s="2"/>
      <c r="R61" s="2"/>
      <c r="S61" s="2"/>
    </row>
    <row r="62" spans="1:19" s="10" customFormat="1" ht="15.95" customHeight="1" x14ac:dyDescent="0.25">
      <c r="A62" s="14" t="s">
        <v>57</v>
      </c>
      <c r="B62" s="101">
        <v>7</v>
      </c>
      <c r="C62" s="88">
        <v>42031</v>
      </c>
      <c r="D62" s="88">
        <v>42061</v>
      </c>
      <c r="E62" s="88">
        <v>42093</v>
      </c>
      <c r="F62" s="88">
        <v>42124</v>
      </c>
      <c r="G62" s="88">
        <v>42138</v>
      </c>
      <c r="H62" s="88">
        <v>42156</v>
      </c>
      <c r="I62" s="88">
        <v>42184</v>
      </c>
      <c r="J62" s="88"/>
      <c r="K62" s="88"/>
      <c r="L62" s="5"/>
      <c r="M62" s="21"/>
      <c r="N62" s="20"/>
      <c r="O62" s="9"/>
      <c r="P62" s="9"/>
      <c r="Q62" s="9"/>
      <c r="R62" s="9"/>
      <c r="S62" s="9"/>
    </row>
    <row r="63" spans="1:19" s="10" customFormat="1" ht="15.95" customHeight="1" x14ac:dyDescent="0.25">
      <c r="A63" s="14" t="s">
        <v>58</v>
      </c>
      <c r="B63" s="101">
        <v>9</v>
      </c>
      <c r="C63" s="88">
        <v>42363</v>
      </c>
      <c r="D63" s="88">
        <v>42033</v>
      </c>
      <c r="E63" s="88">
        <v>42067</v>
      </c>
      <c r="F63" s="88">
        <v>42093</v>
      </c>
      <c r="G63" s="88">
        <v>42122</v>
      </c>
      <c r="H63" s="88">
        <v>42131</v>
      </c>
      <c r="I63" s="88">
        <v>42157</v>
      </c>
      <c r="J63" s="88">
        <v>42181</v>
      </c>
      <c r="K63" s="88">
        <v>42221</v>
      </c>
      <c r="L63" s="5"/>
      <c r="M63" s="22"/>
      <c r="N63" s="23"/>
      <c r="O63" s="9"/>
      <c r="P63" s="9"/>
      <c r="Q63" s="9"/>
      <c r="R63" s="9"/>
      <c r="S63" s="9"/>
    </row>
    <row r="64" spans="1:19" ht="15.95" customHeight="1" x14ac:dyDescent="0.25">
      <c r="A64" s="14" t="s">
        <v>59</v>
      </c>
      <c r="B64" s="101">
        <v>4</v>
      </c>
      <c r="C64" s="88">
        <v>42062</v>
      </c>
      <c r="D64" s="88">
        <v>42062</v>
      </c>
      <c r="E64" s="88">
        <v>42118</v>
      </c>
      <c r="F64" s="88">
        <v>42188</v>
      </c>
      <c r="G64" s="88"/>
      <c r="H64" s="88"/>
      <c r="I64" s="88"/>
      <c r="J64" s="88"/>
      <c r="K64" s="88"/>
      <c r="L64" s="5"/>
      <c r="M64" s="2"/>
      <c r="N64" s="2"/>
      <c r="O64" s="2"/>
      <c r="P64" s="2"/>
      <c r="Q64" s="2"/>
      <c r="R64" s="2"/>
      <c r="S64" s="2"/>
    </row>
    <row r="65" spans="1:19" s="52" customFormat="1" ht="15.95" customHeight="1" x14ac:dyDescent="0.25">
      <c r="A65" s="13" t="s">
        <v>60</v>
      </c>
      <c r="B65" s="15"/>
      <c r="C65" s="76"/>
      <c r="D65" s="76"/>
      <c r="E65" s="76"/>
      <c r="F65" s="76"/>
      <c r="G65" s="76"/>
      <c r="H65" s="76"/>
      <c r="I65" s="76"/>
      <c r="J65" s="76"/>
      <c r="K65" s="76"/>
      <c r="L65" s="74"/>
      <c r="M65" s="75"/>
      <c r="N65" s="75"/>
      <c r="O65" s="75"/>
      <c r="P65" s="75"/>
      <c r="Q65" s="75"/>
      <c r="R65" s="75"/>
      <c r="S65" s="75"/>
    </row>
    <row r="66" spans="1:19" s="10" customFormat="1" ht="15.95" customHeight="1" x14ac:dyDescent="0.25">
      <c r="A66" s="14" t="s">
        <v>61</v>
      </c>
      <c r="B66" s="101">
        <v>1</v>
      </c>
      <c r="C66" s="88">
        <v>42062</v>
      </c>
      <c r="D66" s="88"/>
      <c r="E66" s="88"/>
      <c r="F66" s="88"/>
      <c r="G66" s="88"/>
      <c r="H66" s="88"/>
      <c r="I66" s="88"/>
      <c r="J66" s="88"/>
      <c r="K66" s="88"/>
      <c r="L66" s="5"/>
      <c r="M66" s="9"/>
      <c r="N66" s="9"/>
      <c r="O66" s="9"/>
      <c r="P66" s="9"/>
      <c r="Q66" s="9"/>
      <c r="R66" s="9"/>
      <c r="S66" s="9"/>
    </row>
    <row r="67" spans="1:19" ht="15.95" customHeight="1" x14ac:dyDescent="0.25">
      <c r="A67" s="14" t="s">
        <v>62</v>
      </c>
      <c r="B67" s="101">
        <v>1</v>
      </c>
      <c r="C67" s="88">
        <v>42181</v>
      </c>
      <c r="D67" s="88"/>
      <c r="E67" s="88"/>
      <c r="F67" s="88"/>
      <c r="G67" s="88"/>
      <c r="H67" s="88"/>
      <c r="I67" s="88"/>
      <c r="J67" s="88"/>
      <c r="K67" s="88"/>
      <c r="L67" s="5"/>
      <c r="M67" s="2"/>
      <c r="N67" s="2"/>
      <c r="O67" s="2"/>
      <c r="P67" s="2"/>
      <c r="Q67" s="2"/>
      <c r="R67" s="2"/>
      <c r="S67" s="2"/>
    </row>
    <row r="68" spans="1:19" ht="15.95" customHeight="1" x14ac:dyDescent="0.25">
      <c r="A68" s="14" t="s">
        <v>63</v>
      </c>
      <c r="B68" s="101">
        <v>3</v>
      </c>
      <c r="C68" s="88">
        <v>42060</v>
      </c>
      <c r="D68" s="88">
        <v>42166</v>
      </c>
      <c r="E68" s="88">
        <v>42191</v>
      </c>
      <c r="F68" s="88"/>
      <c r="G68" s="88"/>
      <c r="H68" s="88"/>
      <c r="I68" s="88"/>
      <c r="J68" s="88"/>
      <c r="K68" s="88"/>
      <c r="L68" s="5"/>
      <c r="M68" s="2"/>
      <c r="N68" s="2"/>
      <c r="O68" s="2"/>
      <c r="P68" s="2"/>
      <c r="Q68" s="2"/>
      <c r="R68" s="2"/>
      <c r="S68" s="2"/>
    </row>
    <row r="69" spans="1:19" s="10" customFormat="1" ht="15.95" customHeight="1" x14ac:dyDescent="0.25">
      <c r="A69" s="14" t="s">
        <v>64</v>
      </c>
      <c r="B69" s="101">
        <v>8</v>
      </c>
      <c r="C69" s="88">
        <v>42032</v>
      </c>
      <c r="D69" s="88">
        <v>42061</v>
      </c>
      <c r="E69" s="88">
        <v>42075</v>
      </c>
      <c r="F69" s="88">
        <v>42118</v>
      </c>
      <c r="G69" s="88">
        <v>42152</v>
      </c>
      <c r="H69" s="88">
        <v>42166</v>
      </c>
      <c r="I69" s="88">
        <v>42180</v>
      </c>
      <c r="J69" s="88">
        <v>42242</v>
      </c>
      <c r="K69" s="88"/>
      <c r="L69" s="5"/>
      <c r="M69" s="9"/>
      <c r="N69" s="9"/>
      <c r="O69" s="9"/>
      <c r="P69" s="9"/>
      <c r="Q69" s="9"/>
      <c r="R69" s="9"/>
      <c r="S69" s="9"/>
    </row>
    <row r="70" spans="1:19" s="10" customFormat="1" ht="15.95" customHeight="1" x14ac:dyDescent="0.25">
      <c r="A70" s="14" t="s">
        <v>65</v>
      </c>
      <c r="B70" s="101">
        <v>2</v>
      </c>
      <c r="C70" s="88">
        <v>42110</v>
      </c>
      <c r="D70" s="88">
        <v>42228</v>
      </c>
      <c r="E70" s="88"/>
      <c r="F70" s="88"/>
      <c r="G70" s="88"/>
      <c r="H70" s="88"/>
      <c r="I70" s="88"/>
      <c r="J70" s="88"/>
      <c r="K70" s="88"/>
      <c r="L70" s="5"/>
      <c r="M70" s="9"/>
      <c r="N70" s="9"/>
      <c r="O70" s="9"/>
      <c r="P70" s="9"/>
      <c r="Q70" s="9"/>
      <c r="R70" s="9"/>
      <c r="S70" s="9"/>
    </row>
    <row r="71" spans="1:19" s="10" customFormat="1" ht="15.95" customHeight="1" x14ac:dyDescent="0.25">
      <c r="A71" s="14" t="s">
        <v>66</v>
      </c>
      <c r="B71" s="101">
        <v>4</v>
      </c>
      <c r="C71" s="88">
        <v>42093</v>
      </c>
      <c r="D71" s="88">
        <v>42150</v>
      </c>
      <c r="E71" s="88">
        <v>42185</v>
      </c>
      <c r="F71" s="88">
        <v>42236</v>
      </c>
      <c r="G71" s="88"/>
      <c r="H71" s="88"/>
      <c r="I71" s="88"/>
      <c r="J71" s="88"/>
      <c r="K71" s="88"/>
      <c r="L71" s="5"/>
      <c r="M71" s="9"/>
      <c r="N71" s="9"/>
      <c r="O71" s="9"/>
      <c r="P71" s="9"/>
      <c r="Q71" s="9"/>
      <c r="R71" s="9"/>
      <c r="S71" s="9"/>
    </row>
    <row r="72" spans="1:19" s="52" customFormat="1" ht="15.95" customHeight="1" x14ac:dyDescent="0.25">
      <c r="A72" s="13" t="s">
        <v>67</v>
      </c>
      <c r="B72" s="15"/>
      <c r="C72" s="76"/>
      <c r="D72" s="76"/>
      <c r="E72" s="76"/>
      <c r="F72" s="76"/>
      <c r="G72" s="76"/>
      <c r="H72" s="76"/>
      <c r="I72" s="76"/>
      <c r="J72" s="76"/>
      <c r="K72" s="76"/>
      <c r="L72" s="74"/>
      <c r="M72" s="75"/>
      <c r="N72" s="75"/>
      <c r="O72" s="75"/>
      <c r="P72" s="75"/>
      <c r="Q72" s="75"/>
      <c r="R72" s="75"/>
      <c r="S72" s="75"/>
    </row>
    <row r="73" spans="1:19" s="10" customFormat="1" ht="15.95" customHeight="1" x14ac:dyDescent="0.25">
      <c r="A73" s="14" t="s">
        <v>68</v>
      </c>
      <c r="B73" s="101">
        <v>1</v>
      </c>
      <c r="C73" s="88">
        <v>42093</v>
      </c>
      <c r="D73" s="88"/>
      <c r="E73" s="88"/>
      <c r="F73" s="88"/>
      <c r="G73" s="88"/>
      <c r="H73" s="88"/>
      <c r="I73" s="88"/>
      <c r="J73" s="88"/>
      <c r="K73" s="88"/>
      <c r="L73" s="5"/>
      <c r="M73" s="9"/>
      <c r="N73" s="9"/>
      <c r="O73" s="9"/>
      <c r="P73" s="9"/>
      <c r="Q73" s="9"/>
      <c r="R73" s="9"/>
      <c r="S73" s="9"/>
    </row>
    <row r="74" spans="1:19" s="10" customFormat="1" ht="15.95" customHeight="1" x14ac:dyDescent="0.25">
      <c r="A74" s="14" t="s">
        <v>69</v>
      </c>
      <c r="B74" s="101">
        <v>3</v>
      </c>
      <c r="C74" s="88">
        <v>42075</v>
      </c>
      <c r="D74" s="88">
        <v>42129</v>
      </c>
      <c r="E74" s="88">
        <v>42192</v>
      </c>
      <c r="F74" s="88"/>
      <c r="G74" s="88"/>
      <c r="H74" s="88"/>
      <c r="I74" s="88"/>
      <c r="J74" s="88"/>
      <c r="K74" s="88"/>
      <c r="L74" s="5"/>
      <c r="M74" s="9"/>
      <c r="N74" s="9"/>
      <c r="O74" s="9"/>
      <c r="P74" s="9"/>
      <c r="Q74" s="9"/>
      <c r="R74" s="9"/>
      <c r="S74" s="9"/>
    </row>
    <row r="75" spans="1:19" s="10" customFormat="1" ht="15.95" customHeight="1" x14ac:dyDescent="0.25">
      <c r="A75" s="14" t="s">
        <v>70</v>
      </c>
      <c r="B75" s="101">
        <v>2</v>
      </c>
      <c r="C75" s="88">
        <v>42101</v>
      </c>
      <c r="D75" s="88">
        <v>42173</v>
      </c>
      <c r="E75" s="88"/>
      <c r="F75" s="88"/>
      <c r="G75" s="88"/>
      <c r="H75" s="88"/>
      <c r="I75" s="88"/>
      <c r="J75" s="88"/>
      <c r="K75" s="88"/>
      <c r="L75" s="5"/>
      <c r="M75" s="9"/>
      <c r="N75" s="9"/>
      <c r="O75" s="9"/>
      <c r="P75" s="9"/>
      <c r="Q75" s="9"/>
      <c r="R75" s="9"/>
      <c r="S75" s="9"/>
    </row>
    <row r="76" spans="1:19" s="10" customFormat="1" ht="15.95" customHeight="1" x14ac:dyDescent="0.25">
      <c r="A76" s="14" t="s">
        <v>71</v>
      </c>
      <c r="B76" s="101">
        <v>3</v>
      </c>
      <c r="C76" s="88">
        <v>42123</v>
      </c>
      <c r="D76" s="88">
        <v>42156</v>
      </c>
      <c r="E76" s="88">
        <v>42192</v>
      </c>
      <c r="F76" s="88"/>
      <c r="G76" s="88"/>
      <c r="H76" s="88"/>
      <c r="I76" s="88"/>
      <c r="J76" s="88"/>
      <c r="K76" s="88"/>
      <c r="L76" s="5"/>
      <c r="M76" s="9"/>
      <c r="N76" s="9"/>
      <c r="O76" s="9"/>
      <c r="P76" s="9"/>
      <c r="Q76" s="9"/>
      <c r="R76" s="9"/>
      <c r="S76" s="9"/>
    </row>
    <row r="77" spans="1:19" ht="15.95" customHeight="1" x14ac:dyDescent="0.25">
      <c r="A77" s="14" t="s">
        <v>72</v>
      </c>
      <c r="B77" s="101">
        <v>2</v>
      </c>
      <c r="C77" s="88">
        <v>42037</v>
      </c>
      <c r="D77" s="88">
        <v>42192</v>
      </c>
      <c r="E77" s="88"/>
      <c r="F77" s="88"/>
      <c r="G77" s="88"/>
      <c r="H77" s="88"/>
      <c r="I77" s="88"/>
      <c r="J77" s="88"/>
      <c r="K77" s="88"/>
      <c r="L77" s="5"/>
      <c r="M77" s="2"/>
      <c r="N77" s="2"/>
      <c r="O77" s="2"/>
      <c r="P77" s="2"/>
      <c r="Q77" s="2"/>
      <c r="R77" s="2"/>
      <c r="S77" s="2"/>
    </row>
    <row r="78" spans="1:19" s="10" customFormat="1" ht="15.95" customHeight="1" x14ac:dyDescent="0.25">
      <c r="A78" s="14" t="s">
        <v>73</v>
      </c>
      <c r="B78" s="101">
        <v>3</v>
      </c>
      <c r="C78" s="88">
        <v>42083</v>
      </c>
      <c r="D78" s="88">
        <v>42118</v>
      </c>
      <c r="E78" s="88">
        <v>42170</v>
      </c>
      <c r="F78" s="88"/>
      <c r="G78" s="88"/>
      <c r="H78" s="88"/>
      <c r="I78" s="88"/>
      <c r="J78" s="88"/>
      <c r="K78" s="88"/>
      <c r="L78" s="5"/>
      <c r="M78" s="9"/>
      <c r="N78" s="9"/>
      <c r="O78" s="9"/>
      <c r="P78" s="9"/>
      <c r="Q78" s="9"/>
      <c r="R78" s="9"/>
      <c r="S78" s="9"/>
    </row>
    <row r="79" spans="1:19" ht="15.95" customHeight="1" x14ac:dyDescent="0.25">
      <c r="A79" s="14" t="s">
        <v>74</v>
      </c>
      <c r="B79" s="101">
        <v>1</v>
      </c>
      <c r="C79" s="88">
        <v>42158</v>
      </c>
      <c r="D79" s="88"/>
      <c r="E79" s="88"/>
      <c r="F79" s="88"/>
      <c r="G79" s="88"/>
      <c r="H79" s="88"/>
      <c r="I79" s="88"/>
      <c r="J79" s="88"/>
      <c r="K79" s="88"/>
      <c r="L79" s="5"/>
      <c r="M79" s="2"/>
      <c r="N79" s="2"/>
      <c r="O79" s="2"/>
      <c r="P79" s="2"/>
      <c r="Q79" s="2"/>
      <c r="R79" s="2"/>
      <c r="S79" s="2"/>
    </row>
    <row r="80" spans="1:19" s="8" customFormat="1" ht="15.95" customHeight="1" x14ac:dyDescent="0.25">
      <c r="A80" s="14" t="s">
        <v>75</v>
      </c>
      <c r="B80" s="101">
        <v>3</v>
      </c>
      <c r="C80" s="88">
        <v>42364</v>
      </c>
      <c r="D80" s="88">
        <v>42117</v>
      </c>
      <c r="E80" s="88">
        <v>42160</v>
      </c>
      <c r="F80" s="88"/>
      <c r="G80" s="88"/>
      <c r="H80" s="88"/>
      <c r="I80" s="88"/>
      <c r="J80" s="88"/>
      <c r="K80" s="88"/>
      <c r="L80" s="5"/>
      <c r="M80" s="7"/>
      <c r="N80" s="7"/>
      <c r="O80" s="7"/>
      <c r="P80" s="7"/>
      <c r="Q80" s="7"/>
      <c r="R80" s="7"/>
      <c r="S80" s="7"/>
    </row>
    <row r="81" spans="1:19" s="10" customFormat="1" ht="15.95" customHeight="1" x14ac:dyDescent="0.25">
      <c r="A81" s="14" t="s">
        <v>76</v>
      </c>
      <c r="B81" s="101">
        <v>3</v>
      </c>
      <c r="C81" s="88">
        <v>42060</v>
      </c>
      <c r="D81" s="88">
        <v>42117</v>
      </c>
      <c r="E81" s="88">
        <v>42179</v>
      </c>
      <c r="F81" s="88"/>
      <c r="G81" s="88"/>
      <c r="H81" s="88"/>
      <c r="I81" s="88"/>
      <c r="J81" s="88"/>
      <c r="K81" s="88"/>
      <c r="L81" s="5"/>
      <c r="M81" s="9"/>
      <c r="N81" s="9"/>
      <c r="O81" s="9"/>
      <c r="P81" s="9"/>
      <c r="Q81" s="9"/>
      <c r="R81" s="9"/>
      <c r="S81" s="9"/>
    </row>
    <row r="82" spans="1:19" ht="15.95" customHeight="1" x14ac:dyDescent="0.25">
      <c r="A82" s="14" t="s">
        <v>77</v>
      </c>
      <c r="B82" s="101">
        <v>4</v>
      </c>
      <c r="C82" s="88">
        <v>42061</v>
      </c>
      <c r="D82" s="88">
        <v>42122</v>
      </c>
      <c r="E82" s="88">
        <v>42157</v>
      </c>
      <c r="F82" s="88">
        <v>42186</v>
      </c>
      <c r="G82" s="88"/>
      <c r="H82" s="88"/>
      <c r="I82" s="88"/>
      <c r="J82" s="88"/>
      <c r="K82" s="88"/>
      <c r="L82" s="5"/>
      <c r="M82" s="2"/>
      <c r="N82" s="2"/>
      <c r="O82" s="2"/>
      <c r="P82" s="2"/>
      <c r="Q82" s="2"/>
      <c r="R82" s="2"/>
      <c r="S82" s="2"/>
    </row>
    <row r="83" spans="1:19" s="10" customFormat="1" ht="15.95" customHeight="1" x14ac:dyDescent="0.25">
      <c r="A83" s="14" t="s">
        <v>78</v>
      </c>
      <c r="B83" s="101">
        <v>3</v>
      </c>
      <c r="C83" s="88">
        <v>42089</v>
      </c>
      <c r="D83" s="88">
        <v>42173</v>
      </c>
      <c r="E83" s="88">
        <v>42202</v>
      </c>
      <c r="F83" s="88"/>
      <c r="G83" s="88"/>
      <c r="H83" s="88"/>
      <c r="I83" s="88"/>
      <c r="J83" s="88"/>
      <c r="K83" s="88"/>
      <c r="L83" s="5"/>
      <c r="M83" s="9"/>
      <c r="N83" s="9"/>
      <c r="O83" s="9"/>
      <c r="P83" s="9"/>
      <c r="Q83" s="9"/>
      <c r="R83" s="9"/>
      <c r="S83" s="9"/>
    </row>
    <row r="84" spans="1:19" s="10" customFormat="1" ht="15.95" customHeight="1" x14ac:dyDescent="0.25">
      <c r="A84" s="14" t="s">
        <v>79</v>
      </c>
      <c r="B84" s="101">
        <v>3</v>
      </c>
      <c r="C84" s="88">
        <v>42097</v>
      </c>
      <c r="D84" s="88">
        <v>42173</v>
      </c>
      <c r="E84" s="88">
        <v>42194</v>
      </c>
      <c r="F84" s="88"/>
      <c r="G84" s="88"/>
      <c r="H84" s="88"/>
      <c r="I84" s="88"/>
      <c r="J84" s="88"/>
      <c r="K84" s="88"/>
      <c r="L84" s="5"/>
      <c r="M84" s="9"/>
      <c r="N84" s="9"/>
      <c r="O84" s="9"/>
      <c r="P84" s="9"/>
      <c r="Q84" s="9"/>
      <c r="R84" s="9"/>
      <c r="S84" s="9"/>
    </row>
    <row r="85" spans="1:19" s="52" customFormat="1" ht="15.95" customHeight="1" x14ac:dyDescent="0.25">
      <c r="A85" s="13" t="s">
        <v>80</v>
      </c>
      <c r="B85" s="15"/>
      <c r="C85" s="76"/>
      <c r="D85" s="76"/>
      <c r="E85" s="76"/>
      <c r="F85" s="76"/>
      <c r="G85" s="76"/>
      <c r="H85" s="76"/>
      <c r="I85" s="76"/>
      <c r="J85" s="76"/>
      <c r="K85" s="76"/>
      <c r="L85" s="74"/>
      <c r="M85" s="75"/>
      <c r="N85" s="75"/>
      <c r="O85" s="75"/>
      <c r="P85" s="75"/>
      <c r="Q85" s="75"/>
      <c r="R85" s="75"/>
      <c r="S85" s="75"/>
    </row>
    <row r="86" spans="1:19" s="10" customFormat="1" ht="15.95" customHeight="1" x14ac:dyDescent="0.25">
      <c r="A86" s="14" t="s">
        <v>81</v>
      </c>
      <c r="B86" s="101">
        <v>2</v>
      </c>
      <c r="C86" s="88">
        <v>42088</v>
      </c>
      <c r="D86" s="88">
        <v>42151</v>
      </c>
      <c r="E86" s="88"/>
      <c r="F86" s="88"/>
      <c r="G86" s="88"/>
      <c r="H86" s="88"/>
      <c r="I86" s="88"/>
      <c r="J86" s="88"/>
      <c r="K86" s="88"/>
      <c r="L86" s="5"/>
      <c r="M86" s="9"/>
      <c r="N86" s="9"/>
      <c r="O86" s="9"/>
      <c r="P86" s="9"/>
      <c r="Q86" s="9"/>
      <c r="R86" s="9"/>
      <c r="S86" s="9"/>
    </row>
    <row r="87" spans="1:19" s="10" customFormat="1" ht="15.95" customHeight="1" x14ac:dyDescent="0.25">
      <c r="A87" s="14" t="s">
        <v>82</v>
      </c>
      <c r="B87" s="101">
        <v>3</v>
      </c>
      <c r="C87" s="88">
        <v>42073</v>
      </c>
      <c r="D87" s="88">
        <v>42086</v>
      </c>
      <c r="E87" s="88">
        <v>42163</v>
      </c>
      <c r="F87" s="88"/>
      <c r="G87" s="88"/>
      <c r="H87" s="88"/>
      <c r="I87" s="88"/>
      <c r="J87" s="88"/>
      <c r="K87" s="88"/>
      <c r="L87" s="5"/>
      <c r="M87" s="9"/>
      <c r="N87" s="9"/>
      <c r="O87" s="9"/>
      <c r="P87" s="9"/>
      <c r="Q87" s="9"/>
      <c r="R87" s="9"/>
      <c r="S87" s="9"/>
    </row>
    <row r="88" spans="1:19" ht="15.95" customHeight="1" x14ac:dyDescent="0.25">
      <c r="A88" s="14" t="s">
        <v>83</v>
      </c>
      <c r="B88" s="101">
        <v>4</v>
      </c>
      <c r="C88" s="88">
        <v>42065</v>
      </c>
      <c r="D88" s="88">
        <v>42117</v>
      </c>
      <c r="E88" s="88">
        <v>42178</v>
      </c>
      <c r="F88" s="88">
        <v>42209</v>
      </c>
      <c r="G88" s="88"/>
      <c r="H88" s="88"/>
      <c r="I88" s="88"/>
      <c r="J88" s="88"/>
      <c r="K88" s="88"/>
      <c r="L88" s="7"/>
      <c r="M88" s="2"/>
      <c r="N88" s="2"/>
      <c r="O88" s="2"/>
      <c r="P88" s="2"/>
      <c r="Q88" s="2"/>
      <c r="R88" s="2"/>
      <c r="S88" s="2"/>
    </row>
    <row r="89" spans="1:19" ht="15.95" customHeight="1" x14ac:dyDescent="0.25">
      <c r="A89" s="14" t="s">
        <v>84</v>
      </c>
      <c r="B89" s="101">
        <v>3</v>
      </c>
      <c r="C89" s="88">
        <v>41997</v>
      </c>
      <c r="D89" s="88">
        <v>42088</v>
      </c>
      <c r="E89" s="88">
        <v>42179</v>
      </c>
      <c r="F89" s="88"/>
      <c r="G89" s="88"/>
      <c r="H89" s="88"/>
      <c r="I89" s="88"/>
      <c r="J89" s="88"/>
      <c r="K89" s="88"/>
      <c r="L89" s="5"/>
      <c r="M89" s="2"/>
      <c r="N89" s="2"/>
      <c r="O89" s="2"/>
      <c r="P89" s="2"/>
      <c r="Q89" s="2"/>
      <c r="R89" s="2"/>
      <c r="S89" s="2"/>
    </row>
    <row r="90" spans="1:19" ht="15.95" customHeight="1" x14ac:dyDescent="0.25">
      <c r="A90" s="14" t="s">
        <v>85</v>
      </c>
      <c r="B90" s="101">
        <v>7</v>
      </c>
      <c r="C90" s="88">
        <v>42031</v>
      </c>
      <c r="D90" s="88">
        <v>42062</v>
      </c>
      <c r="E90" s="88">
        <v>42083</v>
      </c>
      <c r="F90" s="88">
        <v>42118</v>
      </c>
      <c r="G90" s="88">
        <v>42153</v>
      </c>
      <c r="H90" s="88">
        <v>42178</v>
      </c>
      <c r="I90" s="88">
        <v>42243</v>
      </c>
      <c r="J90" s="88"/>
      <c r="K90" s="88"/>
      <c r="L90" s="5"/>
      <c r="M90" s="2"/>
      <c r="N90" s="2"/>
      <c r="O90" s="2"/>
      <c r="P90" s="2"/>
      <c r="Q90" s="2"/>
      <c r="R90" s="2"/>
      <c r="S90" s="2"/>
    </row>
    <row r="91" spans="1:19" s="10" customFormat="1" ht="15.95" customHeight="1" x14ac:dyDescent="0.25">
      <c r="A91" s="14" t="s">
        <v>86</v>
      </c>
      <c r="B91" s="101">
        <v>3</v>
      </c>
      <c r="C91" s="88">
        <v>42055</v>
      </c>
      <c r="D91" s="88">
        <v>42102</v>
      </c>
      <c r="E91" s="88">
        <v>42177</v>
      </c>
      <c r="F91" s="88"/>
      <c r="G91" s="88"/>
      <c r="H91" s="88"/>
      <c r="I91" s="88"/>
      <c r="J91" s="88"/>
      <c r="K91" s="88"/>
      <c r="L91" s="5"/>
      <c r="M91" s="9"/>
      <c r="N91" s="9"/>
      <c r="O91" s="9"/>
      <c r="P91" s="9"/>
      <c r="Q91" s="9"/>
      <c r="R91" s="9"/>
      <c r="S91" s="9"/>
    </row>
    <row r="92" spans="1:19" s="10" customFormat="1" ht="15.95" customHeight="1" x14ac:dyDescent="0.25">
      <c r="A92" s="14" t="s">
        <v>87</v>
      </c>
      <c r="B92" s="101">
        <v>2</v>
      </c>
      <c r="C92" s="88">
        <v>42149</v>
      </c>
      <c r="D92" s="88">
        <v>42184</v>
      </c>
      <c r="E92" s="88"/>
      <c r="F92" s="88"/>
      <c r="G92" s="88"/>
      <c r="H92" s="88"/>
      <c r="I92" s="88"/>
      <c r="J92" s="88"/>
      <c r="K92" s="88"/>
      <c r="L92" s="5"/>
      <c r="M92" s="9"/>
      <c r="N92" s="9"/>
      <c r="O92" s="9"/>
      <c r="P92" s="9"/>
      <c r="Q92" s="9"/>
      <c r="R92" s="9"/>
      <c r="S92" s="9"/>
    </row>
    <row r="93" spans="1:19" s="10" customFormat="1" ht="15.95" customHeight="1" x14ac:dyDescent="0.25">
      <c r="A93" s="14" t="s">
        <v>88</v>
      </c>
      <c r="B93" s="101">
        <v>4</v>
      </c>
      <c r="C93" s="88">
        <v>42027</v>
      </c>
      <c r="D93" s="88">
        <v>42118</v>
      </c>
      <c r="E93" s="88">
        <v>42164</v>
      </c>
      <c r="F93" s="88">
        <v>42207</v>
      </c>
      <c r="G93" s="88"/>
      <c r="H93" s="88"/>
      <c r="I93" s="88"/>
      <c r="J93" s="88"/>
      <c r="K93" s="88"/>
      <c r="L93" s="5"/>
      <c r="M93" s="9"/>
      <c r="N93" s="9"/>
      <c r="O93" s="9"/>
      <c r="P93" s="9"/>
      <c r="Q93" s="9"/>
      <c r="R93" s="9"/>
      <c r="S93" s="9"/>
    </row>
    <row r="94" spans="1:19" s="10" customFormat="1" ht="15.95" customHeight="1" x14ac:dyDescent="0.25">
      <c r="A94" s="14" t="s">
        <v>89</v>
      </c>
      <c r="B94" s="101">
        <v>2</v>
      </c>
      <c r="C94" s="88">
        <v>42040</v>
      </c>
      <c r="D94" s="88">
        <v>42142</v>
      </c>
      <c r="E94" s="88"/>
      <c r="F94" s="88"/>
      <c r="G94" s="88"/>
      <c r="H94" s="88"/>
      <c r="I94" s="88"/>
      <c r="J94" s="88"/>
      <c r="K94" s="88"/>
      <c r="L94" s="5"/>
      <c r="M94" s="9"/>
      <c r="N94" s="9"/>
      <c r="O94" s="9"/>
      <c r="P94" s="9"/>
      <c r="Q94" s="9"/>
      <c r="R94" s="9"/>
      <c r="S94" s="9"/>
    </row>
    <row r="95" spans="1:19" s="52" customFormat="1" ht="15.95" customHeight="1" x14ac:dyDescent="0.25">
      <c r="A95" s="13" t="s">
        <v>142</v>
      </c>
      <c r="B95" s="46"/>
      <c r="C95" s="77"/>
      <c r="D95" s="77"/>
      <c r="E95" s="77"/>
      <c r="F95" s="77"/>
      <c r="G95" s="77"/>
      <c r="H95" s="77"/>
      <c r="I95" s="77"/>
      <c r="J95" s="77"/>
      <c r="K95" s="77"/>
      <c r="L95" s="74"/>
      <c r="M95" s="75"/>
      <c r="N95" s="75"/>
      <c r="O95" s="75"/>
      <c r="P95" s="75"/>
      <c r="Q95" s="75"/>
      <c r="R95" s="75"/>
      <c r="S95" s="75"/>
    </row>
    <row r="96" spans="1:19" ht="15.95" customHeight="1" x14ac:dyDescent="0.25">
      <c r="A96" s="14" t="s">
        <v>143</v>
      </c>
      <c r="B96" s="101">
        <v>6</v>
      </c>
      <c r="C96" s="88">
        <v>42068</v>
      </c>
      <c r="D96" s="88">
        <v>42166</v>
      </c>
      <c r="E96" s="88">
        <v>42177</v>
      </c>
      <c r="F96" s="88">
        <v>42181</v>
      </c>
      <c r="G96" s="88">
        <v>42201</v>
      </c>
      <c r="H96" s="88">
        <v>42216</v>
      </c>
      <c r="I96" s="88"/>
      <c r="J96" s="88"/>
      <c r="K96" s="88"/>
      <c r="L96" s="5"/>
      <c r="M96" s="2"/>
      <c r="N96" s="2"/>
      <c r="O96" s="2"/>
      <c r="P96" s="2"/>
      <c r="Q96" s="2"/>
      <c r="R96" s="2"/>
      <c r="S96" s="2"/>
    </row>
    <row r="97" spans="1:18" ht="15.95" customHeight="1" x14ac:dyDescent="0.25">
      <c r="A97" s="14" t="s">
        <v>144</v>
      </c>
      <c r="B97" s="101">
        <v>6</v>
      </c>
      <c r="C97" s="88">
        <v>42061</v>
      </c>
      <c r="D97" s="88">
        <v>42103</v>
      </c>
      <c r="E97" s="88">
        <v>42139</v>
      </c>
      <c r="F97" s="88">
        <v>42098</v>
      </c>
      <c r="G97" s="88">
        <v>42178</v>
      </c>
      <c r="H97" s="88">
        <v>42209</v>
      </c>
      <c r="I97" s="88"/>
      <c r="J97" s="88"/>
      <c r="K97" s="88"/>
      <c r="L97" s="19"/>
      <c r="M97" s="3"/>
      <c r="N97" s="3"/>
      <c r="O97" s="3"/>
      <c r="P97" s="3"/>
      <c r="Q97" s="3"/>
      <c r="R97" s="3"/>
    </row>
    <row r="99" spans="1:18" x14ac:dyDescent="0.2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</row>
    <row r="106" spans="1:18" x14ac:dyDescent="0.2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</row>
    <row r="110" spans="1:18" x14ac:dyDescent="0.2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</row>
    <row r="113" spans="1:11" x14ac:dyDescent="0.2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</row>
    <row r="117" spans="1:11" x14ac:dyDescent="0.2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</row>
    <row r="120" spans="1:11" x14ac:dyDescent="0.2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</row>
    <row r="124" spans="1:11" x14ac:dyDescent="0.2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</row>
  </sheetData>
  <mergeCells count="3">
    <mergeCell ref="A2:K2"/>
    <mergeCell ref="C3:K3"/>
    <mergeCell ref="A1:K1"/>
  </mergeCells>
  <pageMargins left="0.70866141732283472" right="0.70866141732283472" top="0.74803149606299213" bottom="0.74803149606299213" header="0.31496062992125984" footer="0.31496062992125984"/>
  <pageSetup paperSize="9" scale="80" fitToHeight="3" orientation="landscape" r:id="rId1"/>
  <headerFooter>
    <oddFooter>&amp;C&amp;"Times New Roman,обычный"&amp;8&amp;P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26"/>
  <sheetViews>
    <sheetView zoomScaleNormal="100" workbookViewId="0">
      <pane ySplit="7" topLeftCell="A8" activePane="bottomLeft" state="frozen"/>
      <selection pane="bottomLeft" activeCell="C25" sqref="C25"/>
    </sheetView>
  </sheetViews>
  <sheetFormatPr defaultColWidth="8.85546875" defaultRowHeight="15" x14ac:dyDescent="0.25"/>
  <cols>
    <col min="1" max="1" width="33.42578125" style="19" customWidth="1"/>
    <col min="2" max="2" width="28.7109375" style="19" customWidth="1"/>
    <col min="3" max="4" width="15.7109375" style="19" customWidth="1"/>
    <col min="5" max="5" width="18.85546875" style="19" customWidth="1"/>
    <col min="6" max="6" width="20.7109375" style="19" customWidth="1"/>
    <col min="7" max="7" width="7.7109375" style="19" customWidth="1"/>
    <col min="8" max="8" width="9.7109375" style="19" customWidth="1"/>
    <col min="9" max="9" width="10.7109375" style="19" customWidth="1"/>
    <col min="10" max="10" width="7.7109375" style="118" customWidth="1"/>
    <col min="11" max="11" width="45.7109375" style="6" customWidth="1"/>
    <col min="12" max="16384" width="8.85546875" style="6"/>
  </cols>
  <sheetData>
    <row r="1" spans="1:11" s="108" customFormat="1" ht="29.25" customHeight="1" x14ac:dyDescent="0.2">
      <c r="A1" s="154" t="s">
        <v>141</v>
      </c>
      <c r="B1" s="154"/>
      <c r="C1" s="154"/>
      <c r="D1" s="154"/>
      <c r="E1" s="154"/>
      <c r="F1" s="154"/>
      <c r="G1" s="154"/>
      <c r="H1" s="154"/>
      <c r="I1" s="154"/>
      <c r="J1" s="154"/>
      <c r="K1" s="155"/>
    </row>
    <row r="2" spans="1:11" s="108" customFormat="1" ht="27.75" customHeight="1" x14ac:dyDescent="0.2">
      <c r="A2" s="166" t="s">
        <v>470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</row>
    <row r="3" spans="1:11" ht="84" customHeight="1" x14ac:dyDescent="0.25">
      <c r="A3" s="158" t="s">
        <v>145</v>
      </c>
      <c r="B3" s="11" t="s">
        <v>175</v>
      </c>
      <c r="C3" s="158" t="s">
        <v>413</v>
      </c>
      <c r="D3" s="158" t="s">
        <v>414</v>
      </c>
      <c r="E3" s="158" t="s">
        <v>149</v>
      </c>
      <c r="F3" s="158" t="s">
        <v>150</v>
      </c>
      <c r="G3" s="148" t="s">
        <v>148</v>
      </c>
      <c r="H3" s="156"/>
      <c r="I3" s="156"/>
      <c r="J3" s="157"/>
      <c r="K3" s="158" t="s">
        <v>96</v>
      </c>
    </row>
    <row r="4" spans="1:11" ht="15.95" customHeight="1" x14ac:dyDescent="0.25">
      <c r="A4" s="159"/>
      <c r="B4" s="12" t="s">
        <v>147</v>
      </c>
      <c r="C4" s="159"/>
      <c r="D4" s="159"/>
      <c r="E4" s="159"/>
      <c r="F4" s="159"/>
      <c r="G4" s="158" t="s">
        <v>154</v>
      </c>
      <c r="H4" s="158" t="s">
        <v>151</v>
      </c>
      <c r="I4" s="158" t="s">
        <v>152</v>
      </c>
      <c r="J4" s="161" t="s">
        <v>153</v>
      </c>
      <c r="K4" s="164"/>
    </row>
    <row r="5" spans="1:11" ht="15.95" customHeight="1" x14ac:dyDescent="0.25">
      <c r="A5" s="159"/>
      <c r="B5" s="12" t="s">
        <v>156</v>
      </c>
      <c r="C5" s="159"/>
      <c r="D5" s="159"/>
      <c r="E5" s="159"/>
      <c r="F5" s="159"/>
      <c r="G5" s="159"/>
      <c r="H5" s="159"/>
      <c r="I5" s="159"/>
      <c r="J5" s="162"/>
      <c r="K5" s="164"/>
    </row>
    <row r="6" spans="1:11" s="109" customFormat="1" ht="15.95" customHeight="1" x14ac:dyDescent="0.25">
      <c r="A6" s="160"/>
      <c r="B6" s="12" t="s">
        <v>388</v>
      </c>
      <c r="C6" s="160"/>
      <c r="D6" s="160"/>
      <c r="E6" s="160"/>
      <c r="F6" s="160"/>
      <c r="G6" s="160"/>
      <c r="H6" s="160"/>
      <c r="I6" s="160"/>
      <c r="J6" s="163"/>
      <c r="K6" s="165"/>
    </row>
    <row r="7" spans="1:11" s="110" customFormat="1" ht="15.95" customHeight="1" x14ac:dyDescent="0.25">
      <c r="A7" s="13" t="s">
        <v>0</v>
      </c>
      <c r="B7" s="13"/>
      <c r="C7" s="13"/>
      <c r="D7" s="13"/>
      <c r="E7" s="13"/>
      <c r="F7" s="13"/>
      <c r="G7" s="13"/>
      <c r="H7" s="13"/>
      <c r="I7" s="13"/>
      <c r="J7" s="25"/>
      <c r="K7" s="17"/>
    </row>
    <row r="8" spans="1:11" ht="15.95" customHeight="1" x14ac:dyDescent="0.25">
      <c r="A8" s="14" t="s">
        <v>1</v>
      </c>
      <c r="B8" s="79" t="s">
        <v>388</v>
      </c>
      <c r="C8" s="79">
        <f>'Изменения в бюджет'!B5</f>
        <v>4</v>
      </c>
      <c r="D8" s="79"/>
      <c r="E8" s="79"/>
      <c r="F8" s="84"/>
      <c r="G8" s="79">
        <f t="shared" ref="G8:G25" si="0">IF(B8="Да, публикуются",2,0)</f>
        <v>0</v>
      </c>
      <c r="H8" s="79"/>
      <c r="I8" s="79"/>
      <c r="J8" s="48">
        <f>G8*(1-H8)*(1-I8)</f>
        <v>0</v>
      </c>
      <c r="K8" s="27" t="s">
        <v>198</v>
      </c>
    </row>
    <row r="9" spans="1:11" ht="15.95" customHeight="1" x14ac:dyDescent="0.25">
      <c r="A9" s="14" t="s">
        <v>2</v>
      </c>
      <c r="B9" s="79" t="s">
        <v>147</v>
      </c>
      <c r="C9" s="79">
        <f>'Изменения в бюджет'!B6</f>
        <v>3</v>
      </c>
      <c r="D9" s="79">
        <v>3</v>
      </c>
      <c r="E9" s="79" t="s">
        <v>98</v>
      </c>
      <c r="F9" s="84"/>
      <c r="G9" s="79">
        <f t="shared" si="0"/>
        <v>2</v>
      </c>
      <c r="H9" s="79"/>
      <c r="I9" s="79"/>
      <c r="J9" s="48">
        <f t="shared" ref="J9:J72" si="1">G9*(1-H9)*(1-I9)</f>
        <v>2</v>
      </c>
      <c r="K9" s="18" t="s">
        <v>188</v>
      </c>
    </row>
    <row r="10" spans="1:11" ht="15.95" customHeight="1" x14ac:dyDescent="0.25">
      <c r="A10" s="14" t="s">
        <v>3</v>
      </c>
      <c r="B10" s="79" t="s">
        <v>147</v>
      </c>
      <c r="C10" s="79">
        <f>'Изменения в бюджет'!B7</f>
        <v>4</v>
      </c>
      <c r="D10" s="79">
        <v>4</v>
      </c>
      <c r="E10" s="79" t="s">
        <v>97</v>
      </c>
      <c r="F10" s="84"/>
      <c r="G10" s="79">
        <f t="shared" si="0"/>
        <v>2</v>
      </c>
      <c r="H10" s="79"/>
      <c r="I10" s="79"/>
      <c r="J10" s="48">
        <f t="shared" si="1"/>
        <v>2</v>
      </c>
      <c r="K10" s="18" t="s">
        <v>200</v>
      </c>
    </row>
    <row r="11" spans="1:11" ht="15.95" customHeight="1" x14ac:dyDescent="0.25">
      <c r="A11" s="14" t="s">
        <v>4</v>
      </c>
      <c r="B11" s="79" t="s">
        <v>388</v>
      </c>
      <c r="C11" s="79">
        <f>'Изменения в бюджет'!B8</f>
        <v>4</v>
      </c>
      <c r="D11" s="79"/>
      <c r="E11" s="79"/>
      <c r="F11" s="84"/>
      <c r="G11" s="79">
        <f t="shared" si="0"/>
        <v>0</v>
      </c>
      <c r="H11" s="79"/>
      <c r="I11" s="79"/>
      <c r="J11" s="48">
        <f t="shared" si="1"/>
        <v>0</v>
      </c>
      <c r="K11" s="18" t="s">
        <v>394</v>
      </c>
    </row>
    <row r="12" spans="1:11" ht="15.95" customHeight="1" x14ac:dyDescent="0.25">
      <c r="A12" s="14" t="s">
        <v>5</v>
      </c>
      <c r="B12" s="79" t="s">
        <v>156</v>
      </c>
      <c r="C12" s="79">
        <f>'Изменения в бюджет'!B9</f>
        <v>5</v>
      </c>
      <c r="D12" s="79">
        <v>3</v>
      </c>
      <c r="E12" s="79" t="s">
        <v>97</v>
      </c>
      <c r="F12" s="84" t="s">
        <v>379</v>
      </c>
      <c r="G12" s="79">
        <f t="shared" si="0"/>
        <v>0</v>
      </c>
      <c r="H12" s="79"/>
      <c r="I12" s="79">
        <v>0.5</v>
      </c>
      <c r="J12" s="48">
        <f t="shared" si="1"/>
        <v>0</v>
      </c>
      <c r="K12" s="18" t="s">
        <v>398</v>
      </c>
    </row>
    <row r="13" spans="1:11" ht="15.95" customHeight="1" x14ac:dyDescent="0.25">
      <c r="A13" s="14" t="s">
        <v>6</v>
      </c>
      <c r="B13" s="79" t="s">
        <v>147</v>
      </c>
      <c r="C13" s="79">
        <f>'Изменения в бюджет'!B10</f>
        <v>2</v>
      </c>
      <c r="D13" s="79">
        <v>2</v>
      </c>
      <c r="E13" s="79" t="s">
        <v>98</v>
      </c>
      <c r="F13" s="84" t="s">
        <v>380</v>
      </c>
      <c r="G13" s="79">
        <f t="shared" si="0"/>
        <v>2</v>
      </c>
      <c r="H13" s="79"/>
      <c r="I13" s="79">
        <v>0.5</v>
      </c>
      <c r="J13" s="48">
        <f t="shared" si="1"/>
        <v>1</v>
      </c>
      <c r="K13" s="18" t="s">
        <v>209</v>
      </c>
    </row>
    <row r="14" spans="1:11" ht="15.95" customHeight="1" x14ac:dyDescent="0.25">
      <c r="A14" s="14" t="s">
        <v>7</v>
      </c>
      <c r="B14" s="79" t="s">
        <v>388</v>
      </c>
      <c r="C14" s="79">
        <f>'Изменения в бюджет'!B11</f>
        <v>5</v>
      </c>
      <c r="D14" s="79"/>
      <c r="E14" s="79"/>
      <c r="F14" s="84"/>
      <c r="G14" s="79">
        <f t="shared" si="0"/>
        <v>0</v>
      </c>
      <c r="H14" s="79"/>
      <c r="I14" s="79"/>
      <c r="J14" s="48">
        <f t="shared" si="1"/>
        <v>0</v>
      </c>
      <c r="K14" s="18" t="s">
        <v>211</v>
      </c>
    </row>
    <row r="15" spans="1:11" s="110" customFormat="1" ht="15.95" customHeight="1" x14ac:dyDescent="0.25">
      <c r="A15" s="90" t="s">
        <v>8</v>
      </c>
      <c r="B15" s="91" t="s">
        <v>147</v>
      </c>
      <c r="C15" s="91">
        <f>'Изменения в бюджет'!B12</f>
        <v>1</v>
      </c>
      <c r="D15" s="91">
        <v>1</v>
      </c>
      <c r="E15" s="91" t="s">
        <v>98</v>
      </c>
      <c r="F15" s="92"/>
      <c r="G15" s="91">
        <f t="shared" si="0"/>
        <v>2</v>
      </c>
      <c r="H15" s="91"/>
      <c r="I15" s="91"/>
      <c r="J15" s="93">
        <f t="shared" si="1"/>
        <v>2</v>
      </c>
      <c r="K15" s="94" t="s">
        <v>212</v>
      </c>
    </row>
    <row r="16" spans="1:11" s="110" customFormat="1" ht="15.95" customHeight="1" x14ac:dyDescent="0.25">
      <c r="A16" s="90" t="s">
        <v>9</v>
      </c>
      <c r="B16" s="91" t="s">
        <v>147</v>
      </c>
      <c r="C16" s="91">
        <f>'Изменения в бюджет'!B13</f>
        <v>4</v>
      </c>
      <c r="D16" s="91">
        <v>3</v>
      </c>
      <c r="E16" s="91" t="s">
        <v>97</v>
      </c>
      <c r="F16" s="92"/>
      <c r="G16" s="91">
        <f t="shared" si="0"/>
        <v>2</v>
      </c>
      <c r="H16" s="91"/>
      <c r="I16" s="91"/>
      <c r="J16" s="93">
        <f t="shared" si="1"/>
        <v>2</v>
      </c>
      <c r="K16" s="94" t="s">
        <v>218</v>
      </c>
    </row>
    <row r="17" spans="1:11" ht="15.95" customHeight="1" x14ac:dyDescent="0.25">
      <c r="A17" s="14" t="s">
        <v>10</v>
      </c>
      <c r="B17" s="79" t="s">
        <v>147</v>
      </c>
      <c r="C17" s="79">
        <f>'Изменения в бюджет'!B14</f>
        <v>3</v>
      </c>
      <c r="D17" s="79">
        <v>3</v>
      </c>
      <c r="E17" s="79" t="s">
        <v>98</v>
      </c>
      <c r="F17" s="84"/>
      <c r="G17" s="79">
        <f t="shared" si="0"/>
        <v>2</v>
      </c>
      <c r="H17" s="79"/>
      <c r="I17" s="79"/>
      <c r="J17" s="48">
        <f t="shared" si="1"/>
        <v>2</v>
      </c>
      <c r="K17" s="18" t="s">
        <v>405</v>
      </c>
    </row>
    <row r="18" spans="1:11" ht="15.95" customHeight="1" x14ac:dyDescent="0.25">
      <c r="A18" s="14" t="s">
        <v>11</v>
      </c>
      <c r="B18" s="79" t="s">
        <v>388</v>
      </c>
      <c r="C18" s="79">
        <f>'Изменения в бюджет'!B15</f>
        <v>5</v>
      </c>
      <c r="D18" s="79"/>
      <c r="E18" s="79"/>
      <c r="F18" s="84"/>
      <c r="G18" s="79">
        <f t="shared" si="0"/>
        <v>0</v>
      </c>
      <c r="H18" s="79"/>
      <c r="I18" s="79"/>
      <c r="J18" s="48">
        <f t="shared" si="1"/>
        <v>0</v>
      </c>
      <c r="K18" s="18" t="s">
        <v>219</v>
      </c>
    </row>
    <row r="19" spans="1:11" ht="15.95" customHeight="1" x14ac:dyDescent="0.25">
      <c r="A19" s="14" t="s">
        <v>12</v>
      </c>
      <c r="B19" s="79" t="s">
        <v>388</v>
      </c>
      <c r="C19" s="79">
        <f>'Изменения в бюджет'!B16</f>
        <v>6</v>
      </c>
      <c r="D19" s="79"/>
      <c r="E19" s="79"/>
      <c r="F19" s="84"/>
      <c r="G19" s="79">
        <f t="shared" si="0"/>
        <v>0</v>
      </c>
      <c r="H19" s="79"/>
      <c r="I19" s="79"/>
      <c r="J19" s="48">
        <f t="shared" si="1"/>
        <v>0</v>
      </c>
      <c r="K19" s="18" t="s">
        <v>222</v>
      </c>
    </row>
    <row r="20" spans="1:11" ht="15.95" customHeight="1" x14ac:dyDescent="0.25">
      <c r="A20" s="14" t="s">
        <v>13</v>
      </c>
      <c r="B20" s="79" t="s">
        <v>156</v>
      </c>
      <c r="C20" s="79">
        <f>'Изменения в бюджет'!B17</f>
        <v>4</v>
      </c>
      <c r="D20" s="79">
        <v>3</v>
      </c>
      <c r="E20" s="79" t="s">
        <v>97</v>
      </c>
      <c r="F20" s="84" t="s">
        <v>382</v>
      </c>
      <c r="G20" s="79">
        <f t="shared" si="0"/>
        <v>0</v>
      </c>
      <c r="H20" s="79"/>
      <c r="I20" s="79">
        <v>0.5</v>
      </c>
      <c r="J20" s="48">
        <f t="shared" si="1"/>
        <v>0</v>
      </c>
      <c r="K20" s="18" t="s">
        <v>381</v>
      </c>
    </row>
    <row r="21" spans="1:11" ht="15.95" customHeight="1" x14ac:dyDescent="0.25">
      <c r="A21" s="14" t="s">
        <v>14</v>
      </c>
      <c r="B21" s="79" t="s">
        <v>388</v>
      </c>
      <c r="C21" s="79">
        <f>'Изменения в бюджет'!B18</f>
        <v>3</v>
      </c>
      <c r="D21" s="79"/>
      <c r="E21" s="79"/>
      <c r="F21" s="84"/>
      <c r="G21" s="79">
        <f t="shared" si="0"/>
        <v>0</v>
      </c>
      <c r="H21" s="79"/>
      <c r="I21" s="79"/>
      <c r="J21" s="48">
        <f t="shared" si="1"/>
        <v>0</v>
      </c>
      <c r="K21" s="18" t="s">
        <v>410</v>
      </c>
    </row>
    <row r="22" spans="1:11" ht="15.95" customHeight="1" x14ac:dyDescent="0.25">
      <c r="A22" s="14" t="s">
        <v>15</v>
      </c>
      <c r="B22" s="79" t="s">
        <v>388</v>
      </c>
      <c r="C22" s="79">
        <f>'Изменения в бюджет'!B19</f>
        <v>3</v>
      </c>
      <c r="D22" s="79"/>
      <c r="E22" s="79"/>
      <c r="F22" s="84"/>
      <c r="G22" s="79">
        <f t="shared" si="0"/>
        <v>0</v>
      </c>
      <c r="H22" s="79"/>
      <c r="I22" s="79"/>
      <c r="J22" s="48">
        <f t="shared" si="1"/>
        <v>0</v>
      </c>
      <c r="K22" s="18" t="s">
        <v>488</v>
      </c>
    </row>
    <row r="23" spans="1:11" ht="15.95" customHeight="1" x14ac:dyDescent="0.25">
      <c r="A23" s="14" t="s">
        <v>16</v>
      </c>
      <c r="B23" s="79" t="s">
        <v>147</v>
      </c>
      <c r="C23" s="79">
        <f>'Изменения в бюджет'!B20</f>
        <v>4</v>
      </c>
      <c r="D23" s="79">
        <v>4</v>
      </c>
      <c r="E23" s="79" t="s">
        <v>98</v>
      </c>
      <c r="F23" s="84"/>
      <c r="G23" s="79">
        <f t="shared" si="0"/>
        <v>2</v>
      </c>
      <c r="H23" s="79"/>
      <c r="I23" s="79"/>
      <c r="J23" s="48">
        <f t="shared" si="1"/>
        <v>2</v>
      </c>
      <c r="K23" s="18" t="s">
        <v>229</v>
      </c>
    </row>
    <row r="24" spans="1:11" ht="15.95" customHeight="1" x14ac:dyDescent="0.25">
      <c r="A24" s="14" t="s">
        <v>17</v>
      </c>
      <c r="B24" s="79" t="s">
        <v>388</v>
      </c>
      <c r="C24" s="79">
        <f>'Изменения в бюджет'!B21</f>
        <v>2</v>
      </c>
      <c r="D24" s="79"/>
      <c r="E24" s="79"/>
      <c r="F24" s="84"/>
      <c r="G24" s="79">
        <f t="shared" si="0"/>
        <v>0</v>
      </c>
      <c r="H24" s="79"/>
      <c r="I24" s="79"/>
      <c r="J24" s="48">
        <f t="shared" si="1"/>
        <v>0</v>
      </c>
      <c r="K24" s="18" t="s">
        <v>231</v>
      </c>
    </row>
    <row r="25" spans="1:11" ht="15.95" customHeight="1" x14ac:dyDescent="0.25">
      <c r="A25" s="14" t="s">
        <v>450</v>
      </c>
      <c r="B25" s="79" t="s">
        <v>147</v>
      </c>
      <c r="C25" s="79" t="s">
        <v>466</v>
      </c>
      <c r="D25" s="79" t="s">
        <v>466</v>
      </c>
      <c r="E25" s="79" t="s">
        <v>97</v>
      </c>
      <c r="F25" s="84"/>
      <c r="G25" s="79">
        <f t="shared" si="0"/>
        <v>2</v>
      </c>
      <c r="H25" s="79"/>
      <c r="I25" s="79"/>
      <c r="J25" s="48">
        <f t="shared" si="1"/>
        <v>2</v>
      </c>
      <c r="K25" s="18" t="s">
        <v>495</v>
      </c>
    </row>
    <row r="26" spans="1:11" s="110" customFormat="1" ht="15.95" customHeight="1" x14ac:dyDescent="0.25">
      <c r="A26" s="13" t="s">
        <v>19</v>
      </c>
      <c r="B26" s="80"/>
      <c r="C26" s="80"/>
      <c r="D26" s="80"/>
      <c r="E26" s="80"/>
      <c r="F26" s="85"/>
      <c r="G26" s="81"/>
      <c r="H26" s="80"/>
      <c r="I26" s="81"/>
      <c r="J26" s="49"/>
      <c r="K26" s="26"/>
    </row>
    <row r="27" spans="1:11" ht="15.95" customHeight="1" x14ac:dyDescent="0.25">
      <c r="A27" s="14" t="s">
        <v>20</v>
      </c>
      <c r="B27" s="79" t="s">
        <v>147</v>
      </c>
      <c r="C27" s="79">
        <f>'Изменения в бюджет'!B24</f>
        <v>4</v>
      </c>
      <c r="D27" s="79">
        <v>4</v>
      </c>
      <c r="E27" s="79" t="s">
        <v>98</v>
      </c>
      <c r="F27" s="84" t="s">
        <v>514</v>
      </c>
      <c r="G27" s="79">
        <f t="shared" ref="G27:G37" si="2">IF(B27="Да, публикуются",2,0)</f>
        <v>2</v>
      </c>
      <c r="H27" s="79"/>
      <c r="I27" s="79">
        <v>0.5</v>
      </c>
      <c r="J27" s="48">
        <f t="shared" si="1"/>
        <v>1</v>
      </c>
      <c r="K27" s="18" t="s">
        <v>513</v>
      </c>
    </row>
    <row r="28" spans="1:11" ht="15.95" customHeight="1" x14ac:dyDescent="0.25">
      <c r="A28" s="14" t="s">
        <v>21</v>
      </c>
      <c r="B28" s="79" t="s">
        <v>388</v>
      </c>
      <c r="C28" s="79">
        <f>'Изменения в бюджет'!B25</f>
        <v>1</v>
      </c>
      <c r="D28" s="79"/>
      <c r="E28" s="79"/>
      <c r="F28" s="84"/>
      <c r="G28" s="79">
        <f t="shared" si="2"/>
        <v>0</v>
      </c>
      <c r="H28" s="79"/>
      <c r="I28" s="79"/>
      <c r="J28" s="48">
        <f t="shared" si="1"/>
        <v>0</v>
      </c>
      <c r="K28" s="18" t="s">
        <v>234</v>
      </c>
    </row>
    <row r="29" spans="1:11" ht="15.95" customHeight="1" x14ac:dyDescent="0.25">
      <c r="A29" s="14" t="s">
        <v>22</v>
      </c>
      <c r="B29" s="79" t="s">
        <v>147</v>
      </c>
      <c r="C29" s="79">
        <f>'Изменения в бюджет'!B26</f>
        <v>5</v>
      </c>
      <c r="D29" s="79">
        <v>5</v>
      </c>
      <c r="E29" s="79" t="s">
        <v>97</v>
      </c>
      <c r="F29" s="84" t="s">
        <v>420</v>
      </c>
      <c r="G29" s="79">
        <f t="shared" si="2"/>
        <v>2</v>
      </c>
      <c r="H29" s="79"/>
      <c r="I29" s="79">
        <v>0.5</v>
      </c>
      <c r="J29" s="48">
        <f t="shared" si="1"/>
        <v>1</v>
      </c>
      <c r="K29" s="18" t="s">
        <v>421</v>
      </c>
    </row>
    <row r="30" spans="1:11" ht="15.95" customHeight="1" x14ac:dyDescent="0.25">
      <c r="A30" s="14" t="s">
        <v>23</v>
      </c>
      <c r="B30" s="79" t="s">
        <v>147</v>
      </c>
      <c r="C30" s="79">
        <f>'Изменения в бюджет'!B27</f>
        <v>2</v>
      </c>
      <c r="D30" s="79">
        <v>2</v>
      </c>
      <c r="E30" s="79" t="s">
        <v>98</v>
      </c>
      <c r="F30" s="84"/>
      <c r="G30" s="79">
        <f t="shared" si="2"/>
        <v>2</v>
      </c>
      <c r="H30" s="79"/>
      <c r="I30" s="79"/>
      <c r="J30" s="48">
        <f t="shared" si="1"/>
        <v>2</v>
      </c>
      <c r="K30" s="27" t="s">
        <v>262</v>
      </c>
    </row>
    <row r="31" spans="1:11" ht="15.95" customHeight="1" x14ac:dyDescent="0.25">
      <c r="A31" s="14" t="s">
        <v>24</v>
      </c>
      <c r="B31" s="79" t="s">
        <v>156</v>
      </c>
      <c r="C31" s="79">
        <f>'Изменения в бюджет'!B28</f>
        <v>3</v>
      </c>
      <c r="D31" s="79">
        <v>1</v>
      </c>
      <c r="E31" s="79" t="s">
        <v>97</v>
      </c>
      <c r="F31" s="84"/>
      <c r="G31" s="79">
        <f t="shared" si="2"/>
        <v>0</v>
      </c>
      <c r="H31" s="79"/>
      <c r="I31" s="79"/>
      <c r="J31" s="48">
        <f t="shared" si="1"/>
        <v>0</v>
      </c>
      <c r="K31" s="18" t="s">
        <v>244</v>
      </c>
    </row>
    <row r="32" spans="1:11" ht="15.95" customHeight="1" x14ac:dyDescent="0.25">
      <c r="A32" s="14" t="s">
        <v>25</v>
      </c>
      <c r="B32" s="79" t="s">
        <v>147</v>
      </c>
      <c r="C32" s="79">
        <f>'Изменения в бюджет'!B29</f>
        <v>2</v>
      </c>
      <c r="D32" s="79">
        <v>2</v>
      </c>
      <c r="E32" s="79" t="s">
        <v>98</v>
      </c>
      <c r="F32" s="84"/>
      <c r="G32" s="79">
        <f t="shared" si="2"/>
        <v>2</v>
      </c>
      <c r="H32" s="79"/>
      <c r="I32" s="79"/>
      <c r="J32" s="48">
        <f t="shared" si="1"/>
        <v>2</v>
      </c>
      <c r="K32" s="18" t="s">
        <v>422</v>
      </c>
    </row>
    <row r="33" spans="1:15" s="110" customFormat="1" ht="15.95" customHeight="1" x14ac:dyDescent="0.25">
      <c r="A33" s="90" t="s">
        <v>26</v>
      </c>
      <c r="B33" s="91" t="s">
        <v>147</v>
      </c>
      <c r="C33" s="91">
        <f>'Изменения в бюджет'!B30</f>
        <v>2</v>
      </c>
      <c r="D33" s="91">
        <v>2</v>
      </c>
      <c r="E33" s="91" t="s">
        <v>98</v>
      </c>
      <c r="F33" s="92"/>
      <c r="G33" s="91">
        <f t="shared" si="2"/>
        <v>2</v>
      </c>
      <c r="H33" s="91"/>
      <c r="I33" s="91"/>
      <c r="J33" s="93">
        <f t="shared" si="1"/>
        <v>2</v>
      </c>
      <c r="K33" s="94" t="s">
        <v>247</v>
      </c>
    </row>
    <row r="34" spans="1:15" ht="15.95" customHeight="1" x14ac:dyDescent="0.25">
      <c r="A34" s="14" t="s">
        <v>27</v>
      </c>
      <c r="B34" s="79" t="s">
        <v>147</v>
      </c>
      <c r="C34" s="79">
        <f>'Изменения в бюджет'!B31</f>
        <v>6</v>
      </c>
      <c r="D34" s="79">
        <v>6</v>
      </c>
      <c r="E34" s="79" t="s">
        <v>98</v>
      </c>
      <c r="F34" s="84"/>
      <c r="G34" s="79">
        <f t="shared" si="2"/>
        <v>2</v>
      </c>
      <c r="H34" s="79"/>
      <c r="I34" s="79"/>
      <c r="J34" s="48">
        <f t="shared" si="1"/>
        <v>2</v>
      </c>
      <c r="K34" s="18" t="s">
        <v>250</v>
      </c>
    </row>
    <row r="35" spans="1:15" ht="15.95" customHeight="1" x14ac:dyDescent="0.25">
      <c r="A35" s="14" t="s">
        <v>28</v>
      </c>
      <c r="B35" s="79" t="s">
        <v>156</v>
      </c>
      <c r="C35" s="79">
        <f>'Изменения в бюджет'!B32</f>
        <v>3</v>
      </c>
      <c r="D35" s="79">
        <v>2</v>
      </c>
      <c r="E35" s="79" t="s">
        <v>97</v>
      </c>
      <c r="F35" s="84" t="s">
        <v>533</v>
      </c>
      <c r="G35" s="79">
        <f t="shared" si="2"/>
        <v>0</v>
      </c>
      <c r="H35" s="79"/>
      <c r="I35" s="79">
        <v>0.5</v>
      </c>
      <c r="J35" s="48">
        <f t="shared" si="1"/>
        <v>0</v>
      </c>
      <c r="K35" s="18" t="s">
        <v>534</v>
      </c>
    </row>
    <row r="36" spans="1:15" ht="15.95" customHeight="1" x14ac:dyDescent="0.25">
      <c r="A36" s="14" t="s">
        <v>29</v>
      </c>
      <c r="B36" s="79" t="s">
        <v>147</v>
      </c>
      <c r="C36" s="79">
        <f>'Изменения в бюджет'!B33</f>
        <v>1</v>
      </c>
      <c r="D36" s="79">
        <v>1</v>
      </c>
      <c r="E36" s="79" t="s">
        <v>480</v>
      </c>
      <c r="F36" s="84"/>
      <c r="G36" s="79">
        <f t="shared" si="2"/>
        <v>2</v>
      </c>
      <c r="H36" s="79"/>
      <c r="I36" s="79"/>
      <c r="J36" s="48">
        <f t="shared" si="1"/>
        <v>2</v>
      </c>
      <c r="K36" s="18" t="s">
        <v>479</v>
      </c>
    </row>
    <row r="37" spans="1:15" ht="15.95" customHeight="1" x14ac:dyDescent="0.25">
      <c r="A37" s="14" t="s">
        <v>30</v>
      </c>
      <c r="B37" s="79" t="s">
        <v>156</v>
      </c>
      <c r="C37" s="79">
        <f>'Изменения в бюджет'!B34</f>
        <v>4</v>
      </c>
      <c r="D37" s="79">
        <v>3</v>
      </c>
      <c r="E37" s="79"/>
      <c r="F37" s="84" t="s">
        <v>524</v>
      </c>
      <c r="G37" s="79">
        <f t="shared" si="2"/>
        <v>0</v>
      </c>
      <c r="H37" s="79"/>
      <c r="I37" s="79">
        <v>0.5</v>
      </c>
      <c r="J37" s="48">
        <f t="shared" si="1"/>
        <v>0</v>
      </c>
      <c r="K37" s="18" t="s">
        <v>523</v>
      </c>
    </row>
    <row r="38" spans="1:15" s="110" customFormat="1" ht="15.95" customHeight="1" x14ac:dyDescent="0.25">
      <c r="A38" s="13" t="s">
        <v>31</v>
      </c>
      <c r="B38" s="80"/>
      <c r="C38" s="80"/>
      <c r="D38" s="80"/>
      <c r="E38" s="80"/>
      <c r="F38" s="85"/>
      <c r="G38" s="81"/>
      <c r="H38" s="80"/>
      <c r="I38" s="81"/>
      <c r="J38" s="49"/>
      <c r="K38" s="26"/>
    </row>
    <row r="39" spans="1:15" ht="15.95" customHeight="1" x14ac:dyDescent="0.25">
      <c r="A39" s="14" t="s">
        <v>32</v>
      </c>
      <c r="B39" s="79" t="s">
        <v>147</v>
      </c>
      <c r="C39" s="79">
        <f>'Изменения в бюджет'!B36</f>
        <v>1</v>
      </c>
      <c r="D39" s="79">
        <v>1</v>
      </c>
      <c r="E39" s="79" t="s">
        <v>98</v>
      </c>
      <c r="F39" s="84"/>
      <c r="G39" s="79">
        <f t="shared" ref="G39:G44" si="3">IF(B39="Да, публикуются",2,0)</f>
        <v>2</v>
      </c>
      <c r="H39" s="79"/>
      <c r="I39" s="79"/>
      <c r="J39" s="48">
        <f t="shared" si="1"/>
        <v>2</v>
      </c>
      <c r="K39" s="18" t="s">
        <v>191</v>
      </c>
    </row>
    <row r="40" spans="1:15" ht="15.95" customHeight="1" x14ac:dyDescent="0.25">
      <c r="A40" s="14" t="s">
        <v>33</v>
      </c>
      <c r="B40" s="79" t="s">
        <v>147</v>
      </c>
      <c r="C40" s="79">
        <f>'Изменения в бюджет'!B37</f>
        <v>1</v>
      </c>
      <c r="D40" s="79">
        <v>1</v>
      </c>
      <c r="E40" s="79" t="s">
        <v>97</v>
      </c>
      <c r="F40" s="84" t="s">
        <v>512</v>
      </c>
      <c r="G40" s="79">
        <f t="shared" si="3"/>
        <v>2</v>
      </c>
      <c r="H40" s="79"/>
      <c r="I40" s="79">
        <v>0.5</v>
      </c>
      <c r="J40" s="48">
        <f t="shared" si="1"/>
        <v>1</v>
      </c>
      <c r="K40" s="18" t="s">
        <v>511</v>
      </c>
      <c r="O40" s="123"/>
    </row>
    <row r="41" spans="1:15" ht="15.95" customHeight="1" x14ac:dyDescent="0.25">
      <c r="A41" s="14" t="s">
        <v>34</v>
      </c>
      <c r="B41" s="79" t="s">
        <v>147</v>
      </c>
      <c r="C41" s="79">
        <f>'Изменения в бюджет'!B38</f>
        <v>5</v>
      </c>
      <c r="D41" s="79">
        <v>5</v>
      </c>
      <c r="E41" s="79" t="s">
        <v>97</v>
      </c>
      <c r="F41" s="84"/>
      <c r="G41" s="79">
        <f t="shared" si="3"/>
        <v>2</v>
      </c>
      <c r="H41" s="79"/>
      <c r="I41" s="79"/>
      <c r="J41" s="48">
        <f t="shared" si="1"/>
        <v>2</v>
      </c>
      <c r="K41" s="18" t="s">
        <v>257</v>
      </c>
      <c r="O41" s="124"/>
    </row>
    <row r="42" spans="1:15" ht="15.95" customHeight="1" x14ac:dyDescent="0.25">
      <c r="A42" s="14" t="s">
        <v>35</v>
      </c>
      <c r="B42" s="79" t="s">
        <v>147</v>
      </c>
      <c r="C42" s="79">
        <f>'Изменения в бюджет'!B39</f>
        <v>3</v>
      </c>
      <c r="D42" s="79">
        <v>3</v>
      </c>
      <c r="E42" s="79" t="s">
        <v>97</v>
      </c>
      <c r="F42" s="84"/>
      <c r="G42" s="79">
        <f t="shared" si="3"/>
        <v>2</v>
      </c>
      <c r="H42" s="79"/>
      <c r="I42" s="79"/>
      <c r="J42" s="48">
        <f t="shared" si="1"/>
        <v>2</v>
      </c>
      <c r="K42" s="18" t="s">
        <v>259</v>
      </c>
      <c r="O42" s="123"/>
    </row>
    <row r="43" spans="1:15" ht="15.95" customHeight="1" x14ac:dyDescent="0.25">
      <c r="A43" s="14" t="s">
        <v>36</v>
      </c>
      <c r="B43" s="79" t="s">
        <v>147</v>
      </c>
      <c r="C43" s="79">
        <f>'Изменения в бюджет'!B40</f>
        <v>1</v>
      </c>
      <c r="D43" s="79">
        <v>1</v>
      </c>
      <c r="E43" s="79" t="s">
        <v>98</v>
      </c>
      <c r="F43" s="84"/>
      <c r="G43" s="79">
        <f t="shared" si="3"/>
        <v>2</v>
      </c>
      <c r="H43" s="79"/>
      <c r="I43" s="79"/>
      <c r="J43" s="48">
        <f t="shared" si="1"/>
        <v>2</v>
      </c>
      <c r="K43" s="27" t="s">
        <v>241</v>
      </c>
      <c r="O43" s="123"/>
    </row>
    <row r="44" spans="1:15" ht="15.95" customHeight="1" x14ac:dyDescent="0.25">
      <c r="A44" s="14" t="s">
        <v>37</v>
      </c>
      <c r="B44" s="79" t="s">
        <v>388</v>
      </c>
      <c r="C44" s="79">
        <f>'Изменения в бюджет'!B41</f>
        <v>5</v>
      </c>
      <c r="D44" s="79"/>
      <c r="E44" s="79"/>
      <c r="F44" s="84"/>
      <c r="G44" s="79">
        <f t="shared" si="3"/>
        <v>0</v>
      </c>
      <c r="H44" s="79"/>
      <c r="I44" s="79"/>
      <c r="J44" s="48">
        <f t="shared" si="1"/>
        <v>0</v>
      </c>
      <c r="K44" s="29" t="s">
        <v>265</v>
      </c>
      <c r="O44" s="123"/>
    </row>
    <row r="45" spans="1:15" s="110" customFormat="1" ht="15.95" customHeight="1" x14ac:dyDescent="0.25">
      <c r="A45" s="13" t="s">
        <v>38</v>
      </c>
      <c r="B45" s="80"/>
      <c r="C45" s="80"/>
      <c r="D45" s="80"/>
      <c r="E45" s="80"/>
      <c r="F45" s="85"/>
      <c r="G45" s="81"/>
      <c r="H45" s="80"/>
      <c r="I45" s="81"/>
      <c r="J45" s="49"/>
      <c r="K45" s="26"/>
      <c r="O45" s="124"/>
    </row>
    <row r="46" spans="1:15" ht="15.95" customHeight="1" x14ac:dyDescent="0.25">
      <c r="A46" s="14" t="s">
        <v>39</v>
      </c>
      <c r="B46" s="79" t="s">
        <v>388</v>
      </c>
      <c r="C46" s="79">
        <f>'Изменения в бюджет'!B43</f>
        <v>5</v>
      </c>
      <c r="D46" s="79"/>
      <c r="E46" s="79"/>
      <c r="F46" s="84"/>
      <c r="G46" s="79">
        <f t="shared" ref="G46:G52" si="4">IF(B46="Да, публикуются",2,0)</f>
        <v>0</v>
      </c>
      <c r="H46" s="79"/>
      <c r="I46" s="79"/>
      <c r="J46" s="48">
        <f t="shared" si="1"/>
        <v>0</v>
      </c>
      <c r="K46" s="18" t="s">
        <v>449</v>
      </c>
      <c r="O46" s="124"/>
    </row>
    <row r="47" spans="1:15" ht="15.95" customHeight="1" x14ac:dyDescent="0.25">
      <c r="A47" s="14" t="s">
        <v>40</v>
      </c>
      <c r="B47" s="79" t="s">
        <v>147</v>
      </c>
      <c r="C47" s="79">
        <f>'Изменения в бюджет'!B44</f>
        <v>2</v>
      </c>
      <c r="D47" s="79">
        <v>2</v>
      </c>
      <c r="E47" s="79" t="s">
        <v>97</v>
      </c>
      <c r="F47" s="84"/>
      <c r="G47" s="79">
        <f t="shared" si="4"/>
        <v>2</v>
      </c>
      <c r="H47" s="79"/>
      <c r="I47" s="79"/>
      <c r="J47" s="48">
        <f t="shared" si="1"/>
        <v>2</v>
      </c>
      <c r="K47" s="18" t="s">
        <v>427</v>
      </c>
      <c r="O47" s="123"/>
    </row>
    <row r="48" spans="1:15" ht="15.95" customHeight="1" x14ac:dyDescent="0.25">
      <c r="A48" s="14" t="s">
        <v>41</v>
      </c>
      <c r="B48" s="79" t="s">
        <v>147</v>
      </c>
      <c r="C48" s="79">
        <f>'Изменения в бюджет'!B45</f>
        <v>3</v>
      </c>
      <c r="D48" s="79">
        <v>3</v>
      </c>
      <c r="E48" s="79" t="s">
        <v>97</v>
      </c>
      <c r="F48" s="92"/>
      <c r="G48" s="79">
        <f t="shared" si="4"/>
        <v>2</v>
      </c>
      <c r="H48" s="79"/>
      <c r="I48" s="79"/>
      <c r="J48" s="48">
        <f t="shared" si="1"/>
        <v>2</v>
      </c>
      <c r="K48" s="18" t="s">
        <v>268</v>
      </c>
      <c r="O48" s="124"/>
    </row>
    <row r="49" spans="1:15" ht="15.95" customHeight="1" x14ac:dyDescent="0.25">
      <c r="A49" s="14" t="s">
        <v>42</v>
      </c>
      <c r="B49" s="79" t="s">
        <v>147</v>
      </c>
      <c r="C49" s="79">
        <f>'Изменения в бюджет'!B46</f>
        <v>4</v>
      </c>
      <c r="D49" s="79">
        <v>4</v>
      </c>
      <c r="E49" s="79" t="s">
        <v>97</v>
      </c>
      <c r="F49" s="84"/>
      <c r="G49" s="79">
        <f t="shared" si="4"/>
        <v>2</v>
      </c>
      <c r="H49" s="79"/>
      <c r="I49" s="79"/>
      <c r="J49" s="48">
        <f t="shared" si="1"/>
        <v>2</v>
      </c>
      <c r="K49" s="18" t="s">
        <v>494</v>
      </c>
      <c r="O49" s="124"/>
    </row>
    <row r="50" spans="1:15" ht="15.95" customHeight="1" x14ac:dyDescent="0.25">
      <c r="A50" s="14" t="s">
        <v>92</v>
      </c>
      <c r="B50" s="79" t="s">
        <v>388</v>
      </c>
      <c r="C50" s="79">
        <f>'Изменения в бюджет'!B47</f>
        <v>2</v>
      </c>
      <c r="D50" s="79"/>
      <c r="E50" s="79"/>
      <c r="F50" s="84"/>
      <c r="G50" s="79">
        <f t="shared" si="4"/>
        <v>0</v>
      </c>
      <c r="H50" s="79"/>
      <c r="I50" s="79"/>
      <c r="J50" s="48">
        <f t="shared" si="1"/>
        <v>0</v>
      </c>
      <c r="K50" s="18" t="s">
        <v>271</v>
      </c>
      <c r="O50" s="123"/>
    </row>
    <row r="51" spans="1:15" ht="15.95" customHeight="1" x14ac:dyDescent="0.25">
      <c r="A51" s="14" t="s">
        <v>43</v>
      </c>
      <c r="B51" s="79" t="s">
        <v>147</v>
      </c>
      <c r="C51" s="79">
        <f>'Изменения в бюджет'!B48</f>
        <v>1</v>
      </c>
      <c r="D51" s="79">
        <v>1</v>
      </c>
      <c r="E51" s="79" t="s">
        <v>97</v>
      </c>
      <c r="F51" s="84" t="s">
        <v>509</v>
      </c>
      <c r="G51" s="79">
        <f t="shared" si="4"/>
        <v>2</v>
      </c>
      <c r="H51" s="79"/>
      <c r="I51" s="79">
        <v>0.5</v>
      </c>
      <c r="J51" s="48">
        <f t="shared" si="1"/>
        <v>1</v>
      </c>
      <c r="K51" s="27" t="s">
        <v>508</v>
      </c>
      <c r="O51" s="124"/>
    </row>
    <row r="52" spans="1:15" s="110" customFormat="1" ht="15.95" customHeight="1" x14ac:dyDescent="0.25">
      <c r="A52" s="90" t="s">
        <v>44</v>
      </c>
      <c r="B52" s="91" t="s">
        <v>147</v>
      </c>
      <c r="C52" s="91">
        <f>'Изменения в бюджет'!B49</f>
        <v>3</v>
      </c>
      <c r="D52" s="91">
        <v>3</v>
      </c>
      <c r="E52" s="91" t="s">
        <v>98</v>
      </c>
      <c r="F52" s="92"/>
      <c r="G52" s="91">
        <f t="shared" si="4"/>
        <v>2</v>
      </c>
      <c r="H52" s="91"/>
      <c r="I52" s="91"/>
      <c r="J52" s="93">
        <f t="shared" si="1"/>
        <v>2</v>
      </c>
      <c r="K52" s="94" t="s">
        <v>274</v>
      </c>
      <c r="O52" s="124"/>
    </row>
    <row r="53" spans="1:15" s="110" customFormat="1" ht="15.95" customHeight="1" x14ac:dyDescent="0.25">
      <c r="A53" s="13" t="s">
        <v>45</v>
      </c>
      <c r="B53" s="80"/>
      <c r="C53" s="80"/>
      <c r="D53" s="80"/>
      <c r="E53" s="80"/>
      <c r="F53" s="85"/>
      <c r="G53" s="81"/>
      <c r="H53" s="80"/>
      <c r="I53" s="81"/>
      <c r="J53" s="49"/>
      <c r="K53" s="26"/>
      <c r="O53" s="123"/>
    </row>
    <row r="54" spans="1:15" ht="15.95" customHeight="1" x14ac:dyDescent="0.25">
      <c r="A54" s="14" t="s">
        <v>46</v>
      </c>
      <c r="B54" s="79" t="s">
        <v>147</v>
      </c>
      <c r="C54" s="79">
        <f>'Изменения в бюджет'!B51</f>
        <v>2</v>
      </c>
      <c r="D54" s="79">
        <v>2</v>
      </c>
      <c r="E54" s="79" t="s">
        <v>97</v>
      </c>
      <c r="F54" s="84"/>
      <c r="G54" s="79">
        <f t="shared" ref="G54:G67" si="5">IF(B54="Да, публикуются",2,0)</f>
        <v>2</v>
      </c>
      <c r="H54" s="79"/>
      <c r="I54" s="79"/>
      <c r="J54" s="48">
        <f t="shared" si="1"/>
        <v>2</v>
      </c>
      <c r="K54" s="18" t="s">
        <v>506</v>
      </c>
      <c r="O54" s="124"/>
    </row>
    <row r="55" spans="1:15" ht="15.95" customHeight="1" x14ac:dyDescent="0.25">
      <c r="A55" s="14" t="s">
        <v>47</v>
      </c>
      <c r="B55" s="79" t="s">
        <v>156</v>
      </c>
      <c r="C55" s="79">
        <f>'Изменения в бюджет'!B52</f>
        <v>2</v>
      </c>
      <c r="D55" s="79">
        <v>1</v>
      </c>
      <c r="E55" s="79" t="s">
        <v>97</v>
      </c>
      <c r="F55" s="84"/>
      <c r="G55" s="79">
        <f t="shared" si="5"/>
        <v>0</v>
      </c>
      <c r="H55" s="79"/>
      <c r="I55" s="79"/>
      <c r="J55" s="48">
        <f t="shared" si="1"/>
        <v>0</v>
      </c>
      <c r="K55" s="18" t="s">
        <v>276</v>
      </c>
      <c r="O55" s="124"/>
    </row>
    <row r="56" spans="1:15" ht="15.95" customHeight="1" x14ac:dyDescent="0.25">
      <c r="A56" s="14" t="s">
        <v>48</v>
      </c>
      <c r="B56" s="79" t="s">
        <v>388</v>
      </c>
      <c r="C56" s="79">
        <f>'Изменения в бюджет'!B53</f>
        <v>6</v>
      </c>
      <c r="D56" s="79"/>
      <c r="E56" s="79"/>
      <c r="F56" s="84"/>
      <c r="G56" s="79">
        <f t="shared" si="5"/>
        <v>0</v>
      </c>
      <c r="H56" s="79"/>
      <c r="I56" s="79"/>
      <c r="J56" s="48">
        <f t="shared" si="1"/>
        <v>0</v>
      </c>
      <c r="K56" s="18" t="s">
        <v>280</v>
      </c>
      <c r="O56" s="123"/>
    </row>
    <row r="57" spans="1:15" ht="15.95" customHeight="1" x14ac:dyDescent="0.25">
      <c r="A57" s="14" t="s">
        <v>49</v>
      </c>
      <c r="B57" s="79" t="s">
        <v>388</v>
      </c>
      <c r="C57" s="79">
        <f>'Изменения в бюджет'!B54</f>
        <v>2</v>
      </c>
      <c r="D57" s="79"/>
      <c r="E57" s="79"/>
      <c r="F57" s="84"/>
      <c r="G57" s="79">
        <f t="shared" si="5"/>
        <v>0</v>
      </c>
      <c r="H57" s="79"/>
      <c r="I57" s="79"/>
      <c r="J57" s="48">
        <f t="shared" si="1"/>
        <v>0</v>
      </c>
      <c r="K57" s="18" t="s">
        <v>383</v>
      </c>
      <c r="O57" s="124"/>
    </row>
    <row r="58" spans="1:15" ht="15.95" customHeight="1" x14ac:dyDescent="0.25">
      <c r="A58" s="14" t="s">
        <v>50</v>
      </c>
      <c r="B58" s="79" t="s">
        <v>147</v>
      </c>
      <c r="C58" s="79">
        <f>'Изменения в бюджет'!B55</f>
        <v>3</v>
      </c>
      <c r="D58" s="79">
        <v>3</v>
      </c>
      <c r="E58" s="79" t="s">
        <v>97</v>
      </c>
      <c r="F58" s="84"/>
      <c r="G58" s="79">
        <f t="shared" si="5"/>
        <v>2</v>
      </c>
      <c r="H58" s="79"/>
      <c r="I58" s="79"/>
      <c r="J58" s="48">
        <f t="shared" si="1"/>
        <v>2</v>
      </c>
      <c r="K58" s="18" t="s">
        <v>384</v>
      </c>
      <c r="O58" s="124"/>
    </row>
    <row r="59" spans="1:15" ht="15.95" customHeight="1" x14ac:dyDescent="0.25">
      <c r="A59" s="14" t="s">
        <v>51</v>
      </c>
      <c r="B59" s="79" t="s">
        <v>147</v>
      </c>
      <c r="C59" s="79">
        <f>'Изменения в бюджет'!B56</f>
        <v>1</v>
      </c>
      <c r="D59" s="79">
        <v>1</v>
      </c>
      <c r="E59" s="79" t="s">
        <v>97</v>
      </c>
      <c r="F59" s="84"/>
      <c r="G59" s="79">
        <f t="shared" si="5"/>
        <v>2</v>
      </c>
      <c r="H59" s="79"/>
      <c r="I59" s="79"/>
      <c r="J59" s="48">
        <f t="shared" si="1"/>
        <v>2</v>
      </c>
      <c r="K59" s="18" t="s">
        <v>288</v>
      </c>
      <c r="O59" s="123"/>
    </row>
    <row r="60" spans="1:15" s="110" customFormat="1" ht="15.95" customHeight="1" x14ac:dyDescent="0.25">
      <c r="A60" s="90" t="s">
        <v>52</v>
      </c>
      <c r="B60" s="91" t="s">
        <v>147</v>
      </c>
      <c r="C60" s="91">
        <f>'Изменения в бюджет'!B57</f>
        <v>1</v>
      </c>
      <c r="D60" s="91">
        <v>1</v>
      </c>
      <c r="E60" s="91" t="s">
        <v>98</v>
      </c>
      <c r="F60" s="92"/>
      <c r="G60" s="91">
        <f t="shared" si="5"/>
        <v>2</v>
      </c>
      <c r="H60" s="91"/>
      <c r="I60" s="91"/>
      <c r="J60" s="93">
        <f t="shared" si="1"/>
        <v>2</v>
      </c>
      <c r="K60" s="94" t="s">
        <v>292</v>
      </c>
      <c r="O60" s="124"/>
    </row>
    <row r="61" spans="1:15" ht="15.95" customHeight="1" x14ac:dyDescent="0.25">
      <c r="A61" s="14" t="s">
        <v>53</v>
      </c>
      <c r="B61" s="79" t="s">
        <v>388</v>
      </c>
      <c r="C61" s="79">
        <f>'Изменения в бюджет'!B58</f>
        <v>2</v>
      </c>
      <c r="D61" s="79"/>
      <c r="E61" s="79"/>
      <c r="F61" s="84"/>
      <c r="G61" s="79">
        <f t="shared" si="5"/>
        <v>0</v>
      </c>
      <c r="H61" s="79"/>
      <c r="I61" s="79"/>
      <c r="J61" s="48">
        <f t="shared" si="1"/>
        <v>0</v>
      </c>
      <c r="K61" s="30" t="s">
        <v>295</v>
      </c>
      <c r="O61" s="124"/>
    </row>
    <row r="62" spans="1:15" ht="15.95" customHeight="1" x14ac:dyDescent="0.25">
      <c r="A62" s="14" t="s">
        <v>54</v>
      </c>
      <c r="B62" s="79" t="s">
        <v>388</v>
      </c>
      <c r="C62" s="79">
        <f>'Изменения в бюджет'!B59</f>
        <v>7</v>
      </c>
      <c r="D62" s="79"/>
      <c r="E62" s="79"/>
      <c r="F62" s="84"/>
      <c r="G62" s="79">
        <f t="shared" si="5"/>
        <v>0</v>
      </c>
      <c r="H62" s="79"/>
      <c r="I62" s="79"/>
      <c r="J62" s="48">
        <f t="shared" si="1"/>
        <v>0</v>
      </c>
      <c r="K62" s="18" t="s">
        <v>297</v>
      </c>
      <c r="O62" s="124"/>
    </row>
    <row r="63" spans="1:15" s="110" customFormat="1" ht="15.95" customHeight="1" x14ac:dyDescent="0.25">
      <c r="A63" s="90" t="s">
        <v>55</v>
      </c>
      <c r="B63" s="91" t="s">
        <v>147</v>
      </c>
      <c r="C63" s="91">
        <f>'Изменения в бюджет'!B60</f>
        <v>4</v>
      </c>
      <c r="D63" s="91"/>
      <c r="E63" s="91" t="s">
        <v>98</v>
      </c>
      <c r="F63" s="92"/>
      <c r="G63" s="91">
        <f t="shared" si="5"/>
        <v>2</v>
      </c>
      <c r="H63" s="91"/>
      <c r="I63" s="91"/>
      <c r="J63" s="93">
        <f t="shared" si="1"/>
        <v>2</v>
      </c>
      <c r="K63" s="94" t="s">
        <v>300</v>
      </c>
      <c r="O63" s="123"/>
    </row>
    <row r="64" spans="1:15" ht="15.95" customHeight="1" x14ac:dyDescent="0.25">
      <c r="A64" s="14" t="s">
        <v>56</v>
      </c>
      <c r="B64" s="79" t="s">
        <v>147</v>
      </c>
      <c r="C64" s="79">
        <f>'Изменения в бюджет'!B61</f>
        <v>5</v>
      </c>
      <c r="D64" s="79">
        <v>5</v>
      </c>
      <c r="E64" s="79" t="s">
        <v>481</v>
      </c>
      <c r="F64" s="84"/>
      <c r="G64" s="79">
        <f t="shared" si="5"/>
        <v>2</v>
      </c>
      <c r="H64" s="79"/>
      <c r="I64" s="79"/>
      <c r="J64" s="48">
        <f t="shared" si="1"/>
        <v>2</v>
      </c>
      <c r="K64" s="18" t="s">
        <v>302</v>
      </c>
      <c r="O64" s="124"/>
    </row>
    <row r="65" spans="1:15" ht="15.95" customHeight="1" x14ac:dyDescent="0.25">
      <c r="A65" s="14" t="s">
        <v>57</v>
      </c>
      <c r="B65" s="79" t="s">
        <v>147</v>
      </c>
      <c r="C65" s="79">
        <f>'Изменения в бюджет'!B62</f>
        <v>7</v>
      </c>
      <c r="D65" s="79">
        <v>7</v>
      </c>
      <c r="E65" s="79" t="s">
        <v>97</v>
      </c>
      <c r="F65" s="84"/>
      <c r="G65" s="79">
        <f t="shared" si="5"/>
        <v>2</v>
      </c>
      <c r="H65" s="79"/>
      <c r="I65" s="79"/>
      <c r="J65" s="48">
        <f t="shared" si="1"/>
        <v>2</v>
      </c>
      <c r="K65" s="18" t="s">
        <v>303</v>
      </c>
      <c r="O65" s="124"/>
    </row>
    <row r="66" spans="1:15" ht="15.95" customHeight="1" x14ac:dyDescent="0.25">
      <c r="A66" s="14" t="s">
        <v>58</v>
      </c>
      <c r="B66" s="79" t="s">
        <v>388</v>
      </c>
      <c r="C66" s="79">
        <f>'Изменения в бюджет'!B63</f>
        <v>9</v>
      </c>
      <c r="D66" s="79"/>
      <c r="E66" s="79"/>
      <c r="F66" s="84"/>
      <c r="G66" s="79">
        <f t="shared" si="5"/>
        <v>0</v>
      </c>
      <c r="H66" s="79"/>
      <c r="I66" s="79"/>
      <c r="J66" s="48">
        <f t="shared" si="1"/>
        <v>0</v>
      </c>
      <c r="K66" s="18" t="s">
        <v>308</v>
      </c>
      <c r="O66" s="123"/>
    </row>
    <row r="67" spans="1:15" ht="15.95" customHeight="1" x14ac:dyDescent="0.25">
      <c r="A67" s="14" t="s">
        <v>59</v>
      </c>
      <c r="B67" s="79" t="s">
        <v>147</v>
      </c>
      <c r="C67" s="79">
        <f>'Изменения в бюджет'!B64</f>
        <v>4</v>
      </c>
      <c r="D67" s="79">
        <v>4</v>
      </c>
      <c r="E67" s="79" t="s">
        <v>97</v>
      </c>
      <c r="F67" s="84" t="s">
        <v>452</v>
      </c>
      <c r="G67" s="79">
        <f t="shared" si="5"/>
        <v>2</v>
      </c>
      <c r="H67" s="79"/>
      <c r="I67" s="79">
        <v>0.5</v>
      </c>
      <c r="J67" s="48">
        <f t="shared" si="1"/>
        <v>1</v>
      </c>
      <c r="K67" s="28" t="s">
        <v>431</v>
      </c>
      <c r="O67" s="124"/>
    </row>
    <row r="68" spans="1:15" s="110" customFormat="1" ht="15.95" customHeight="1" x14ac:dyDescent="0.25">
      <c r="A68" s="13" t="s">
        <v>60</v>
      </c>
      <c r="B68" s="80"/>
      <c r="C68" s="80"/>
      <c r="D68" s="80"/>
      <c r="E68" s="80"/>
      <c r="F68" s="85"/>
      <c r="G68" s="81"/>
      <c r="H68" s="80"/>
      <c r="I68" s="81"/>
      <c r="J68" s="49"/>
      <c r="K68" s="26"/>
      <c r="O68" s="124"/>
    </row>
    <row r="69" spans="1:15" ht="15.95" customHeight="1" x14ac:dyDescent="0.25">
      <c r="A69" s="14" t="s">
        <v>61</v>
      </c>
      <c r="B69" s="79" t="s">
        <v>388</v>
      </c>
      <c r="C69" s="79">
        <f>'Изменения в бюджет'!B66</f>
        <v>1</v>
      </c>
      <c r="D69" s="79"/>
      <c r="E69" s="79"/>
      <c r="F69" s="84"/>
      <c r="G69" s="79">
        <f t="shared" ref="G69:G74" si="6">IF(B69="Да, публикуются",2,0)</f>
        <v>0</v>
      </c>
      <c r="H69" s="79"/>
      <c r="I69" s="79"/>
      <c r="J69" s="48">
        <f t="shared" si="1"/>
        <v>0</v>
      </c>
      <c r="K69" s="18" t="s">
        <v>197</v>
      </c>
      <c r="O69" s="123"/>
    </row>
    <row r="70" spans="1:15" ht="15.95" customHeight="1" x14ac:dyDescent="0.25">
      <c r="A70" s="14" t="s">
        <v>62</v>
      </c>
      <c r="B70" s="79" t="s">
        <v>147</v>
      </c>
      <c r="C70" s="79">
        <f>'Изменения в бюджет'!B67</f>
        <v>1</v>
      </c>
      <c r="D70" s="79">
        <v>1</v>
      </c>
      <c r="E70" s="79" t="s">
        <v>98</v>
      </c>
      <c r="F70" s="84"/>
      <c r="G70" s="79">
        <f t="shared" si="6"/>
        <v>2</v>
      </c>
      <c r="H70" s="79"/>
      <c r="I70" s="79"/>
      <c r="J70" s="48">
        <f t="shared" si="1"/>
        <v>2</v>
      </c>
      <c r="K70" s="27" t="s">
        <v>315</v>
      </c>
      <c r="O70" s="124"/>
    </row>
    <row r="71" spans="1:15" ht="15.95" customHeight="1" x14ac:dyDescent="0.25">
      <c r="A71" s="14" t="s">
        <v>63</v>
      </c>
      <c r="B71" s="79" t="s">
        <v>388</v>
      </c>
      <c r="C71" s="79">
        <f>'Изменения в бюджет'!B68</f>
        <v>3</v>
      </c>
      <c r="D71" s="79"/>
      <c r="E71" s="79"/>
      <c r="F71" s="84"/>
      <c r="G71" s="79">
        <f t="shared" si="6"/>
        <v>0</v>
      </c>
      <c r="H71" s="79"/>
      <c r="I71" s="79"/>
      <c r="J71" s="48">
        <f t="shared" si="1"/>
        <v>0</v>
      </c>
      <c r="K71" s="18" t="s">
        <v>376</v>
      </c>
      <c r="O71" s="124"/>
    </row>
    <row r="72" spans="1:15" ht="15.95" customHeight="1" x14ac:dyDescent="0.25">
      <c r="A72" s="14" t="s">
        <v>64</v>
      </c>
      <c r="B72" s="79" t="s">
        <v>388</v>
      </c>
      <c r="C72" s="79">
        <f>'Изменения в бюджет'!B69</f>
        <v>8</v>
      </c>
      <c r="D72" s="79"/>
      <c r="E72" s="79"/>
      <c r="F72" s="84"/>
      <c r="G72" s="79">
        <f t="shared" si="6"/>
        <v>0</v>
      </c>
      <c r="H72" s="79"/>
      <c r="I72" s="79"/>
      <c r="J72" s="48">
        <f t="shared" si="1"/>
        <v>0</v>
      </c>
      <c r="K72" s="18" t="s">
        <v>317</v>
      </c>
    </row>
    <row r="73" spans="1:15" s="110" customFormat="1" ht="15.95" customHeight="1" x14ac:dyDescent="0.25">
      <c r="A73" s="90" t="s">
        <v>65</v>
      </c>
      <c r="B73" s="91" t="s">
        <v>147</v>
      </c>
      <c r="C73" s="91">
        <f>'Изменения в бюджет'!B70</f>
        <v>2</v>
      </c>
      <c r="D73" s="91">
        <v>2</v>
      </c>
      <c r="E73" s="91" t="s">
        <v>98</v>
      </c>
      <c r="F73" s="92"/>
      <c r="G73" s="91">
        <f t="shared" si="6"/>
        <v>2</v>
      </c>
      <c r="H73" s="91"/>
      <c r="I73" s="91"/>
      <c r="J73" s="93">
        <f t="shared" ref="J73:J100" si="7">G73*(1-H73)*(1-I73)</f>
        <v>2</v>
      </c>
      <c r="K73" s="94" t="s">
        <v>320</v>
      </c>
    </row>
    <row r="74" spans="1:15" ht="15.95" customHeight="1" x14ac:dyDescent="0.25">
      <c r="A74" s="14" t="s">
        <v>66</v>
      </c>
      <c r="B74" s="79" t="s">
        <v>156</v>
      </c>
      <c r="C74" s="79">
        <f>'Изменения в бюджет'!B71</f>
        <v>4</v>
      </c>
      <c r="D74" s="79">
        <v>1</v>
      </c>
      <c r="E74" s="79" t="s">
        <v>98</v>
      </c>
      <c r="F74" s="84"/>
      <c r="G74" s="79">
        <f t="shared" si="6"/>
        <v>0</v>
      </c>
      <c r="H74" s="79"/>
      <c r="I74" s="79"/>
      <c r="J74" s="48">
        <f t="shared" si="7"/>
        <v>0</v>
      </c>
      <c r="K74" s="18" t="s">
        <v>321</v>
      </c>
    </row>
    <row r="75" spans="1:15" s="110" customFormat="1" ht="15.95" customHeight="1" x14ac:dyDescent="0.25">
      <c r="A75" s="13" t="s">
        <v>67</v>
      </c>
      <c r="B75" s="80"/>
      <c r="C75" s="80"/>
      <c r="D75" s="80"/>
      <c r="E75" s="80"/>
      <c r="F75" s="85"/>
      <c r="G75" s="81"/>
      <c r="H75" s="80"/>
      <c r="I75" s="81"/>
      <c r="J75" s="49"/>
      <c r="K75" s="26"/>
    </row>
    <row r="76" spans="1:15" ht="15.95" customHeight="1" x14ac:dyDescent="0.25">
      <c r="A76" s="14" t="s">
        <v>68</v>
      </c>
      <c r="B76" s="79" t="s">
        <v>147</v>
      </c>
      <c r="C76" s="79">
        <f>'Изменения в бюджет'!B73</f>
        <v>1</v>
      </c>
      <c r="D76" s="79">
        <v>1</v>
      </c>
      <c r="E76" s="79" t="s">
        <v>98</v>
      </c>
      <c r="F76" s="84" t="s">
        <v>478</v>
      </c>
      <c r="G76" s="79">
        <f t="shared" ref="G76:G87" si="8">IF(B76="Да, публикуются",2,0)</f>
        <v>2</v>
      </c>
      <c r="H76" s="79"/>
      <c r="I76" s="79">
        <v>0.5</v>
      </c>
      <c r="J76" s="48">
        <f t="shared" si="7"/>
        <v>1</v>
      </c>
      <c r="K76" s="18" t="s">
        <v>473</v>
      </c>
    </row>
    <row r="77" spans="1:15" ht="15.95" customHeight="1" x14ac:dyDescent="0.25">
      <c r="A77" s="14" t="s">
        <v>69</v>
      </c>
      <c r="B77" s="79" t="s">
        <v>147</v>
      </c>
      <c r="C77" s="79">
        <f>'Изменения в бюджет'!B74</f>
        <v>3</v>
      </c>
      <c r="D77" s="79">
        <v>3</v>
      </c>
      <c r="E77" s="79" t="s">
        <v>98</v>
      </c>
      <c r="F77" s="84"/>
      <c r="G77" s="79">
        <f t="shared" si="8"/>
        <v>2</v>
      </c>
      <c r="H77" s="79"/>
      <c r="I77" s="79"/>
      <c r="J77" s="48">
        <f t="shared" si="7"/>
        <v>2</v>
      </c>
      <c r="K77" s="18" t="s">
        <v>325</v>
      </c>
    </row>
    <row r="78" spans="1:15" ht="15.95" customHeight="1" x14ac:dyDescent="0.25">
      <c r="A78" s="14" t="s">
        <v>70</v>
      </c>
      <c r="B78" s="79" t="s">
        <v>156</v>
      </c>
      <c r="C78" s="79">
        <f>'Изменения в бюджет'!B75</f>
        <v>2</v>
      </c>
      <c r="D78" s="79">
        <v>1</v>
      </c>
      <c r="E78" s="79" t="s">
        <v>97</v>
      </c>
      <c r="F78" s="84"/>
      <c r="G78" s="79">
        <f t="shared" si="8"/>
        <v>0</v>
      </c>
      <c r="H78" s="79"/>
      <c r="I78" s="79"/>
      <c r="J78" s="48">
        <f t="shared" si="7"/>
        <v>0</v>
      </c>
      <c r="K78" s="18" t="s">
        <v>385</v>
      </c>
    </row>
    <row r="79" spans="1:15" ht="15.95" customHeight="1" x14ac:dyDescent="0.25">
      <c r="A79" s="14" t="s">
        <v>71</v>
      </c>
      <c r="B79" s="79" t="s">
        <v>388</v>
      </c>
      <c r="C79" s="79">
        <f>'Изменения в бюджет'!B76</f>
        <v>3</v>
      </c>
      <c r="D79" s="79"/>
      <c r="E79" s="79"/>
      <c r="F79" s="84"/>
      <c r="G79" s="79">
        <f t="shared" si="8"/>
        <v>0</v>
      </c>
      <c r="H79" s="79"/>
      <c r="I79" s="79"/>
      <c r="J79" s="48">
        <f t="shared" si="7"/>
        <v>0</v>
      </c>
      <c r="K79" s="18" t="s">
        <v>331</v>
      </c>
    </row>
    <row r="80" spans="1:15" ht="15.95" customHeight="1" x14ac:dyDescent="0.25">
      <c r="A80" s="14" t="s">
        <v>72</v>
      </c>
      <c r="B80" s="79" t="s">
        <v>147</v>
      </c>
      <c r="C80" s="79">
        <f>'Изменения в бюджет'!B77</f>
        <v>2</v>
      </c>
      <c r="D80" s="79">
        <v>2</v>
      </c>
      <c r="E80" s="79" t="s">
        <v>97</v>
      </c>
      <c r="F80" s="84"/>
      <c r="G80" s="79">
        <f t="shared" si="8"/>
        <v>2</v>
      </c>
      <c r="H80" s="79"/>
      <c r="I80" s="79"/>
      <c r="J80" s="48">
        <f t="shared" si="7"/>
        <v>2</v>
      </c>
      <c r="K80" s="31" t="s">
        <v>332</v>
      </c>
    </row>
    <row r="81" spans="1:11" ht="15.95" customHeight="1" x14ac:dyDescent="0.25">
      <c r="A81" s="14" t="s">
        <v>73</v>
      </c>
      <c r="B81" s="79" t="s">
        <v>147</v>
      </c>
      <c r="C81" s="79">
        <f>'Изменения в бюджет'!B78</f>
        <v>3</v>
      </c>
      <c r="D81" s="79">
        <v>3</v>
      </c>
      <c r="E81" s="79" t="s">
        <v>100</v>
      </c>
      <c r="F81" s="84" t="s">
        <v>532</v>
      </c>
      <c r="G81" s="79">
        <f t="shared" si="8"/>
        <v>2</v>
      </c>
      <c r="H81" s="79"/>
      <c r="I81" s="79">
        <v>0.5</v>
      </c>
      <c r="J81" s="48">
        <f t="shared" si="7"/>
        <v>1</v>
      </c>
      <c r="K81" s="18" t="s">
        <v>531</v>
      </c>
    </row>
    <row r="82" spans="1:11" ht="15.95" customHeight="1" x14ac:dyDescent="0.25">
      <c r="A82" s="14" t="s">
        <v>74</v>
      </c>
      <c r="B82" s="79" t="s">
        <v>147</v>
      </c>
      <c r="C82" s="79">
        <f>'Изменения в бюджет'!B79</f>
        <v>1</v>
      </c>
      <c r="D82" s="79">
        <v>1</v>
      </c>
      <c r="E82" s="79" t="s">
        <v>98</v>
      </c>
      <c r="F82" s="84"/>
      <c r="G82" s="79">
        <f t="shared" si="8"/>
        <v>2</v>
      </c>
      <c r="H82" s="79"/>
      <c r="I82" s="79"/>
      <c r="J82" s="48">
        <f t="shared" si="7"/>
        <v>2</v>
      </c>
      <c r="K82" s="18" t="s">
        <v>338</v>
      </c>
    </row>
    <row r="83" spans="1:11" ht="15.95" customHeight="1" x14ac:dyDescent="0.25">
      <c r="A83" s="14" t="s">
        <v>75</v>
      </c>
      <c r="B83" s="79" t="s">
        <v>147</v>
      </c>
      <c r="C83" s="79">
        <f>'Изменения в бюджет'!B80</f>
        <v>3</v>
      </c>
      <c r="D83" s="79">
        <v>3</v>
      </c>
      <c r="E83" s="79" t="s">
        <v>97</v>
      </c>
      <c r="F83" s="84"/>
      <c r="G83" s="79">
        <f t="shared" si="8"/>
        <v>2</v>
      </c>
      <c r="H83" s="79"/>
      <c r="I83" s="79"/>
      <c r="J83" s="48">
        <f t="shared" si="7"/>
        <v>2</v>
      </c>
      <c r="K83" s="18" t="s">
        <v>435</v>
      </c>
    </row>
    <row r="84" spans="1:11" ht="15.95" customHeight="1" x14ac:dyDescent="0.25">
      <c r="A84" s="14" t="s">
        <v>76</v>
      </c>
      <c r="B84" s="79" t="s">
        <v>147</v>
      </c>
      <c r="C84" s="79">
        <f>'Изменения в бюджет'!B81</f>
        <v>3</v>
      </c>
      <c r="D84" s="79">
        <v>3</v>
      </c>
      <c r="E84" s="79" t="s">
        <v>98</v>
      </c>
      <c r="F84" s="84"/>
      <c r="G84" s="79">
        <f t="shared" si="8"/>
        <v>2</v>
      </c>
      <c r="H84" s="79"/>
      <c r="I84" s="79"/>
      <c r="J84" s="48">
        <f t="shared" si="7"/>
        <v>2</v>
      </c>
      <c r="K84" s="18" t="s">
        <v>342</v>
      </c>
    </row>
    <row r="85" spans="1:11" ht="15.95" customHeight="1" x14ac:dyDescent="0.25">
      <c r="A85" s="14" t="s">
        <v>77</v>
      </c>
      <c r="B85" s="79" t="s">
        <v>147</v>
      </c>
      <c r="C85" s="79">
        <f>'Изменения в бюджет'!B82</f>
        <v>4</v>
      </c>
      <c r="D85" s="79">
        <v>4</v>
      </c>
      <c r="E85" s="79" t="s">
        <v>98</v>
      </c>
      <c r="F85" s="84" t="s">
        <v>518</v>
      </c>
      <c r="G85" s="79">
        <f t="shared" si="8"/>
        <v>2</v>
      </c>
      <c r="H85" s="79"/>
      <c r="I85" s="79">
        <v>0.5</v>
      </c>
      <c r="J85" s="48">
        <f t="shared" si="7"/>
        <v>1</v>
      </c>
      <c r="K85" s="31" t="s">
        <v>344</v>
      </c>
    </row>
    <row r="86" spans="1:11" s="110" customFormat="1" ht="15.95" customHeight="1" x14ac:dyDescent="0.25">
      <c r="A86" s="90" t="s">
        <v>78</v>
      </c>
      <c r="B86" s="91" t="s">
        <v>147</v>
      </c>
      <c r="C86" s="91">
        <f>'Изменения в бюджет'!B83</f>
        <v>3</v>
      </c>
      <c r="D86" s="91">
        <v>3</v>
      </c>
      <c r="E86" s="91" t="s">
        <v>98</v>
      </c>
      <c r="F86" s="92"/>
      <c r="G86" s="91">
        <f t="shared" si="8"/>
        <v>2</v>
      </c>
      <c r="H86" s="91"/>
      <c r="I86" s="91"/>
      <c r="J86" s="93">
        <f t="shared" si="7"/>
        <v>2</v>
      </c>
      <c r="K86" s="94" t="s">
        <v>347</v>
      </c>
    </row>
    <row r="87" spans="1:11" ht="15.95" customHeight="1" x14ac:dyDescent="0.25">
      <c r="A87" s="14" t="s">
        <v>79</v>
      </c>
      <c r="B87" s="79" t="s">
        <v>147</v>
      </c>
      <c r="C87" s="79">
        <f>'Изменения в бюджет'!B84</f>
        <v>3</v>
      </c>
      <c r="D87" s="79">
        <v>3</v>
      </c>
      <c r="E87" s="79" t="s">
        <v>99</v>
      </c>
      <c r="F87" s="84"/>
      <c r="G87" s="79">
        <f t="shared" si="8"/>
        <v>2</v>
      </c>
      <c r="H87" s="79">
        <v>0.5</v>
      </c>
      <c r="I87" s="79"/>
      <c r="J87" s="48">
        <f t="shared" si="7"/>
        <v>1</v>
      </c>
      <c r="K87" s="18" t="s">
        <v>348</v>
      </c>
    </row>
    <row r="88" spans="1:11" s="110" customFormat="1" ht="15.95" customHeight="1" x14ac:dyDescent="0.25">
      <c r="A88" s="13" t="s">
        <v>80</v>
      </c>
      <c r="B88" s="80"/>
      <c r="C88" s="80"/>
      <c r="D88" s="80"/>
      <c r="E88" s="80"/>
      <c r="F88" s="85"/>
      <c r="G88" s="81"/>
      <c r="H88" s="80"/>
      <c r="I88" s="81"/>
      <c r="J88" s="49"/>
      <c r="K88" s="26"/>
    </row>
    <row r="89" spans="1:11" ht="15.95" customHeight="1" x14ac:dyDescent="0.25">
      <c r="A89" s="14" t="s">
        <v>81</v>
      </c>
      <c r="B89" s="79" t="s">
        <v>147</v>
      </c>
      <c r="C89" s="79">
        <f>'Изменения в бюджет'!B86</f>
        <v>2</v>
      </c>
      <c r="D89" s="79">
        <v>2</v>
      </c>
      <c r="E89" s="79" t="s">
        <v>97</v>
      </c>
      <c r="F89" s="84"/>
      <c r="G89" s="79">
        <f t="shared" ref="G89:G97" si="9">IF(B89="Да, публикуются",2,0)</f>
        <v>2</v>
      </c>
      <c r="H89" s="79"/>
      <c r="I89" s="79"/>
      <c r="J89" s="48">
        <f t="shared" si="7"/>
        <v>2</v>
      </c>
      <c r="K89" s="18" t="s">
        <v>351</v>
      </c>
    </row>
    <row r="90" spans="1:11" ht="15.95" customHeight="1" x14ac:dyDescent="0.25">
      <c r="A90" s="14" t="s">
        <v>82</v>
      </c>
      <c r="B90" s="79" t="s">
        <v>147</v>
      </c>
      <c r="C90" s="79">
        <f>'Изменения в бюджет'!B87</f>
        <v>3</v>
      </c>
      <c r="D90" s="79">
        <v>3</v>
      </c>
      <c r="E90" s="79" t="s">
        <v>98</v>
      </c>
      <c r="F90" s="84" t="s">
        <v>463</v>
      </c>
      <c r="G90" s="79">
        <f t="shared" si="9"/>
        <v>2</v>
      </c>
      <c r="H90" s="79"/>
      <c r="I90" s="79">
        <v>0.5</v>
      </c>
      <c r="J90" s="48">
        <f t="shared" si="7"/>
        <v>1</v>
      </c>
      <c r="K90" s="18" t="s">
        <v>354</v>
      </c>
    </row>
    <row r="91" spans="1:11" ht="15.95" customHeight="1" x14ac:dyDescent="0.25">
      <c r="A91" s="14" t="s">
        <v>83</v>
      </c>
      <c r="B91" s="79" t="s">
        <v>147</v>
      </c>
      <c r="C91" s="79">
        <f>'Изменения в бюджет'!B88</f>
        <v>4</v>
      </c>
      <c r="D91" s="79">
        <v>4</v>
      </c>
      <c r="E91" s="79" t="s">
        <v>98</v>
      </c>
      <c r="F91" s="84"/>
      <c r="G91" s="79">
        <f t="shared" si="9"/>
        <v>2</v>
      </c>
      <c r="H91" s="79"/>
      <c r="I91" s="79"/>
      <c r="J91" s="48">
        <f t="shared" si="7"/>
        <v>2</v>
      </c>
      <c r="K91" s="18" t="s">
        <v>356</v>
      </c>
    </row>
    <row r="92" spans="1:11" ht="15.95" customHeight="1" x14ac:dyDescent="0.25">
      <c r="A92" s="14" t="s">
        <v>84</v>
      </c>
      <c r="B92" s="79" t="s">
        <v>156</v>
      </c>
      <c r="C92" s="79">
        <f>'Изменения в бюджет'!B89</f>
        <v>3</v>
      </c>
      <c r="D92" s="79">
        <v>2</v>
      </c>
      <c r="E92" s="79" t="s">
        <v>203</v>
      </c>
      <c r="F92" s="92" t="s">
        <v>386</v>
      </c>
      <c r="G92" s="79">
        <f t="shared" si="9"/>
        <v>0</v>
      </c>
      <c r="H92" s="79">
        <v>0.5</v>
      </c>
      <c r="I92" s="79">
        <v>0.5</v>
      </c>
      <c r="J92" s="48">
        <f t="shared" si="7"/>
        <v>0</v>
      </c>
      <c r="K92" s="18" t="s">
        <v>359</v>
      </c>
    </row>
    <row r="93" spans="1:11" ht="15.95" customHeight="1" x14ac:dyDescent="0.25">
      <c r="A93" s="14" t="s">
        <v>85</v>
      </c>
      <c r="B93" s="79" t="s">
        <v>147</v>
      </c>
      <c r="C93" s="79">
        <f>'Изменения в бюджет'!B90</f>
        <v>7</v>
      </c>
      <c r="D93" s="79">
        <v>7</v>
      </c>
      <c r="E93" s="79" t="s">
        <v>98</v>
      </c>
      <c r="F93" s="84"/>
      <c r="G93" s="79">
        <f t="shared" si="9"/>
        <v>2</v>
      </c>
      <c r="H93" s="79"/>
      <c r="I93" s="79"/>
      <c r="J93" s="48">
        <f t="shared" si="7"/>
        <v>2</v>
      </c>
      <c r="K93" s="18" t="s">
        <v>362</v>
      </c>
    </row>
    <row r="94" spans="1:11" ht="15.95" customHeight="1" x14ac:dyDescent="0.25">
      <c r="A94" s="14" t="s">
        <v>86</v>
      </c>
      <c r="B94" s="79" t="s">
        <v>156</v>
      </c>
      <c r="C94" s="79">
        <f>'Изменения в бюджет'!B91</f>
        <v>3</v>
      </c>
      <c r="D94" s="79">
        <v>1</v>
      </c>
      <c r="E94" s="79" t="s">
        <v>97</v>
      </c>
      <c r="F94" s="84"/>
      <c r="G94" s="79">
        <f t="shared" si="9"/>
        <v>0</v>
      </c>
      <c r="H94" s="79"/>
      <c r="I94" s="79"/>
      <c r="J94" s="48">
        <f t="shared" si="7"/>
        <v>0</v>
      </c>
      <c r="K94" s="18" t="s">
        <v>491</v>
      </c>
    </row>
    <row r="95" spans="1:11" ht="15.95" customHeight="1" x14ac:dyDescent="0.25">
      <c r="A95" s="14" t="s">
        <v>87</v>
      </c>
      <c r="B95" s="79" t="s">
        <v>156</v>
      </c>
      <c r="C95" s="79">
        <f>'Изменения в бюджет'!B92</f>
        <v>2</v>
      </c>
      <c r="D95" s="79">
        <v>1</v>
      </c>
      <c r="E95" s="79" t="s">
        <v>97</v>
      </c>
      <c r="F95" s="84"/>
      <c r="G95" s="79">
        <f t="shared" si="9"/>
        <v>0</v>
      </c>
      <c r="H95" s="79"/>
      <c r="I95" s="79"/>
      <c r="J95" s="48">
        <f t="shared" si="7"/>
        <v>0</v>
      </c>
      <c r="K95" s="18" t="s">
        <v>437</v>
      </c>
    </row>
    <row r="96" spans="1:11" ht="15.95" customHeight="1" x14ac:dyDescent="0.25">
      <c r="A96" s="14" t="s">
        <v>88</v>
      </c>
      <c r="B96" s="79" t="s">
        <v>388</v>
      </c>
      <c r="C96" s="79">
        <f>'Изменения в бюджет'!B93</f>
        <v>4</v>
      </c>
      <c r="D96" s="79"/>
      <c r="E96" s="79"/>
      <c r="F96" s="84"/>
      <c r="G96" s="79">
        <f t="shared" si="9"/>
        <v>0</v>
      </c>
      <c r="H96" s="79"/>
      <c r="I96" s="79"/>
      <c r="J96" s="48">
        <f t="shared" si="7"/>
        <v>0</v>
      </c>
      <c r="K96" s="16" t="s">
        <v>368</v>
      </c>
    </row>
    <row r="97" spans="1:11" ht="15.95" customHeight="1" x14ac:dyDescent="0.25">
      <c r="A97" s="14" t="s">
        <v>89</v>
      </c>
      <c r="B97" s="79" t="s">
        <v>388</v>
      </c>
      <c r="C97" s="79">
        <f>'Изменения в бюджет'!B94</f>
        <v>2</v>
      </c>
      <c r="D97" s="79"/>
      <c r="E97" s="79"/>
      <c r="F97" s="84"/>
      <c r="G97" s="79">
        <f t="shared" si="9"/>
        <v>0</v>
      </c>
      <c r="H97" s="79"/>
      <c r="I97" s="79"/>
      <c r="J97" s="48">
        <f t="shared" si="7"/>
        <v>0</v>
      </c>
      <c r="K97" s="18" t="s">
        <v>371</v>
      </c>
    </row>
    <row r="98" spans="1:11" s="110" customFormat="1" ht="15.95" customHeight="1" x14ac:dyDescent="0.25">
      <c r="A98" s="13" t="s">
        <v>142</v>
      </c>
      <c r="B98" s="95"/>
      <c r="C98" s="95"/>
      <c r="D98" s="95"/>
      <c r="E98" s="95"/>
      <c r="F98" s="96"/>
      <c r="G98" s="81"/>
      <c r="H98" s="95"/>
      <c r="I98" s="95"/>
      <c r="J98" s="49"/>
      <c r="K98" s="95"/>
    </row>
    <row r="99" spans="1:11" ht="15.95" customHeight="1" x14ac:dyDescent="0.25">
      <c r="A99" s="14" t="s">
        <v>143</v>
      </c>
      <c r="B99" s="97" t="s">
        <v>147</v>
      </c>
      <c r="C99" s="97">
        <f>'Изменения в бюджет'!B96</f>
        <v>6</v>
      </c>
      <c r="D99" s="97">
        <v>6</v>
      </c>
      <c r="E99" s="79" t="s">
        <v>99</v>
      </c>
      <c r="F99" s="98" t="s">
        <v>464</v>
      </c>
      <c r="G99" s="79">
        <f>IF(B99="Да, публикуются",2,0)</f>
        <v>2</v>
      </c>
      <c r="H99" s="97">
        <v>0.5</v>
      </c>
      <c r="I99" s="97">
        <v>0.5</v>
      </c>
      <c r="J99" s="48">
        <f t="shared" si="7"/>
        <v>0.5</v>
      </c>
      <c r="K99" s="132" t="s">
        <v>465</v>
      </c>
    </row>
    <row r="100" spans="1:11" ht="15.95" customHeight="1" x14ac:dyDescent="0.25">
      <c r="A100" s="14" t="s">
        <v>144</v>
      </c>
      <c r="B100" s="97" t="s">
        <v>388</v>
      </c>
      <c r="C100" s="97">
        <f>'Изменения в бюджет'!B97</f>
        <v>6</v>
      </c>
      <c r="D100" s="97"/>
      <c r="E100" s="97"/>
      <c r="F100" s="98"/>
      <c r="G100" s="79">
        <f>IF(B100="Да, публикуются",2,0)</f>
        <v>0</v>
      </c>
      <c r="H100" s="99"/>
      <c r="I100" s="99"/>
      <c r="J100" s="48">
        <f t="shared" si="7"/>
        <v>0</v>
      </c>
      <c r="K100" s="99" t="s">
        <v>375</v>
      </c>
    </row>
    <row r="101" spans="1:11" ht="35.25" customHeight="1" x14ac:dyDescent="0.25">
      <c r="A101" s="152" t="s">
        <v>451</v>
      </c>
      <c r="B101" s="153"/>
      <c r="C101" s="153"/>
      <c r="D101" s="153"/>
      <c r="E101" s="153"/>
      <c r="F101" s="153"/>
      <c r="G101" s="153"/>
      <c r="H101" s="153"/>
      <c r="I101" s="153"/>
      <c r="J101" s="153"/>
      <c r="K101" s="153"/>
    </row>
    <row r="102" spans="1:11" x14ac:dyDescent="0.25">
      <c r="A102" s="122"/>
      <c r="B102" s="122"/>
      <c r="C102" s="122"/>
      <c r="D102" s="122"/>
      <c r="E102" s="122"/>
      <c r="F102" s="122"/>
      <c r="G102" s="122"/>
      <c r="H102" s="122"/>
      <c r="I102" s="122"/>
      <c r="J102" s="122"/>
      <c r="K102" s="122"/>
    </row>
    <row r="108" spans="1:11" x14ac:dyDescent="0.25">
      <c r="A108" s="114"/>
      <c r="B108" s="114"/>
      <c r="C108" s="114"/>
      <c r="D108" s="114"/>
      <c r="E108" s="114"/>
      <c r="F108" s="114"/>
      <c r="G108" s="114"/>
      <c r="H108" s="114"/>
      <c r="I108" s="114"/>
      <c r="J108" s="117"/>
    </row>
    <row r="112" spans="1:11" x14ac:dyDescent="0.25">
      <c r="A112" s="114"/>
      <c r="B112" s="114"/>
      <c r="C112" s="114"/>
      <c r="D112" s="114"/>
      <c r="E112" s="114"/>
      <c r="F112" s="114"/>
      <c r="G112" s="114"/>
      <c r="H112" s="114"/>
      <c r="I112" s="114"/>
      <c r="J112" s="117"/>
    </row>
    <row r="115" spans="1:10" x14ac:dyDescent="0.25">
      <c r="A115" s="114"/>
      <c r="B115" s="114"/>
      <c r="C115" s="114"/>
      <c r="D115" s="114"/>
      <c r="E115" s="114"/>
      <c r="F115" s="114"/>
      <c r="G115" s="114"/>
      <c r="H115" s="114"/>
      <c r="I115" s="114"/>
      <c r="J115" s="117"/>
    </row>
    <row r="119" spans="1:10" x14ac:dyDescent="0.25">
      <c r="A119" s="114"/>
      <c r="B119" s="114"/>
      <c r="C119" s="114"/>
      <c r="D119" s="114"/>
      <c r="E119" s="114"/>
      <c r="F119" s="114"/>
      <c r="G119" s="114"/>
      <c r="H119" s="114"/>
      <c r="I119" s="114"/>
      <c r="J119" s="117"/>
    </row>
    <row r="122" spans="1:10" x14ac:dyDescent="0.25">
      <c r="A122" s="114"/>
      <c r="B122" s="114"/>
      <c r="C122" s="114"/>
      <c r="D122" s="114"/>
      <c r="E122" s="114"/>
      <c r="F122" s="114"/>
      <c r="G122" s="114"/>
      <c r="H122" s="114"/>
      <c r="I122" s="114"/>
      <c r="J122" s="117"/>
    </row>
    <row r="126" spans="1:10" x14ac:dyDescent="0.25">
      <c r="A126" s="114"/>
      <c r="B126" s="114"/>
      <c r="C126" s="114"/>
      <c r="D126" s="114"/>
      <c r="E126" s="114"/>
      <c r="F126" s="114"/>
      <c r="G126" s="114"/>
      <c r="H126" s="114"/>
      <c r="I126" s="114"/>
      <c r="J126" s="117"/>
    </row>
  </sheetData>
  <autoFilter ref="A7:K7"/>
  <mergeCells count="14">
    <mergeCell ref="A101:K101"/>
    <mergeCell ref="A1:K1"/>
    <mergeCell ref="G3:J3"/>
    <mergeCell ref="G4:G6"/>
    <mergeCell ref="H4:H6"/>
    <mergeCell ref="I4:I6"/>
    <mergeCell ref="J4:J6"/>
    <mergeCell ref="E3:E6"/>
    <mergeCell ref="F3:F6"/>
    <mergeCell ref="A3:A6"/>
    <mergeCell ref="K3:K6"/>
    <mergeCell ref="C3:C6"/>
    <mergeCell ref="D3:D6"/>
    <mergeCell ref="A2:K2"/>
  </mergeCells>
  <dataValidations count="3">
    <dataValidation type="list" allowBlank="1" showInputMessage="1" showErrorMessage="1" sqref="B7:B100">
      <formula1>$B$4:$B$6</formula1>
    </dataValidation>
    <dataValidation type="list" allowBlank="1" showInputMessage="1" showErrorMessage="1" sqref="H8:H100 I7:I100">
      <mc:AlternateContent xmlns:x12ac="http://schemas.microsoft.com/office/spreadsheetml/2011/1/ac" xmlns:mc="http://schemas.openxmlformats.org/markup-compatibility/2006">
        <mc:Choice Requires="x12ac">
          <x12ac:list>"0,5"</x12ac:list>
        </mc:Choice>
        <mc:Fallback>
          <formula1>"0,5"</formula1>
        </mc:Fallback>
      </mc:AlternateContent>
    </dataValidation>
    <dataValidation type="list" allowBlank="1" showInputMessage="1" showErrorMessage="1" sqref="E7">
      <formula1>#REF!</formula1>
    </dataValidation>
  </dataValidations>
  <hyperlinks>
    <hyperlink ref="K39" r:id="rId1"/>
    <hyperlink ref="K69" r:id="rId2"/>
    <hyperlink ref="K10" r:id="rId3"/>
    <hyperlink ref="K27" r:id="rId4" display="http://minfin.karelia.ru/2015-2017-gody/"/>
    <hyperlink ref="K46" r:id="rId5" display="http://minfin.e-dag.ru/"/>
    <hyperlink ref="K15" r:id="rId6"/>
    <hyperlink ref="K23" r:id="rId7"/>
    <hyperlink ref="K28" r:id="rId8"/>
    <hyperlink ref="K33" r:id="rId9"/>
    <hyperlink ref="K42" r:id="rId10"/>
    <hyperlink ref="K43" r:id="rId11"/>
    <hyperlink ref="K44" r:id="rId12"/>
    <hyperlink ref="K56" r:id="rId13"/>
    <hyperlink ref="K55" r:id="rId14"/>
    <hyperlink ref="K59" r:id="rId15"/>
    <hyperlink ref="K64" r:id="rId16"/>
    <hyperlink ref="K65" r:id="rId17"/>
    <hyperlink ref="K70" r:id="rId18" location="document_list"/>
    <hyperlink ref="K74" r:id="rId19"/>
    <hyperlink ref="K80" r:id="rId20"/>
    <hyperlink ref="K84" r:id="rId21"/>
    <hyperlink ref="K91" r:id="rId22"/>
    <hyperlink ref="K48" r:id="rId23"/>
    <hyperlink ref="K52" r:id="rId24"/>
    <hyperlink ref="K60" r:id="rId25"/>
    <hyperlink ref="K63" r:id="rId26"/>
    <hyperlink ref="K73" r:id="rId27"/>
    <hyperlink ref="K86" r:id="rId28"/>
    <hyperlink ref="K92" r:id="rId29"/>
    <hyperlink ref="K8" r:id="rId30"/>
    <hyperlink ref="K16" r:id="rId31"/>
    <hyperlink ref="K24" r:id="rId32"/>
    <hyperlink ref="K89" r:id="rId33"/>
    <hyperlink ref="K9" r:id="rId34"/>
    <hyperlink ref="K11" r:id="rId35" display="http://www.gfu.vrn.ru/bud001/przakonak1chteniuy/"/>
    <hyperlink ref="K12" r:id="rId36"/>
    <hyperlink ref="K17" r:id="rId37" display="http://mf.mosreg.ru/dokumenty/antikorruptsionnaya-ekspertiza-normativnykh-pravovykh-aktov/31-08-2015-15-37-34-proekty-zakonov-o-vnesenii-izmeneniy-v-zakon-o-byu/"/>
    <hyperlink ref="K19" r:id="rId38"/>
    <hyperlink ref="K21" r:id="rId39" display="http://fin.tmbreg.ru/6347/2010/7892.html"/>
    <hyperlink ref="K13" r:id="rId40"/>
    <hyperlink ref="K20" r:id="rId41"/>
    <hyperlink ref="K29" r:id="rId42"/>
    <hyperlink ref="K30" r:id="rId43"/>
    <hyperlink ref="K66" r:id="rId44"/>
    <hyperlink ref="K90" r:id="rId45"/>
    <hyperlink ref="K99" r:id="rId46"/>
    <hyperlink ref="K76" r:id="rId47"/>
    <hyperlink ref="K31" r:id="rId48"/>
  </hyperlinks>
  <pageMargins left="0.70866141732283472" right="0.70866141732283472" top="0.74803149606299213" bottom="0.74803149606299213" header="0.31496062992125984" footer="0.31496062992125984"/>
  <pageSetup paperSize="9" scale="61" fitToHeight="3" orientation="landscape" r:id="rId49"/>
  <headerFooter>
    <oddFooter>&amp;C&amp;"Times New Roman,обычный"&amp;8&amp;P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2"/>
  <sheetViews>
    <sheetView zoomScaleNormal="100" workbookViewId="0">
      <pane ySplit="7" topLeftCell="A8" activePane="bottomLeft" state="frozen"/>
      <selection pane="bottomLeft" activeCell="A3" sqref="A3:K100"/>
    </sheetView>
  </sheetViews>
  <sheetFormatPr defaultColWidth="8.85546875" defaultRowHeight="15" x14ac:dyDescent="0.25"/>
  <cols>
    <col min="1" max="1" width="33.42578125" style="19" customWidth="1"/>
    <col min="2" max="2" width="27.7109375" style="19" customWidth="1"/>
    <col min="3" max="4" width="16.7109375" style="19" customWidth="1"/>
    <col min="5" max="5" width="15.5703125" style="19" customWidth="1"/>
    <col min="6" max="6" width="16.7109375" style="19" customWidth="1"/>
    <col min="7" max="7" width="7.7109375" style="19" customWidth="1"/>
    <col min="8" max="8" width="9.7109375" style="19" customWidth="1"/>
    <col min="9" max="9" width="10.7109375" style="19" customWidth="1"/>
    <col min="10" max="10" width="7.7109375" style="118" customWidth="1"/>
    <col min="11" max="11" width="45.7109375" style="6" customWidth="1"/>
    <col min="12" max="16384" width="8.85546875" style="6"/>
  </cols>
  <sheetData>
    <row r="1" spans="1:11" s="108" customFormat="1" ht="29.25" customHeight="1" x14ac:dyDescent="0.2">
      <c r="A1" s="168" t="s">
        <v>155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</row>
    <row r="2" spans="1:11" s="108" customFormat="1" ht="15.95" customHeight="1" x14ac:dyDescent="0.2">
      <c r="A2" s="169" t="s">
        <v>470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60" customHeight="1" x14ac:dyDescent="0.25">
      <c r="A3" s="158" t="s">
        <v>145</v>
      </c>
      <c r="B3" s="11" t="s">
        <v>176</v>
      </c>
      <c r="C3" s="158" t="s">
        <v>413</v>
      </c>
      <c r="D3" s="158" t="s">
        <v>415</v>
      </c>
      <c r="E3" s="158" t="s">
        <v>149</v>
      </c>
      <c r="F3" s="158" t="s">
        <v>150</v>
      </c>
      <c r="G3" s="148" t="s">
        <v>157</v>
      </c>
      <c r="H3" s="156"/>
      <c r="I3" s="156"/>
      <c r="J3" s="157"/>
      <c r="K3" s="158" t="s">
        <v>96</v>
      </c>
    </row>
    <row r="4" spans="1:11" ht="15.95" customHeight="1" x14ac:dyDescent="0.25">
      <c r="A4" s="159"/>
      <c r="B4" s="12" t="s">
        <v>147</v>
      </c>
      <c r="C4" s="159"/>
      <c r="D4" s="159"/>
      <c r="E4" s="159"/>
      <c r="F4" s="159"/>
      <c r="G4" s="158" t="s">
        <v>154</v>
      </c>
      <c r="H4" s="158" t="s">
        <v>151</v>
      </c>
      <c r="I4" s="158" t="s">
        <v>152</v>
      </c>
      <c r="J4" s="161" t="s">
        <v>153</v>
      </c>
      <c r="K4" s="164"/>
    </row>
    <row r="5" spans="1:11" ht="15.95" customHeight="1" x14ac:dyDescent="0.25">
      <c r="A5" s="159"/>
      <c r="B5" s="12" t="s">
        <v>156</v>
      </c>
      <c r="C5" s="159"/>
      <c r="D5" s="159"/>
      <c r="E5" s="159"/>
      <c r="F5" s="159"/>
      <c r="G5" s="159"/>
      <c r="H5" s="159"/>
      <c r="I5" s="159"/>
      <c r="J5" s="162"/>
      <c r="K5" s="164"/>
    </row>
    <row r="6" spans="1:11" s="109" customFormat="1" ht="15.95" customHeight="1" x14ac:dyDescent="0.25">
      <c r="A6" s="160"/>
      <c r="B6" s="12" t="s">
        <v>388</v>
      </c>
      <c r="C6" s="160"/>
      <c r="D6" s="160"/>
      <c r="E6" s="160"/>
      <c r="F6" s="160"/>
      <c r="G6" s="160"/>
      <c r="H6" s="160"/>
      <c r="I6" s="160"/>
      <c r="J6" s="163"/>
      <c r="K6" s="165"/>
    </row>
    <row r="7" spans="1:11" s="110" customFormat="1" ht="15.95" customHeight="1" x14ac:dyDescent="0.25">
      <c r="A7" s="13" t="s">
        <v>0</v>
      </c>
      <c r="B7" s="13"/>
      <c r="C7" s="13"/>
      <c r="D7" s="13"/>
      <c r="E7" s="13"/>
      <c r="F7" s="13"/>
      <c r="G7" s="13"/>
      <c r="H7" s="13"/>
      <c r="I7" s="13"/>
      <c r="J7" s="25"/>
      <c r="K7" s="17"/>
    </row>
    <row r="8" spans="1:11" ht="15.95" customHeight="1" x14ac:dyDescent="0.25">
      <c r="A8" s="14" t="s">
        <v>1</v>
      </c>
      <c r="B8" s="79" t="s">
        <v>147</v>
      </c>
      <c r="C8" s="79">
        <f>'9.1'!C8</f>
        <v>4</v>
      </c>
      <c r="D8" s="79">
        <v>4</v>
      </c>
      <c r="E8" s="79" t="s">
        <v>520</v>
      </c>
      <c r="F8" s="84" t="s">
        <v>521</v>
      </c>
      <c r="G8" s="79">
        <f t="shared" ref="G8:G25" si="0">IF(B8="Да, публикуются",2,0)</f>
        <v>2</v>
      </c>
      <c r="H8" s="79">
        <v>0.5</v>
      </c>
      <c r="I8" s="79">
        <v>0.5</v>
      </c>
      <c r="J8" s="48">
        <f>G8*(1-H8)*(1-I8)</f>
        <v>0.5</v>
      </c>
      <c r="K8" s="27" t="s">
        <v>198</v>
      </c>
    </row>
    <row r="9" spans="1:11" ht="15.95" customHeight="1" x14ac:dyDescent="0.25">
      <c r="A9" s="14" t="s">
        <v>2</v>
      </c>
      <c r="B9" s="79" t="s">
        <v>388</v>
      </c>
      <c r="C9" s="79">
        <f>'9.1'!C9</f>
        <v>3</v>
      </c>
      <c r="D9" s="79"/>
      <c r="E9" s="79"/>
      <c r="F9" s="79"/>
      <c r="G9" s="79">
        <f t="shared" si="0"/>
        <v>0</v>
      </c>
      <c r="H9" s="79"/>
      <c r="I9" s="79"/>
      <c r="J9" s="48">
        <f t="shared" ref="J9:J72" si="1">G9*(1-H9)*(1-I9)</f>
        <v>0</v>
      </c>
      <c r="K9" s="18" t="s">
        <v>188</v>
      </c>
    </row>
    <row r="10" spans="1:11" ht="15.95" customHeight="1" x14ac:dyDescent="0.25">
      <c r="A10" s="14" t="s">
        <v>3</v>
      </c>
      <c r="B10" s="79" t="s">
        <v>147</v>
      </c>
      <c r="C10" s="79">
        <f>'9.1'!C10</f>
        <v>4</v>
      </c>
      <c r="D10" s="79">
        <v>4</v>
      </c>
      <c r="E10" s="79" t="s">
        <v>97</v>
      </c>
      <c r="F10" s="79"/>
      <c r="G10" s="79">
        <f t="shared" si="0"/>
        <v>2</v>
      </c>
      <c r="H10" s="79"/>
      <c r="I10" s="79"/>
      <c r="J10" s="48">
        <f t="shared" si="1"/>
        <v>2</v>
      </c>
      <c r="K10" s="18" t="s">
        <v>200</v>
      </c>
    </row>
    <row r="11" spans="1:11" ht="15.95" customHeight="1" x14ac:dyDescent="0.25">
      <c r="A11" s="14" t="s">
        <v>4</v>
      </c>
      <c r="B11" s="79" t="s">
        <v>147</v>
      </c>
      <c r="C11" s="79">
        <f>'9.1'!C11</f>
        <v>4</v>
      </c>
      <c r="D11" s="79">
        <v>4</v>
      </c>
      <c r="E11" s="79" t="s">
        <v>97</v>
      </c>
      <c r="F11" s="84" t="s">
        <v>522</v>
      </c>
      <c r="G11" s="79">
        <f t="shared" si="0"/>
        <v>2</v>
      </c>
      <c r="H11" s="79"/>
      <c r="I11" s="79">
        <v>0.5</v>
      </c>
      <c r="J11" s="48">
        <f t="shared" si="1"/>
        <v>1</v>
      </c>
      <c r="K11" s="18" t="s">
        <v>202</v>
      </c>
    </row>
    <row r="12" spans="1:11" ht="15.95" customHeight="1" x14ac:dyDescent="0.25">
      <c r="A12" s="14" t="s">
        <v>5</v>
      </c>
      <c r="B12" s="79" t="s">
        <v>388</v>
      </c>
      <c r="C12" s="79">
        <f>'9.1'!C12</f>
        <v>5</v>
      </c>
      <c r="D12" s="79"/>
      <c r="E12" s="79"/>
      <c r="F12" s="79"/>
      <c r="G12" s="79">
        <f t="shared" si="0"/>
        <v>0</v>
      </c>
      <c r="H12" s="79"/>
      <c r="I12" s="79"/>
      <c r="J12" s="48">
        <f t="shared" si="1"/>
        <v>0</v>
      </c>
      <c r="K12" s="18" t="s">
        <v>397</v>
      </c>
    </row>
    <row r="13" spans="1:11" ht="15.95" customHeight="1" x14ac:dyDescent="0.25">
      <c r="A13" s="14" t="s">
        <v>6</v>
      </c>
      <c r="B13" s="79" t="s">
        <v>147</v>
      </c>
      <c r="C13" s="79">
        <f>'9.1'!C13</f>
        <v>2</v>
      </c>
      <c r="D13" s="79">
        <v>2</v>
      </c>
      <c r="E13" s="79" t="s">
        <v>97</v>
      </c>
      <c r="F13" s="84"/>
      <c r="G13" s="79">
        <f t="shared" si="0"/>
        <v>2</v>
      </c>
      <c r="H13" s="79"/>
      <c r="I13" s="79"/>
      <c r="J13" s="48">
        <f t="shared" si="1"/>
        <v>2</v>
      </c>
      <c r="K13" s="18" t="s">
        <v>209</v>
      </c>
    </row>
    <row r="14" spans="1:11" ht="15.95" customHeight="1" x14ac:dyDescent="0.25">
      <c r="A14" s="14" t="s">
        <v>7</v>
      </c>
      <c r="B14" s="79" t="s">
        <v>388</v>
      </c>
      <c r="C14" s="79">
        <f>'9.1'!C14</f>
        <v>5</v>
      </c>
      <c r="D14" s="79"/>
      <c r="E14" s="79"/>
      <c r="F14" s="79"/>
      <c r="G14" s="79">
        <f t="shared" si="0"/>
        <v>0</v>
      </c>
      <c r="H14" s="79"/>
      <c r="I14" s="79"/>
      <c r="J14" s="48">
        <f t="shared" si="1"/>
        <v>0</v>
      </c>
      <c r="K14" s="18" t="s">
        <v>211</v>
      </c>
    </row>
    <row r="15" spans="1:11" ht="15.95" customHeight="1" x14ac:dyDescent="0.25">
      <c r="A15" s="14" t="s">
        <v>8</v>
      </c>
      <c r="B15" s="79" t="s">
        <v>147</v>
      </c>
      <c r="C15" s="79">
        <f>'9.1'!C15</f>
        <v>1</v>
      </c>
      <c r="D15" s="79">
        <v>1</v>
      </c>
      <c r="E15" s="79" t="s">
        <v>97</v>
      </c>
      <c r="F15" s="79"/>
      <c r="G15" s="79">
        <f t="shared" si="0"/>
        <v>2</v>
      </c>
      <c r="H15" s="79"/>
      <c r="I15" s="79"/>
      <c r="J15" s="48">
        <f t="shared" si="1"/>
        <v>2</v>
      </c>
      <c r="K15" s="18" t="s">
        <v>212</v>
      </c>
    </row>
    <row r="16" spans="1:11" ht="15.95" customHeight="1" x14ac:dyDescent="0.25">
      <c r="A16" s="14" t="s">
        <v>9</v>
      </c>
      <c r="B16" s="79" t="s">
        <v>147</v>
      </c>
      <c r="C16" s="79">
        <f>'9.1'!C16</f>
        <v>4</v>
      </c>
      <c r="D16" s="79">
        <v>3</v>
      </c>
      <c r="E16" s="79"/>
      <c r="F16" s="79"/>
      <c r="G16" s="79">
        <f t="shared" si="0"/>
        <v>2</v>
      </c>
      <c r="H16" s="79"/>
      <c r="I16" s="79"/>
      <c r="J16" s="48">
        <f t="shared" si="1"/>
        <v>2</v>
      </c>
      <c r="K16" s="18" t="s">
        <v>218</v>
      </c>
    </row>
    <row r="17" spans="1:11" ht="15.95" customHeight="1" x14ac:dyDescent="0.25">
      <c r="A17" s="14" t="s">
        <v>10</v>
      </c>
      <c r="B17" s="79" t="s">
        <v>147</v>
      </c>
      <c r="C17" s="79">
        <f>'9.1'!C17</f>
        <v>3</v>
      </c>
      <c r="D17" s="79">
        <v>3</v>
      </c>
      <c r="E17" s="79" t="s">
        <v>97</v>
      </c>
      <c r="F17" s="79"/>
      <c r="G17" s="79">
        <f t="shared" si="0"/>
        <v>2</v>
      </c>
      <c r="H17" s="79"/>
      <c r="I17" s="79"/>
      <c r="J17" s="48">
        <f t="shared" si="1"/>
        <v>2</v>
      </c>
      <c r="K17" s="18" t="s">
        <v>405</v>
      </c>
    </row>
    <row r="18" spans="1:11" ht="15.95" customHeight="1" x14ac:dyDescent="0.25">
      <c r="A18" s="14" t="s">
        <v>11</v>
      </c>
      <c r="B18" s="79" t="s">
        <v>388</v>
      </c>
      <c r="C18" s="79">
        <f>'9.1'!C18</f>
        <v>5</v>
      </c>
      <c r="D18" s="79"/>
      <c r="E18" s="79"/>
      <c r="F18" s="79"/>
      <c r="G18" s="79">
        <f t="shared" si="0"/>
        <v>0</v>
      </c>
      <c r="H18" s="79"/>
      <c r="I18" s="79"/>
      <c r="J18" s="48">
        <f t="shared" si="1"/>
        <v>0</v>
      </c>
      <c r="K18" s="18" t="s">
        <v>219</v>
      </c>
    </row>
    <row r="19" spans="1:11" ht="15.95" customHeight="1" x14ac:dyDescent="0.25">
      <c r="A19" s="14" t="s">
        <v>12</v>
      </c>
      <c r="B19" s="79" t="s">
        <v>388</v>
      </c>
      <c r="C19" s="79">
        <f>'9.1'!C19</f>
        <v>6</v>
      </c>
      <c r="D19" s="79"/>
      <c r="E19" s="79"/>
      <c r="F19" s="79"/>
      <c r="G19" s="79">
        <f t="shared" si="0"/>
        <v>0</v>
      </c>
      <c r="H19" s="79"/>
      <c r="I19" s="79"/>
      <c r="J19" s="48">
        <f t="shared" si="1"/>
        <v>0</v>
      </c>
      <c r="K19" s="18" t="s">
        <v>222</v>
      </c>
    </row>
    <row r="20" spans="1:11" ht="15.95" customHeight="1" x14ac:dyDescent="0.25">
      <c r="A20" s="14" t="s">
        <v>13</v>
      </c>
      <c r="B20" s="79" t="s">
        <v>156</v>
      </c>
      <c r="C20" s="79">
        <f>'9.1'!C20</f>
        <v>4</v>
      </c>
      <c r="D20" s="79">
        <v>2</v>
      </c>
      <c r="E20" s="79" t="s">
        <v>97</v>
      </c>
      <c r="F20" s="79"/>
      <c r="G20" s="79">
        <f t="shared" si="0"/>
        <v>0</v>
      </c>
      <c r="H20" s="79"/>
      <c r="I20" s="79"/>
      <c r="J20" s="48">
        <f t="shared" si="1"/>
        <v>0</v>
      </c>
      <c r="K20" s="18" t="s">
        <v>381</v>
      </c>
    </row>
    <row r="21" spans="1:11" ht="15.95" customHeight="1" x14ac:dyDescent="0.25">
      <c r="A21" s="14" t="s">
        <v>14</v>
      </c>
      <c r="B21" s="79" t="s">
        <v>388</v>
      </c>
      <c r="C21" s="79">
        <f>'9.1'!C21</f>
        <v>3</v>
      </c>
      <c r="D21" s="79"/>
      <c r="E21" s="79"/>
      <c r="F21" s="79"/>
      <c r="G21" s="79">
        <f t="shared" si="0"/>
        <v>0</v>
      </c>
      <c r="H21" s="79"/>
      <c r="I21" s="79"/>
      <c r="J21" s="48">
        <f t="shared" si="1"/>
        <v>0</v>
      </c>
      <c r="K21" s="18" t="s">
        <v>224</v>
      </c>
    </row>
    <row r="22" spans="1:11" ht="15.95" customHeight="1" x14ac:dyDescent="0.25">
      <c r="A22" s="14" t="s">
        <v>15</v>
      </c>
      <c r="B22" s="79" t="s">
        <v>388</v>
      </c>
      <c r="C22" s="79">
        <f>'9.1'!C22</f>
        <v>3</v>
      </c>
      <c r="D22" s="79"/>
      <c r="E22" s="79"/>
      <c r="F22" s="79"/>
      <c r="G22" s="79">
        <f t="shared" si="0"/>
        <v>0</v>
      </c>
      <c r="H22" s="79"/>
      <c r="I22" s="79"/>
      <c r="J22" s="48">
        <f t="shared" si="1"/>
        <v>0</v>
      </c>
      <c r="K22" s="18" t="s">
        <v>226</v>
      </c>
    </row>
    <row r="23" spans="1:11" ht="15.95" customHeight="1" x14ac:dyDescent="0.25">
      <c r="A23" s="14" t="s">
        <v>16</v>
      </c>
      <c r="B23" s="79" t="s">
        <v>147</v>
      </c>
      <c r="C23" s="79">
        <f>'9.1'!C23</f>
        <v>4</v>
      </c>
      <c r="D23" s="79">
        <v>4</v>
      </c>
      <c r="E23" s="79" t="s">
        <v>97</v>
      </c>
      <c r="F23" s="84" t="s">
        <v>522</v>
      </c>
      <c r="G23" s="79">
        <f t="shared" si="0"/>
        <v>2</v>
      </c>
      <c r="H23" s="79"/>
      <c r="I23" s="79">
        <v>0.5</v>
      </c>
      <c r="J23" s="48">
        <f t="shared" si="1"/>
        <v>1</v>
      </c>
      <c r="K23" s="18" t="s">
        <v>229</v>
      </c>
    </row>
    <row r="24" spans="1:11" ht="15.95" customHeight="1" x14ac:dyDescent="0.25">
      <c r="A24" s="14" t="s">
        <v>17</v>
      </c>
      <c r="B24" s="79" t="s">
        <v>388</v>
      </c>
      <c r="C24" s="79">
        <f>'9.1'!C24</f>
        <v>2</v>
      </c>
      <c r="D24" s="79"/>
      <c r="E24" s="79"/>
      <c r="F24" s="79"/>
      <c r="G24" s="79">
        <f t="shared" si="0"/>
        <v>0</v>
      </c>
      <c r="H24" s="79"/>
      <c r="I24" s="79"/>
      <c r="J24" s="48">
        <f t="shared" si="1"/>
        <v>0</v>
      </c>
      <c r="K24" s="18" t="s">
        <v>231</v>
      </c>
    </row>
    <row r="25" spans="1:11" ht="15.95" customHeight="1" x14ac:dyDescent="0.25">
      <c r="A25" s="14" t="s">
        <v>450</v>
      </c>
      <c r="B25" s="79" t="s">
        <v>147</v>
      </c>
      <c r="C25" s="79" t="str">
        <f>'9.1'!C25</f>
        <v>1 (2014 г.)</v>
      </c>
      <c r="D25" s="79" t="s">
        <v>466</v>
      </c>
      <c r="E25" s="79" t="s">
        <v>97</v>
      </c>
      <c r="F25" s="84"/>
      <c r="G25" s="79">
        <f t="shared" si="0"/>
        <v>2</v>
      </c>
      <c r="H25" s="79"/>
      <c r="I25" s="79"/>
      <c r="J25" s="48">
        <f t="shared" si="1"/>
        <v>2</v>
      </c>
      <c r="K25" s="18" t="s">
        <v>495</v>
      </c>
    </row>
    <row r="26" spans="1:11" s="110" customFormat="1" ht="15.95" customHeight="1" x14ac:dyDescent="0.25">
      <c r="A26" s="13" t="s">
        <v>19</v>
      </c>
      <c r="B26" s="80"/>
      <c r="C26" s="81"/>
      <c r="D26" s="80"/>
      <c r="E26" s="80"/>
      <c r="F26" s="80"/>
      <c r="G26" s="81"/>
      <c r="H26" s="80"/>
      <c r="I26" s="81"/>
      <c r="J26" s="49"/>
      <c r="K26" s="26"/>
    </row>
    <row r="27" spans="1:11" ht="15.95" customHeight="1" x14ac:dyDescent="0.25">
      <c r="A27" s="14" t="s">
        <v>20</v>
      </c>
      <c r="B27" s="79" t="s">
        <v>147</v>
      </c>
      <c r="C27" s="79">
        <f>'9.1'!C27</f>
        <v>4</v>
      </c>
      <c r="D27" s="79">
        <v>4</v>
      </c>
      <c r="E27" s="79" t="s">
        <v>97</v>
      </c>
      <c r="F27" s="84" t="s">
        <v>515</v>
      </c>
      <c r="G27" s="79">
        <f t="shared" ref="G27:G37" si="2">IF(B27="Да, публикуются",2,0)</f>
        <v>2</v>
      </c>
      <c r="H27" s="79"/>
      <c r="I27" s="79">
        <v>0.5</v>
      </c>
      <c r="J27" s="48">
        <f t="shared" si="1"/>
        <v>1</v>
      </c>
      <c r="K27" s="18" t="s">
        <v>513</v>
      </c>
    </row>
    <row r="28" spans="1:11" ht="15.95" customHeight="1" x14ac:dyDescent="0.25">
      <c r="A28" s="14" t="s">
        <v>21</v>
      </c>
      <c r="B28" s="79" t="s">
        <v>388</v>
      </c>
      <c r="C28" s="79">
        <f>'9.1'!C28</f>
        <v>1</v>
      </c>
      <c r="D28" s="79"/>
      <c r="E28" s="79"/>
      <c r="F28" s="79"/>
      <c r="G28" s="79">
        <f t="shared" si="2"/>
        <v>0</v>
      </c>
      <c r="H28" s="79"/>
      <c r="I28" s="79"/>
      <c r="J28" s="48">
        <f t="shared" si="1"/>
        <v>0</v>
      </c>
      <c r="K28" s="18" t="s">
        <v>234</v>
      </c>
    </row>
    <row r="29" spans="1:11" ht="15.95" customHeight="1" x14ac:dyDescent="0.25">
      <c r="A29" s="14" t="s">
        <v>22</v>
      </c>
      <c r="B29" s="79" t="s">
        <v>147</v>
      </c>
      <c r="C29" s="79">
        <f>'9.1'!C29</f>
        <v>5</v>
      </c>
      <c r="D29" s="79">
        <v>5</v>
      </c>
      <c r="E29" s="79" t="s">
        <v>97</v>
      </c>
      <c r="F29" s="79"/>
      <c r="G29" s="79">
        <f t="shared" si="2"/>
        <v>2</v>
      </c>
      <c r="H29" s="79"/>
      <c r="I29" s="79"/>
      <c r="J29" s="48">
        <f t="shared" si="1"/>
        <v>2</v>
      </c>
      <c r="K29" s="18" t="s">
        <v>239</v>
      </c>
    </row>
    <row r="30" spans="1:11" ht="15.95" customHeight="1" x14ac:dyDescent="0.25">
      <c r="A30" s="14" t="s">
        <v>23</v>
      </c>
      <c r="B30" s="79" t="s">
        <v>147</v>
      </c>
      <c r="C30" s="79">
        <f>'9.1'!C30</f>
        <v>2</v>
      </c>
      <c r="D30" s="79">
        <v>2</v>
      </c>
      <c r="E30" s="79" t="s">
        <v>97</v>
      </c>
      <c r="F30" s="79"/>
      <c r="G30" s="79">
        <f t="shared" si="2"/>
        <v>2</v>
      </c>
      <c r="H30" s="79"/>
      <c r="I30" s="79"/>
      <c r="J30" s="48">
        <f t="shared" si="1"/>
        <v>2</v>
      </c>
      <c r="K30" s="27" t="s">
        <v>262</v>
      </c>
    </row>
    <row r="31" spans="1:11" ht="15.95" customHeight="1" x14ac:dyDescent="0.25">
      <c r="A31" s="14" t="s">
        <v>24</v>
      </c>
      <c r="B31" s="79" t="s">
        <v>388</v>
      </c>
      <c r="C31" s="79">
        <f>'9.1'!C31</f>
        <v>3</v>
      </c>
      <c r="D31" s="79"/>
      <c r="E31" s="79"/>
      <c r="F31" s="79"/>
      <c r="G31" s="79">
        <f t="shared" si="2"/>
        <v>0</v>
      </c>
      <c r="H31" s="79"/>
      <c r="I31" s="79"/>
      <c r="J31" s="48">
        <f t="shared" si="1"/>
        <v>0</v>
      </c>
      <c r="K31" s="28" t="s">
        <v>244</v>
      </c>
    </row>
    <row r="32" spans="1:11" ht="15.95" customHeight="1" x14ac:dyDescent="0.25">
      <c r="A32" s="14" t="s">
        <v>25</v>
      </c>
      <c r="B32" s="79" t="s">
        <v>147</v>
      </c>
      <c r="C32" s="79">
        <f>'9.1'!C32</f>
        <v>2</v>
      </c>
      <c r="D32" s="79">
        <v>2</v>
      </c>
      <c r="E32" s="79" t="s">
        <v>97</v>
      </c>
      <c r="F32" s="79"/>
      <c r="G32" s="79">
        <f t="shared" si="2"/>
        <v>2</v>
      </c>
      <c r="H32" s="79"/>
      <c r="I32" s="79"/>
      <c r="J32" s="48">
        <f t="shared" si="1"/>
        <v>2</v>
      </c>
      <c r="K32" s="18" t="s">
        <v>422</v>
      </c>
    </row>
    <row r="33" spans="1:11" ht="15.95" customHeight="1" x14ac:dyDescent="0.25">
      <c r="A33" s="14" t="s">
        <v>26</v>
      </c>
      <c r="B33" s="79" t="s">
        <v>147</v>
      </c>
      <c r="C33" s="79">
        <f>'9.1'!C33</f>
        <v>2</v>
      </c>
      <c r="D33" s="79">
        <v>2</v>
      </c>
      <c r="E33" s="79" t="s">
        <v>97</v>
      </c>
      <c r="F33" s="79"/>
      <c r="G33" s="79">
        <f t="shared" si="2"/>
        <v>2</v>
      </c>
      <c r="H33" s="79"/>
      <c r="I33" s="79"/>
      <c r="J33" s="48">
        <f t="shared" si="1"/>
        <v>2</v>
      </c>
      <c r="K33" s="18" t="s">
        <v>247</v>
      </c>
    </row>
    <row r="34" spans="1:11" ht="15.95" customHeight="1" x14ac:dyDescent="0.25">
      <c r="A34" s="14" t="s">
        <v>27</v>
      </c>
      <c r="B34" s="79" t="s">
        <v>156</v>
      </c>
      <c r="C34" s="79">
        <f>'9.1'!C34</f>
        <v>6</v>
      </c>
      <c r="D34" s="79">
        <v>1</v>
      </c>
      <c r="E34" s="79" t="s">
        <v>97</v>
      </c>
      <c r="F34" s="79"/>
      <c r="G34" s="79">
        <f t="shared" si="2"/>
        <v>0</v>
      </c>
      <c r="H34" s="79"/>
      <c r="I34" s="79"/>
      <c r="J34" s="48">
        <f t="shared" si="1"/>
        <v>0</v>
      </c>
      <c r="K34" s="18" t="s">
        <v>250</v>
      </c>
    </row>
    <row r="35" spans="1:11" ht="15.95" customHeight="1" x14ac:dyDescent="0.25">
      <c r="A35" s="14" t="s">
        <v>28</v>
      </c>
      <c r="B35" s="79" t="s">
        <v>147</v>
      </c>
      <c r="C35" s="79">
        <f>'9.1'!C35</f>
        <v>3</v>
      </c>
      <c r="D35" s="79">
        <v>3</v>
      </c>
      <c r="E35" s="79" t="s">
        <v>97</v>
      </c>
      <c r="F35" s="84" t="s">
        <v>535</v>
      </c>
      <c r="G35" s="79">
        <f t="shared" si="2"/>
        <v>2</v>
      </c>
      <c r="H35" s="79"/>
      <c r="I35" s="79">
        <v>0.5</v>
      </c>
      <c r="J35" s="48">
        <f t="shared" si="1"/>
        <v>1</v>
      </c>
      <c r="K35" s="28" t="s">
        <v>534</v>
      </c>
    </row>
    <row r="36" spans="1:11" ht="15.95" customHeight="1" x14ac:dyDescent="0.25">
      <c r="A36" s="14" t="s">
        <v>29</v>
      </c>
      <c r="B36" s="79" t="s">
        <v>147</v>
      </c>
      <c r="C36" s="79">
        <f>'9.1'!C36</f>
        <v>1</v>
      </c>
      <c r="D36" s="79">
        <v>1</v>
      </c>
      <c r="E36" s="79" t="s">
        <v>481</v>
      </c>
      <c r="F36" s="79"/>
      <c r="G36" s="79">
        <f t="shared" si="2"/>
        <v>2</v>
      </c>
      <c r="H36" s="79"/>
      <c r="I36" s="79"/>
      <c r="J36" s="48">
        <f t="shared" si="1"/>
        <v>2</v>
      </c>
      <c r="K36" s="18" t="s">
        <v>423</v>
      </c>
    </row>
    <row r="37" spans="1:11" ht="15.95" customHeight="1" x14ac:dyDescent="0.25">
      <c r="A37" s="14" t="s">
        <v>30</v>
      </c>
      <c r="B37" s="79" t="s">
        <v>156</v>
      </c>
      <c r="C37" s="79">
        <f>'9.1'!C37</f>
        <v>4</v>
      </c>
      <c r="D37" s="79">
        <v>3</v>
      </c>
      <c r="E37" s="79"/>
      <c r="F37" s="84" t="s">
        <v>524</v>
      </c>
      <c r="G37" s="79">
        <f t="shared" si="2"/>
        <v>0</v>
      </c>
      <c r="H37" s="79"/>
      <c r="I37" s="79">
        <v>0.5</v>
      </c>
      <c r="J37" s="48">
        <f t="shared" si="1"/>
        <v>0</v>
      </c>
      <c r="K37" s="18" t="s">
        <v>523</v>
      </c>
    </row>
    <row r="38" spans="1:11" s="110" customFormat="1" ht="15.95" customHeight="1" x14ac:dyDescent="0.25">
      <c r="A38" s="13" t="s">
        <v>31</v>
      </c>
      <c r="B38" s="80"/>
      <c r="C38" s="81"/>
      <c r="D38" s="80"/>
      <c r="E38" s="80"/>
      <c r="F38" s="80"/>
      <c r="G38" s="81"/>
      <c r="H38" s="80"/>
      <c r="I38" s="81"/>
      <c r="J38" s="49"/>
      <c r="K38" s="26"/>
    </row>
    <row r="39" spans="1:11" ht="15.95" customHeight="1" x14ac:dyDescent="0.25">
      <c r="A39" s="14" t="s">
        <v>32</v>
      </c>
      <c r="B39" s="79" t="s">
        <v>147</v>
      </c>
      <c r="C39" s="79">
        <f>'9.1'!C39</f>
        <v>1</v>
      </c>
      <c r="D39" s="79">
        <v>1</v>
      </c>
      <c r="E39" s="79" t="s">
        <v>97</v>
      </c>
      <c r="F39" s="79"/>
      <c r="G39" s="79">
        <f t="shared" ref="G39:G44" si="3">IF(B39="Да, публикуются",2,0)</f>
        <v>2</v>
      </c>
      <c r="H39" s="79"/>
      <c r="I39" s="79"/>
      <c r="J39" s="48">
        <f t="shared" si="1"/>
        <v>2</v>
      </c>
      <c r="K39" s="18" t="s">
        <v>191</v>
      </c>
    </row>
    <row r="40" spans="1:11" ht="15.95" customHeight="1" x14ac:dyDescent="0.25">
      <c r="A40" s="14" t="s">
        <v>33</v>
      </c>
      <c r="B40" s="79" t="s">
        <v>147</v>
      </c>
      <c r="C40" s="79">
        <f>'9.1'!C40</f>
        <v>1</v>
      </c>
      <c r="D40" s="79">
        <v>1</v>
      </c>
      <c r="E40" s="79" t="s">
        <v>97</v>
      </c>
      <c r="F40" s="79"/>
      <c r="G40" s="79">
        <f t="shared" si="3"/>
        <v>2</v>
      </c>
      <c r="H40" s="79"/>
      <c r="I40" s="79">
        <v>0.5</v>
      </c>
      <c r="J40" s="48">
        <f t="shared" si="1"/>
        <v>1</v>
      </c>
      <c r="K40" s="18" t="s">
        <v>511</v>
      </c>
    </row>
    <row r="41" spans="1:11" ht="15.95" customHeight="1" x14ac:dyDescent="0.25">
      <c r="A41" s="14" t="s">
        <v>34</v>
      </c>
      <c r="B41" s="79" t="s">
        <v>147</v>
      </c>
      <c r="C41" s="79">
        <f>'9.1'!C41</f>
        <v>5</v>
      </c>
      <c r="D41" s="79">
        <v>5</v>
      </c>
      <c r="E41" s="79" t="s">
        <v>97</v>
      </c>
      <c r="F41" s="79"/>
      <c r="G41" s="79">
        <f t="shared" si="3"/>
        <v>2</v>
      </c>
      <c r="H41" s="79"/>
      <c r="I41" s="79"/>
      <c r="J41" s="48">
        <f t="shared" si="1"/>
        <v>2</v>
      </c>
      <c r="K41" s="18" t="s">
        <v>257</v>
      </c>
    </row>
    <row r="42" spans="1:11" ht="15.95" customHeight="1" x14ac:dyDescent="0.25">
      <c r="A42" s="14" t="s">
        <v>35</v>
      </c>
      <c r="B42" s="79" t="s">
        <v>147</v>
      </c>
      <c r="C42" s="79">
        <f>'9.1'!C42</f>
        <v>3</v>
      </c>
      <c r="D42" s="79">
        <v>3</v>
      </c>
      <c r="E42" s="79" t="s">
        <v>97</v>
      </c>
      <c r="F42" s="79"/>
      <c r="G42" s="79">
        <f t="shared" si="3"/>
        <v>2</v>
      </c>
      <c r="H42" s="79"/>
      <c r="I42" s="79"/>
      <c r="J42" s="48">
        <f t="shared" si="1"/>
        <v>2</v>
      </c>
      <c r="K42" s="18" t="s">
        <v>259</v>
      </c>
    </row>
    <row r="43" spans="1:11" ht="15.95" customHeight="1" x14ac:dyDescent="0.25">
      <c r="A43" s="14" t="s">
        <v>36</v>
      </c>
      <c r="B43" s="79" t="s">
        <v>147</v>
      </c>
      <c r="C43" s="79">
        <f>'9.1'!C43</f>
        <v>1</v>
      </c>
      <c r="D43" s="79">
        <v>1</v>
      </c>
      <c r="E43" s="79" t="s">
        <v>97</v>
      </c>
      <c r="F43" s="79"/>
      <c r="G43" s="79">
        <f t="shared" si="3"/>
        <v>2</v>
      </c>
      <c r="H43" s="79"/>
      <c r="I43" s="79"/>
      <c r="J43" s="48">
        <f t="shared" si="1"/>
        <v>2</v>
      </c>
      <c r="K43" s="27" t="s">
        <v>241</v>
      </c>
    </row>
    <row r="44" spans="1:11" ht="15.95" customHeight="1" x14ac:dyDescent="0.25">
      <c r="A44" s="14" t="s">
        <v>37</v>
      </c>
      <c r="B44" s="79" t="s">
        <v>388</v>
      </c>
      <c r="C44" s="79">
        <f>'9.1'!C44</f>
        <v>5</v>
      </c>
      <c r="D44" s="79"/>
      <c r="E44" s="79"/>
      <c r="F44" s="79"/>
      <c r="G44" s="79">
        <f t="shared" si="3"/>
        <v>0</v>
      </c>
      <c r="H44" s="79"/>
      <c r="I44" s="79"/>
      <c r="J44" s="48">
        <f t="shared" si="1"/>
        <v>0</v>
      </c>
      <c r="K44" s="29" t="s">
        <v>265</v>
      </c>
    </row>
    <row r="45" spans="1:11" s="110" customFormat="1" ht="15.95" customHeight="1" x14ac:dyDescent="0.25">
      <c r="A45" s="13" t="s">
        <v>38</v>
      </c>
      <c r="B45" s="80"/>
      <c r="C45" s="81"/>
      <c r="D45" s="80"/>
      <c r="E45" s="80"/>
      <c r="F45" s="80"/>
      <c r="G45" s="81"/>
      <c r="H45" s="80"/>
      <c r="I45" s="81"/>
      <c r="J45" s="49"/>
      <c r="K45" s="26"/>
    </row>
    <row r="46" spans="1:11" ht="15.95" customHeight="1" x14ac:dyDescent="0.25">
      <c r="A46" s="14" t="s">
        <v>39</v>
      </c>
      <c r="B46" s="79" t="s">
        <v>388</v>
      </c>
      <c r="C46" s="79">
        <f>'9.1'!C46</f>
        <v>5</v>
      </c>
      <c r="D46" s="79"/>
      <c r="E46" s="79"/>
      <c r="F46" s="79"/>
      <c r="G46" s="79">
        <f t="shared" ref="G46:G52" si="4">IF(B46="Да, публикуются",2,0)</f>
        <v>0</v>
      </c>
      <c r="H46" s="79"/>
      <c r="I46" s="79"/>
      <c r="J46" s="48">
        <f t="shared" si="1"/>
        <v>0</v>
      </c>
      <c r="K46" s="18" t="s">
        <v>426</v>
      </c>
    </row>
    <row r="47" spans="1:11" ht="15.95" customHeight="1" x14ac:dyDescent="0.25">
      <c r="A47" s="14" t="s">
        <v>40</v>
      </c>
      <c r="B47" s="79" t="s">
        <v>388</v>
      </c>
      <c r="C47" s="79">
        <f>'9.1'!C47</f>
        <v>2</v>
      </c>
      <c r="D47" s="79"/>
      <c r="E47" s="79"/>
      <c r="F47" s="79"/>
      <c r="G47" s="79">
        <f t="shared" si="4"/>
        <v>0</v>
      </c>
      <c r="H47" s="79"/>
      <c r="I47" s="79"/>
      <c r="J47" s="48">
        <f t="shared" si="1"/>
        <v>0</v>
      </c>
      <c r="K47" s="18" t="s">
        <v>266</v>
      </c>
    </row>
    <row r="48" spans="1:11" ht="15.95" customHeight="1" x14ac:dyDescent="0.25">
      <c r="A48" s="14" t="s">
        <v>41</v>
      </c>
      <c r="B48" s="79" t="s">
        <v>147</v>
      </c>
      <c r="C48" s="79">
        <f>'9.1'!C48</f>
        <v>3</v>
      </c>
      <c r="D48" s="79">
        <v>3</v>
      </c>
      <c r="E48" s="79" t="s">
        <v>97</v>
      </c>
      <c r="F48" s="79"/>
      <c r="G48" s="79">
        <f t="shared" si="4"/>
        <v>2</v>
      </c>
      <c r="H48" s="79"/>
      <c r="I48" s="79"/>
      <c r="J48" s="48">
        <f t="shared" si="1"/>
        <v>2</v>
      </c>
      <c r="K48" s="18" t="s">
        <v>268</v>
      </c>
    </row>
    <row r="49" spans="1:11" ht="15.95" customHeight="1" x14ac:dyDescent="0.25">
      <c r="A49" s="14" t="s">
        <v>42</v>
      </c>
      <c r="B49" s="79" t="s">
        <v>147</v>
      </c>
      <c r="C49" s="79">
        <f>'9.1'!C49</f>
        <v>4</v>
      </c>
      <c r="D49" s="79">
        <v>4</v>
      </c>
      <c r="E49" s="79" t="s">
        <v>97</v>
      </c>
      <c r="F49" s="79"/>
      <c r="G49" s="79">
        <f t="shared" si="4"/>
        <v>2</v>
      </c>
      <c r="H49" s="79"/>
      <c r="I49" s="79"/>
      <c r="J49" s="48">
        <f t="shared" si="1"/>
        <v>2</v>
      </c>
      <c r="K49" s="18" t="s">
        <v>494</v>
      </c>
    </row>
    <row r="50" spans="1:11" ht="15.95" customHeight="1" x14ac:dyDescent="0.25">
      <c r="A50" s="14" t="s">
        <v>92</v>
      </c>
      <c r="B50" s="79" t="s">
        <v>388</v>
      </c>
      <c r="C50" s="79">
        <f>'9.1'!C50</f>
        <v>2</v>
      </c>
      <c r="D50" s="79"/>
      <c r="E50" s="79"/>
      <c r="F50" s="79"/>
      <c r="G50" s="79">
        <f t="shared" si="4"/>
        <v>0</v>
      </c>
      <c r="H50" s="79"/>
      <c r="I50" s="79"/>
      <c r="J50" s="48">
        <f t="shared" si="1"/>
        <v>0</v>
      </c>
      <c r="K50" s="18" t="s">
        <v>271</v>
      </c>
    </row>
    <row r="51" spans="1:11" ht="15.95" customHeight="1" x14ac:dyDescent="0.25">
      <c r="A51" s="14" t="s">
        <v>43</v>
      </c>
      <c r="B51" s="79" t="s">
        <v>147</v>
      </c>
      <c r="C51" s="79">
        <f>'9.1'!C51</f>
        <v>1</v>
      </c>
      <c r="D51" s="79">
        <v>1</v>
      </c>
      <c r="E51" s="79" t="s">
        <v>97</v>
      </c>
      <c r="F51" s="84" t="s">
        <v>509</v>
      </c>
      <c r="G51" s="79">
        <f t="shared" si="4"/>
        <v>2</v>
      </c>
      <c r="H51" s="79"/>
      <c r="I51" s="79">
        <v>0.5</v>
      </c>
      <c r="J51" s="48">
        <f t="shared" si="1"/>
        <v>1</v>
      </c>
      <c r="K51" s="16" t="s">
        <v>508</v>
      </c>
    </row>
    <row r="52" spans="1:11" ht="15.95" customHeight="1" x14ac:dyDescent="0.25">
      <c r="A52" s="14" t="s">
        <v>44</v>
      </c>
      <c r="B52" s="79" t="s">
        <v>147</v>
      </c>
      <c r="C52" s="79">
        <f>'9.1'!C52</f>
        <v>3</v>
      </c>
      <c r="D52" s="79">
        <v>3</v>
      </c>
      <c r="E52" s="79" t="s">
        <v>97</v>
      </c>
      <c r="F52" s="79"/>
      <c r="G52" s="79">
        <f t="shared" si="4"/>
        <v>2</v>
      </c>
      <c r="H52" s="79"/>
      <c r="I52" s="79"/>
      <c r="J52" s="48">
        <f t="shared" si="1"/>
        <v>2</v>
      </c>
      <c r="K52" s="18" t="s">
        <v>274</v>
      </c>
    </row>
    <row r="53" spans="1:11" s="110" customFormat="1" ht="15.95" customHeight="1" x14ac:dyDescent="0.25">
      <c r="A53" s="13" t="s">
        <v>45</v>
      </c>
      <c r="B53" s="80"/>
      <c r="C53" s="81"/>
      <c r="D53" s="80"/>
      <c r="E53" s="80"/>
      <c r="F53" s="80"/>
      <c r="G53" s="81"/>
      <c r="H53" s="80"/>
      <c r="I53" s="81"/>
      <c r="J53" s="49"/>
      <c r="K53" s="26"/>
    </row>
    <row r="54" spans="1:11" ht="15.95" customHeight="1" x14ac:dyDescent="0.25">
      <c r="A54" s="14" t="s">
        <v>46</v>
      </c>
      <c r="B54" s="79" t="s">
        <v>147</v>
      </c>
      <c r="C54" s="79">
        <f>'9.1'!C54</f>
        <v>2</v>
      </c>
      <c r="D54" s="79">
        <v>2</v>
      </c>
      <c r="E54" s="79" t="s">
        <v>97</v>
      </c>
      <c r="F54" s="79"/>
      <c r="G54" s="79">
        <f t="shared" ref="G54:G67" si="5">IF(B54="Да, публикуются",2,0)</f>
        <v>2</v>
      </c>
      <c r="H54" s="79"/>
      <c r="I54" s="79"/>
      <c r="J54" s="48">
        <f t="shared" si="1"/>
        <v>2</v>
      </c>
      <c r="K54" s="18" t="s">
        <v>506</v>
      </c>
    </row>
    <row r="55" spans="1:11" ht="15.95" customHeight="1" x14ac:dyDescent="0.25">
      <c r="A55" s="14" t="s">
        <v>47</v>
      </c>
      <c r="B55" s="79" t="s">
        <v>388</v>
      </c>
      <c r="C55" s="79">
        <f>'9.1'!C55</f>
        <v>2</v>
      </c>
      <c r="D55" s="79"/>
      <c r="E55" s="79"/>
      <c r="F55" s="79"/>
      <c r="G55" s="79">
        <f t="shared" si="5"/>
        <v>0</v>
      </c>
      <c r="H55" s="79"/>
      <c r="I55" s="79"/>
      <c r="J55" s="48">
        <f t="shared" si="1"/>
        <v>0</v>
      </c>
      <c r="K55" s="18" t="s">
        <v>276</v>
      </c>
    </row>
    <row r="56" spans="1:11" ht="15.95" customHeight="1" x14ac:dyDescent="0.25">
      <c r="A56" s="14" t="s">
        <v>48</v>
      </c>
      <c r="B56" s="79" t="s">
        <v>388</v>
      </c>
      <c r="C56" s="79">
        <f>'9.1'!C56</f>
        <v>6</v>
      </c>
      <c r="D56" s="79"/>
      <c r="E56" s="79"/>
      <c r="F56" s="79"/>
      <c r="G56" s="79">
        <f t="shared" si="5"/>
        <v>0</v>
      </c>
      <c r="H56" s="79"/>
      <c r="I56" s="79"/>
      <c r="J56" s="48">
        <f t="shared" si="1"/>
        <v>0</v>
      </c>
      <c r="K56" s="18" t="s">
        <v>280</v>
      </c>
    </row>
    <row r="57" spans="1:11" ht="15.95" customHeight="1" x14ac:dyDescent="0.25">
      <c r="A57" s="14" t="s">
        <v>49</v>
      </c>
      <c r="B57" s="79" t="s">
        <v>388</v>
      </c>
      <c r="C57" s="79">
        <f>'9.1'!C57</f>
        <v>2</v>
      </c>
      <c r="D57" s="79"/>
      <c r="E57" s="79"/>
      <c r="F57" s="79"/>
      <c r="G57" s="79">
        <f t="shared" si="5"/>
        <v>0</v>
      </c>
      <c r="H57" s="79"/>
      <c r="I57" s="79"/>
      <c r="J57" s="48">
        <f t="shared" si="1"/>
        <v>0</v>
      </c>
      <c r="K57" s="18" t="s">
        <v>284</v>
      </c>
    </row>
    <row r="58" spans="1:11" ht="15.95" customHeight="1" x14ac:dyDescent="0.25">
      <c r="A58" s="14" t="s">
        <v>50</v>
      </c>
      <c r="B58" s="79" t="s">
        <v>147</v>
      </c>
      <c r="C58" s="79">
        <f>'9.1'!C58</f>
        <v>3</v>
      </c>
      <c r="D58" s="79">
        <v>3</v>
      </c>
      <c r="E58" s="79" t="s">
        <v>97</v>
      </c>
      <c r="F58" s="79"/>
      <c r="G58" s="79">
        <f t="shared" si="5"/>
        <v>2</v>
      </c>
      <c r="H58" s="79"/>
      <c r="I58" s="79"/>
      <c r="J58" s="48">
        <f t="shared" si="1"/>
        <v>2</v>
      </c>
      <c r="K58" s="79" t="s">
        <v>384</v>
      </c>
    </row>
    <row r="59" spans="1:11" ht="15.95" customHeight="1" x14ac:dyDescent="0.25">
      <c r="A59" s="14" t="s">
        <v>51</v>
      </c>
      <c r="B59" s="79" t="s">
        <v>147</v>
      </c>
      <c r="C59" s="79">
        <f>'9.1'!C59</f>
        <v>1</v>
      </c>
      <c r="D59" s="79">
        <v>1</v>
      </c>
      <c r="E59" s="79" t="s">
        <v>97</v>
      </c>
      <c r="F59" s="79"/>
      <c r="G59" s="79">
        <f t="shared" si="5"/>
        <v>2</v>
      </c>
      <c r="H59" s="79"/>
      <c r="I59" s="79"/>
      <c r="J59" s="48">
        <f t="shared" si="1"/>
        <v>2</v>
      </c>
      <c r="K59" s="18" t="s">
        <v>289</v>
      </c>
    </row>
    <row r="60" spans="1:11" ht="15.95" customHeight="1" x14ac:dyDescent="0.25">
      <c r="A60" s="14" t="s">
        <v>52</v>
      </c>
      <c r="B60" s="79" t="s">
        <v>147</v>
      </c>
      <c r="C60" s="79">
        <f>'9.1'!C60</f>
        <v>1</v>
      </c>
      <c r="D60" s="79">
        <v>1</v>
      </c>
      <c r="E60" s="79" t="s">
        <v>97</v>
      </c>
      <c r="F60" s="79"/>
      <c r="G60" s="79">
        <f t="shared" si="5"/>
        <v>2</v>
      </c>
      <c r="H60" s="79"/>
      <c r="I60" s="79"/>
      <c r="J60" s="48">
        <f t="shared" si="1"/>
        <v>2</v>
      </c>
      <c r="K60" s="18" t="s">
        <v>292</v>
      </c>
    </row>
    <row r="61" spans="1:11" ht="15.95" customHeight="1" x14ac:dyDescent="0.25">
      <c r="A61" s="14" t="s">
        <v>53</v>
      </c>
      <c r="B61" s="79" t="s">
        <v>388</v>
      </c>
      <c r="C61" s="79">
        <f>'9.1'!C61</f>
        <v>2</v>
      </c>
      <c r="D61" s="79"/>
      <c r="E61" s="79"/>
      <c r="F61" s="79"/>
      <c r="G61" s="79">
        <f t="shared" si="5"/>
        <v>0</v>
      </c>
      <c r="H61" s="79"/>
      <c r="I61" s="79"/>
      <c r="J61" s="48">
        <f t="shared" si="1"/>
        <v>0</v>
      </c>
      <c r="K61" s="30" t="s">
        <v>295</v>
      </c>
    </row>
    <row r="62" spans="1:11" ht="15.95" customHeight="1" x14ac:dyDescent="0.25">
      <c r="A62" s="14" t="s">
        <v>54</v>
      </c>
      <c r="B62" s="79" t="s">
        <v>388</v>
      </c>
      <c r="C62" s="79">
        <f>'9.1'!C62</f>
        <v>7</v>
      </c>
      <c r="D62" s="79"/>
      <c r="E62" s="79"/>
      <c r="F62" s="79"/>
      <c r="G62" s="79">
        <f t="shared" si="5"/>
        <v>0</v>
      </c>
      <c r="H62" s="79"/>
      <c r="I62" s="79"/>
      <c r="J62" s="48">
        <f t="shared" si="1"/>
        <v>0</v>
      </c>
      <c r="K62" s="18" t="s">
        <v>297</v>
      </c>
    </row>
    <row r="63" spans="1:11" ht="15.95" customHeight="1" x14ac:dyDescent="0.25">
      <c r="A63" s="14" t="s">
        <v>55</v>
      </c>
      <c r="B63" s="79" t="s">
        <v>147</v>
      </c>
      <c r="C63" s="79">
        <f>'9.1'!C63</f>
        <v>4</v>
      </c>
      <c r="D63" s="79">
        <v>4</v>
      </c>
      <c r="E63" s="79" t="s">
        <v>97</v>
      </c>
      <c r="F63" s="79"/>
      <c r="G63" s="79">
        <f t="shared" si="5"/>
        <v>2</v>
      </c>
      <c r="H63" s="79"/>
      <c r="I63" s="79"/>
      <c r="J63" s="48">
        <f t="shared" si="1"/>
        <v>2</v>
      </c>
      <c r="K63" s="18" t="s">
        <v>300</v>
      </c>
    </row>
    <row r="64" spans="1:11" ht="15.95" customHeight="1" x14ac:dyDescent="0.25">
      <c r="A64" s="14" t="s">
        <v>56</v>
      </c>
      <c r="B64" s="79" t="s">
        <v>147</v>
      </c>
      <c r="C64" s="79">
        <f>'9.1'!C64</f>
        <v>5</v>
      </c>
      <c r="D64" s="79">
        <v>5</v>
      </c>
      <c r="E64" s="79" t="s">
        <v>97</v>
      </c>
      <c r="F64" s="79"/>
      <c r="G64" s="79">
        <f t="shared" si="5"/>
        <v>2</v>
      </c>
      <c r="H64" s="79"/>
      <c r="I64" s="79"/>
      <c r="J64" s="48">
        <f t="shared" si="1"/>
        <v>2</v>
      </c>
      <c r="K64" s="18" t="s">
        <v>302</v>
      </c>
    </row>
    <row r="65" spans="1:11" ht="15.95" customHeight="1" x14ac:dyDescent="0.25">
      <c r="A65" s="14" t="s">
        <v>57</v>
      </c>
      <c r="B65" s="79" t="s">
        <v>147</v>
      </c>
      <c r="C65" s="79">
        <f>'9.1'!C65</f>
        <v>7</v>
      </c>
      <c r="D65" s="79">
        <v>7</v>
      </c>
      <c r="E65" s="79" t="s">
        <v>97</v>
      </c>
      <c r="F65" s="79"/>
      <c r="G65" s="79">
        <f t="shared" si="5"/>
        <v>2</v>
      </c>
      <c r="H65" s="79"/>
      <c r="I65" s="79"/>
      <c r="J65" s="48">
        <f t="shared" si="1"/>
        <v>2</v>
      </c>
      <c r="K65" s="18" t="s">
        <v>305</v>
      </c>
    </row>
    <row r="66" spans="1:11" ht="15.95" customHeight="1" x14ac:dyDescent="0.25">
      <c r="A66" s="14" t="s">
        <v>58</v>
      </c>
      <c r="B66" s="79" t="s">
        <v>388</v>
      </c>
      <c r="C66" s="79">
        <f>'9.1'!C66</f>
        <v>9</v>
      </c>
      <c r="D66" s="79"/>
      <c r="E66" s="79"/>
      <c r="F66" s="79"/>
      <c r="G66" s="79">
        <f t="shared" si="5"/>
        <v>0</v>
      </c>
      <c r="H66" s="79"/>
      <c r="I66" s="79"/>
      <c r="J66" s="48">
        <f t="shared" si="1"/>
        <v>0</v>
      </c>
      <c r="K66" s="18" t="s">
        <v>309</v>
      </c>
    </row>
    <row r="67" spans="1:11" ht="15.95" customHeight="1" x14ac:dyDescent="0.25">
      <c r="A67" s="14" t="s">
        <v>59</v>
      </c>
      <c r="B67" s="79" t="s">
        <v>147</v>
      </c>
      <c r="C67" s="79">
        <f>'9.1'!C67</f>
        <v>4</v>
      </c>
      <c r="D67" s="79">
        <v>4</v>
      </c>
      <c r="E67" s="79" t="s">
        <v>97</v>
      </c>
      <c r="F67" s="79"/>
      <c r="G67" s="79">
        <f t="shared" si="5"/>
        <v>2</v>
      </c>
      <c r="H67" s="79"/>
      <c r="I67" s="79"/>
      <c r="J67" s="48">
        <f t="shared" si="1"/>
        <v>2</v>
      </c>
      <c r="K67" s="28" t="s">
        <v>431</v>
      </c>
    </row>
    <row r="68" spans="1:11" s="110" customFormat="1" ht="15.95" customHeight="1" x14ac:dyDescent="0.25">
      <c r="A68" s="13" t="s">
        <v>60</v>
      </c>
      <c r="B68" s="80"/>
      <c r="C68" s="81"/>
      <c r="D68" s="80"/>
      <c r="E68" s="80"/>
      <c r="F68" s="80"/>
      <c r="G68" s="81"/>
      <c r="H68" s="80"/>
      <c r="I68" s="81"/>
      <c r="J68" s="49"/>
      <c r="K68" s="26"/>
    </row>
    <row r="69" spans="1:11" ht="15.95" customHeight="1" x14ac:dyDescent="0.25">
      <c r="A69" s="14" t="s">
        <v>61</v>
      </c>
      <c r="B69" s="79" t="s">
        <v>388</v>
      </c>
      <c r="C69" s="79">
        <f>'9.1'!C69</f>
        <v>1</v>
      </c>
      <c r="D69" s="79"/>
      <c r="E69" s="79"/>
      <c r="F69" s="79"/>
      <c r="G69" s="79">
        <f t="shared" ref="G69:G74" si="6">IF(B69="Да, публикуются",2,0)</f>
        <v>0</v>
      </c>
      <c r="H69" s="79"/>
      <c r="I69" s="79"/>
      <c r="J69" s="48">
        <f t="shared" si="1"/>
        <v>0</v>
      </c>
      <c r="K69" s="18" t="s">
        <v>197</v>
      </c>
    </row>
    <row r="70" spans="1:11" ht="15.95" customHeight="1" x14ac:dyDescent="0.25">
      <c r="A70" s="14" t="s">
        <v>62</v>
      </c>
      <c r="B70" s="79" t="s">
        <v>147</v>
      </c>
      <c r="C70" s="79">
        <f>'9.1'!C70</f>
        <v>1</v>
      </c>
      <c r="D70" s="79">
        <v>1</v>
      </c>
      <c r="E70" s="79" t="s">
        <v>97</v>
      </c>
      <c r="F70" s="79"/>
      <c r="G70" s="79">
        <f t="shared" si="6"/>
        <v>2</v>
      </c>
      <c r="H70" s="79"/>
      <c r="I70" s="79"/>
      <c r="J70" s="48">
        <f t="shared" si="1"/>
        <v>2</v>
      </c>
      <c r="K70" s="27" t="s">
        <v>315</v>
      </c>
    </row>
    <row r="71" spans="1:11" ht="15.95" customHeight="1" x14ac:dyDescent="0.25">
      <c r="A71" s="14" t="s">
        <v>63</v>
      </c>
      <c r="B71" s="79" t="s">
        <v>388</v>
      </c>
      <c r="C71" s="79">
        <f>'9.1'!C71</f>
        <v>3</v>
      </c>
      <c r="D71" s="79"/>
      <c r="E71" s="79"/>
      <c r="F71" s="79"/>
      <c r="G71" s="79">
        <f t="shared" si="6"/>
        <v>0</v>
      </c>
      <c r="H71" s="79"/>
      <c r="I71" s="79"/>
      <c r="J71" s="48">
        <f t="shared" si="1"/>
        <v>0</v>
      </c>
      <c r="K71" s="18" t="s">
        <v>376</v>
      </c>
    </row>
    <row r="72" spans="1:11" ht="15.95" customHeight="1" x14ac:dyDescent="0.25">
      <c r="A72" s="14" t="s">
        <v>64</v>
      </c>
      <c r="B72" s="79" t="s">
        <v>388</v>
      </c>
      <c r="C72" s="79">
        <f>'9.1'!C72</f>
        <v>8</v>
      </c>
      <c r="D72" s="79"/>
      <c r="E72" s="79"/>
      <c r="F72" s="79"/>
      <c r="G72" s="79">
        <f t="shared" si="6"/>
        <v>0</v>
      </c>
      <c r="H72" s="79"/>
      <c r="I72" s="79"/>
      <c r="J72" s="48">
        <f t="shared" si="1"/>
        <v>0</v>
      </c>
      <c r="K72" s="18" t="s">
        <v>318</v>
      </c>
    </row>
    <row r="73" spans="1:11" ht="15.95" customHeight="1" x14ac:dyDescent="0.25">
      <c r="A73" s="14" t="s">
        <v>65</v>
      </c>
      <c r="B73" s="79" t="s">
        <v>147</v>
      </c>
      <c r="C73" s="79">
        <f>'9.1'!C73</f>
        <v>2</v>
      </c>
      <c r="D73" s="79">
        <v>2</v>
      </c>
      <c r="E73" s="79" t="s">
        <v>97</v>
      </c>
      <c r="F73" s="79"/>
      <c r="G73" s="79">
        <f t="shared" si="6"/>
        <v>2</v>
      </c>
      <c r="H73" s="79"/>
      <c r="I73" s="79"/>
      <c r="J73" s="48">
        <f t="shared" ref="J73:J100" si="7">G73*(1-H73)*(1-I73)</f>
        <v>2</v>
      </c>
      <c r="K73" s="18" t="s">
        <v>320</v>
      </c>
    </row>
    <row r="74" spans="1:11" ht="15.95" customHeight="1" x14ac:dyDescent="0.25">
      <c r="A74" s="14" t="s">
        <v>66</v>
      </c>
      <c r="B74" s="79" t="s">
        <v>388</v>
      </c>
      <c r="C74" s="79">
        <f>'9.1'!C74</f>
        <v>4</v>
      </c>
      <c r="D74" s="79"/>
      <c r="E74" s="79"/>
      <c r="F74" s="79"/>
      <c r="G74" s="79">
        <f t="shared" si="6"/>
        <v>0</v>
      </c>
      <c r="H74" s="79"/>
      <c r="I74" s="79"/>
      <c r="J74" s="48">
        <f t="shared" si="7"/>
        <v>0</v>
      </c>
      <c r="K74" s="18" t="s">
        <v>321</v>
      </c>
    </row>
    <row r="75" spans="1:11" s="110" customFormat="1" ht="15.95" customHeight="1" x14ac:dyDescent="0.25">
      <c r="A75" s="13" t="s">
        <v>67</v>
      </c>
      <c r="B75" s="80"/>
      <c r="C75" s="81"/>
      <c r="D75" s="80"/>
      <c r="E75" s="80"/>
      <c r="F75" s="80"/>
      <c r="G75" s="81"/>
      <c r="H75" s="80"/>
      <c r="I75" s="81"/>
      <c r="J75" s="49"/>
      <c r="K75" s="26"/>
    </row>
    <row r="76" spans="1:11" ht="15.95" customHeight="1" x14ac:dyDescent="0.25">
      <c r="A76" s="14" t="s">
        <v>68</v>
      </c>
      <c r="B76" s="79" t="s">
        <v>147</v>
      </c>
      <c r="C76" s="79">
        <f>'9.1'!C76</f>
        <v>1</v>
      </c>
      <c r="D76" s="79">
        <v>1</v>
      </c>
      <c r="E76" s="79" t="s">
        <v>97</v>
      </c>
      <c r="F76" s="79"/>
      <c r="G76" s="79">
        <f t="shared" ref="G76:G87" si="8">IF(B76="Да, публикуются",2,0)</f>
        <v>2</v>
      </c>
      <c r="H76" s="79"/>
      <c r="I76" s="79"/>
      <c r="J76" s="48">
        <f t="shared" si="7"/>
        <v>2</v>
      </c>
      <c r="K76" s="18" t="s">
        <v>473</v>
      </c>
    </row>
    <row r="77" spans="1:11" ht="15.95" customHeight="1" x14ac:dyDescent="0.25">
      <c r="A77" s="14" t="s">
        <v>69</v>
      </c>
      <c r="B77" s="79" t="s">
        <v>147</v>
      </c>
      <c r="C77" s="79">
        <f>'9.1'!C77</f>
        <v>3</v>
      </c>
      <c r="D77" s="79">
        <v>3</v>
      </c>
      <c r="E77" s="79" t="s">
        <v>97</v>
      </c>
      <c r="F77" s="79"/>
      <c r="G77" s="79">
        <f t="shared" si="8"/>
        <v>2</v>
      </c>
      <c r="H77" s="79"/>
      <c r="I77" s="79"/>
      <c r="J77" s="48">
        <f t="shared" si="7"/>
        <v>2</v>
      </c>
      <c r="K77" s="18" t="s">
        <v>325</v>
      </c>
    </row>
    <row r="78" spans="1:11" ht="15.95" customHeight="1" x14ac:dyDescent="0.25">
      <c r="A78" s="14" t="s">
        <v>70</v>
      </c>
      <c r="B78" s="79" t="s">
        <v>388</v>
      </c>
      <c r="C78" s="79">
        <f>'9.1'!C78</f>
        <v>2</v>
      </c>
      <c r="D78" s="79"/>
      <c r="E78" s="79"/>
      <c r="F78" s="79"/>
      <c r="G78" s="79">
        <f t="shared" si="8"/>
        <v>0</v>
      </c>
      <c r="H78" s="79"/>
      <c r="I78" s="79"/>
      <c r="J78" s="48">
        <f t="shared" si="7"/>
        <v>0</v>
      </c>
      <c r="K78" s="18" t="s">
        <v>326</v>
      </c>
    </row>
    <row r="79" spans="1:11" ht="15.95" customHeight="1" x14ac:dyDescent="0.25">
      <c r="A79" s="14" t="s">
        <v>71</v>
      </c>
      <c r="B79" s="79" t="s">
        <v>388</v>
      </c>
      <c r="C79" s="79">
        <f>'9.1'!C79</f>
        <v>3</v>
      </c>
      <c r="D79" s="79"/>
      <c r="E79" s="79"/>
      <c r="F79" s="79"/>
      <c r="G79" s="79">
        <f t="shared" si="8"/>
        <v>0</v>
      </c>
      <c r="H79" s="79"/>
      <c r="I79" s="79"/>
      <c r="J79" s="48">
        <f t="shared" si="7"/>
        <v>0</v>
      </c>
      <c r="K79" s="18" t="s">
        <v>331</v>
      </c>
    </row>
    <row r="80" spans="1:11" ht="15.95" customHeight="1" x14ac:dyDescent="0.25">
      <c r="A80" s="14" t="s">
        <v>72</v>
      </c>
      <c r="B80" s="79" t="s">
        <v>147</v>
      </c>
      <c r="C80" s="79">
        <f>'9.1'!C80</f>
        <v>2</v>
      </c>
      <c r="D80" s="79">
        <v>2</v>
      </c>
      <c r="E80" s="79" t="s">
        <v>97</v>
      </c>
      <c r="F80" s="79"/>
      <c r="G80" s="79">
        <f t="shared" si="8"/>
        <v>2</v>
      </c>
      <c r="H80" s="79"/>
      <c r="I80" s="79"/>
      <c r="J80" s="48">
        <f t="shared" si="7"/>
        <v>2</v>
      </c>
      <c r="K80" s="31" t="s">
        <v>332</v>
      </c>
    </row>
    <row r="81" spans="1:11" ht="15.95" customHeight="1" x14ac:dyDescent="0.25">
      <c r="A81" s="14" t="s">
        <v>73</v>
      </c>
      <c r="B81" s="79" t="s">
        <v>147</v>
      </c>
      <c r="C81" s="79">
        <f>'9.1'!C81</f>
        <v>3</v>
      </c>
      <c r="D81" s="79">
        <v>3</v>
      </c>
      <c r="E81" s="79" t="s">
        <v>100</v>
      </c>
      <c r="F81" s="84" t="s">
        <v>532</v>
      </c>
      <c r="G81" s="79">
        <f t="shared" si="8"/>
        <v>2</v>
      </c>
      <c r="H81" s="79"/>
      <c r="I81" s="79">
        <v>0.5</v>
      </c>
      <c r="J81" s="48">
        <f t="shared" si="7"/>
        <v>1</v>
      </c>
      <c r="K81" s="18" t="s">
        <v>531</v>
      </c>
    </row>
    <row r="82" spans="1:11" ht="15.95" customHeight="1" x14ac:dyDescent="0.25">
      <c r="A82" s="14" t="s">
        <v>74</v>
      </c>
      <c r="B82" s="79" t="s">
        <v>147</v>
      </c>
      <c r="C82" s="79">
        <f>'9.1'!C82</f>
        <v>1</v>
      </c>
      <c r="D82" s="79">
        <v>1</v>
      </c>
      <c r="E82" s="79" t="s">
        <v>97</v>
      </c>
      <c r="F82" s="79"/>
      <c r="G82" s="79">
        <f t="shared" si="8"/>
        <v>2</v>
      </c>
      <c r="H82" s="79"/>
      <c r="I82" s="79"/>
      <c r="J82" s="48">
        <f t="shared" si="7"/>
        <v>2</v>
      </c>
      <c r="K82" s="18" t="s">
        <v>338</v>
      </c>
    </row>
    <row r="83" spans="1:11" ht="15.95" customHeight="1" x14ac:dyDescent="0.25">
      <c r="A83" s="14" t="s">
        <v>75</v>
      </c>
      <c r="B83" s="79" t="s">
        <v>147</v>
      </c>
      <c r="C83" s="79">
        <f>'9.1'!C83</f>
        <v>3</v>
      </c>
      <c r="D83" s="79">
        <v>3</v>
      </c>
      <c r="E83" s="79" t="s">
        <v>97</v>
      </c>
      <c r="F83" s="79"/>
      <c r="G83" s="79">
        <f t="shared" si="8"/>
        <v>2</v>
      </c>
      <c r="H83" s="79"/>
      <c r="I83" s="79"/>
      <c r="J83" s="48">
        <f t="shared" si="7"/>
        <v>2</v>
      </c>
      <c r="K83" s="18" t="s">
        <v>435</v>
      </c>
    </row>
    <row r="84" spans="1:11" ht="15.95" customHeight="1" x14ac:dyDescent="0.25">
      <c r="A84" s="14" t="s">
        <v>76</v>
      </c>
      <c r="B84" s="79" t="s">
        <v>388</v>
      </c>
      <c r="C84" s="79">
        <f>'9.1'!C84</f>
        <v>3</v>
      </c>
      <c r="D84" s="79"/>
      <c r="E84" s="79"/>
      <c r="F84" s="79"/>
      <c r="G84" s="79">
        <f t="shared" si="8"/>
        <v>0</v>
      </c>
      <c r="H84" s="79"/>
      <c r="I84" s="79"/>
      <c r="J84" s="48">
        <f t="shared" si="7"/>
        <v>0</v>
      </c>
      <c r="K84" s="18" t="s">
        <v>342</v>
      </c>
    </row>
    <row r="85" spans="1:11" ht="15.95" customHeight="1" x14ac:dyDescent="0.25">
      <c r="A85" s="14" t="s">
        <v>77</v>
      </c>
      <c r="B85" s="79" t="s">
        <v>147</v>
      </c>
      <c r="C85" s="79">
        <f>'9.1'!C85</f>
        <v>4</v>
      </c>
      <c r="D85" s="79">
        <v>4</v>
      </c>
      <c r="E85" s="79" t="s">
        <v>97</v>
      </c>
      <c r="F85" s="84" t="s">
        <v>393</v>
      </c>
      <c r="G85" s="79">
        <f t="shared" si="8"/>
        <v>2</v>
      </c>
      <c r="H85" s="79"/>
      <c r="I85" s="79">
        <v>0.5</v>
      </c>
      <c r="J85" s="48">
        <f t="shared" si="7"/>
        <v>1</v>
      </c>
      <c r="K85" s="31" t="s">
        <v>344</v>
      </c>
    </row>
    <row r="86" spans="1:11" ht="15.95" customHeight="1" x14ac:dyDescent="0.25">
      <c r="A86" s="14" t="s">
        <v>78</v>
      </c>
      <c r="B86" s="79" t="s">
        <v>147</v>
      </c>
      <c r="C86" s="79">
        <f>'9.1'!C86</f>
        <v>3</v>
      </c>
      <c r="D86" s="79">
        <v>3</v>
      </c>
      <c r="E86" s="79" t="s">
        <v>97</v>
      </c>
      <c r="F86" s="79"/>
      <c r="G86" s="79">
        <f t="shared" si="8"/>
        <v>2</v>
      </c>
      <c r="H86" s="79"/>
      <c r="I86" s="79"/>
      <c r="J86" s="48">
        <f t="shared" si="7"/>
        <v>2</v>
      </c>
      <c r="K86" s="18" t="s">
        <v>347</v>
      </c>
    </row>
    <row r="87" spans="1:11" ht="15.95" customHeight="1" x14ac:dyDescent="0.25">
      <c r="A87" s="14" t="s">
        <v>79</v>
      </c>
      <c r="B87" s="79" t="s">
        <v>147</v>
      </c>
      <c r="C87" s="79">
        <f>'9.1'!C87</f>
        <v>3</v>
      </c>
      <c r="D87" s="79">
        <v>3</v>
      </c>
      <c r="E87" s="79" t="s">
        <v>99</v>
      </c>
      <c r="F87" s="79"/>
      <c r="G87" s="79">
        <f t="shared" si="8"/>
        <v>2</v>
      </c>
      <c r="H87" s="79">
        <v>0.5</v>
      </c>
      <c r="I87" s="79"/>
      <c r="J87" s="48">
        <f t="shared" si="7"/>
        <v>1</v>
      </c>
      <c r="K87" s="18" t="s">
        <v>348</v>
      </c>
    </row>
    <row r="88" spans="1:11" s="110" customFormat="1" ht="15.95" customHeight="1" x14ac:dyDescent="0.25">
      <c r="A88" s="13" t="s">
        <v>80</v>
      </c>
      <c r="B88" s="80"/>
      <c r="C88" s="81"/>
      <c r="D88" s="80"/>
      <c r="E88" s="80"/>
      <c r="F88" s="80"/>
      <c r="G88" s="81"/>
      <c r="H88" s="80"/>
      <c r="I88" s="81"/>
      <c r="J88" s="49"/>
      <c r="K88" s="26"/>
    </row>
    <row r="89" spans="1:11" ht="15.95" customHeight="1" x14ac:dyDescent="0.25">
      <c r="A89" s="14" t="s">
        <v>81</v>
      </c>
      <c r="B89" s="79" t="s">
        <v>147</v>
      </c>
      <c r="C89" s="79">
        <f>'9.1'!C89</f>
        <v>2</v>
      </c>
      <c r="D89" s="79">
        <v>2</v>
      </c>
      <c r="E89" s="79" t="s">
        <v>97</v>
      </c>
      <c r="F89" s="79"/>
      <c r="G89" s="79">
        <f t="shared" ref="G89:G97" si="9">IF(B89="Да, публикуются",2,0)</f>
        <v>2</v>
      </c>
      <c r="H89" s="79"/>
      <c r="I89" s="79"/>
      <c r="J89" s="48">
        <f t="shared" si="7"/>
        <v>2</v>
      </c>
      <c r="K89" s="18" t="s">
        <v>351</v>
      </c>
    </row>
    <row r="90" spans="1:11" ht="15.95" customHeight="1" x14ac:dyDescent="0.25">
      <c r="A90" s="14" t="s">
        <v>82</v>
      </c>
      <c r="B90" s="79" t="s">
        <v>147</v>
      </c>
      <c r="C90" s="79">
        <f>'9.1'!C90</f>
        <v>3</v>
      </c>
      <c r="D90" s="79">
        <v>3</v>
      </c>
      <c r="E90" s="79" t="s">
        <v>97</v>
      </c>
      <c r="F90" s="79"/>
      <c r="G90" s="79">
        <f t="shared" si="9"/>
        <v>2</v>
      </c>
      <c r="H90" s="79"/>
      <c r="I90" s="79"/>
      <c r="J90" s="48">
        <f t="shared" si="7"/>
        <v>2</v>
      </c>
      <c r="K90" s="18" t="s">
        <v>354</v>
      </c>
    </row>
    <row r="91" spans="1:11" ht="15.95" customHeight="1" x14ac:dyDescent="0.25">
      <c r="A91" s="14" t="s">
        <v>83</v>
      </c>
      <c r="B91" s="79" t="s">
        <v>147</v>
      </c>
      <c r="C91" s="79">
        <f>'9.1'!C91</f>
        <v>4</v>
      </c>
      <c r="D91" s="79">
        <v>4</v>
      </c>
      <c r="E91" s="79" t="s">
        <v>97</v>
      </c>
      <c r="F91" s="84"/>
      <c r="G91" s="79">
        <f t="shared" si="9"/>
        <v>2</v>
      </c>
      <c r="H91" s="79"/>
      <c r="I91" s="79"/>
      <c r="J91" s="48">
        <f t="shared" si="7"/>
        <v>2</v>
      </c>
      <c r="K91" s="18" t="s">
        <v>356</v>
      </c>
    </row>
    <row r="92" spans="1:11" ht="15.95" customHeight="1" x14ac:dyDescent="0.25">
      <c r="A92" s="14" t="s">
        <v>84</v>
      </c>
      <c r="B92" s="79" t="s">
        <v>156</v>
      </c>
      <c r="C92" s="79">
        <f>'9.1'!C92</f>
        <v>3</v>
      </c>
      <c r="D92" s="79">
        <v>2</v>
      </c>
      <c r="E92" s="79" t="s">
        <v>99</v>
      </c>
      <c r="F92" s="79"/>
      <c r="G92" s="79">
        <f t="shared" si="9"/>
        <v>0</v>
      </c>
      <c r="H92" s="79">
        <v>0.5</v>
      </c>
      <c r="I92" s="79"/>
      <c r="J92" s="48">
        <f t="shared" si="7"/>
        <v>0</v>
      </c>
      <c r="K92" s="18" t="s">
        <v>359</v>
      </c>
    </row>
    <row r="93" spans="1:11" ht="15.95" customHeight="1" x14ac:dyDescent="0.25">
      <c r="A93" s="14" t="s">
        <v>85</v>
      </c>
      <c r="B93" s="79" t="s">
        <v>147</v>
      </c>
      <c r="C93" s="79">
        <f>'9.1'!C93</f>
        <v>7</v>
      </c>
      <c r="D93" s="79">
        <v>7</v>
      </c>
      <c r="E93" s="79" t="s">
        <v>97</v>
      </c>
      <c r="F93" s="79"/>
      <c r="G93" s="79">
        <f t="shared" si="9"/>
        <v>2</v>
      </c>
      <c r="H93" s="79"/>
      <c r="I93" s="79"/>
      <c r="J93" s="48">
        <f t="shared" si="7"/>
        <v>2</v>
      </c>
      <c r="K93" s="18" t="s">
        <v>362</v>
      </c>
    </row>
    <row r="94" spans="1:11" ht="15.95" customHeight="1" x14ac:dyDescent="0.25">
      <c r="A94" s="14" t="s">
        <v>86</v>
      </c>
      <c r="B94" s="79" t="s">
        <v>147</v>
      </c>
      <c r="C94" s="79">
        <f>'9.1'!C94</f>
        <v>3</v>
      </c>
      <c r="D94" s="79">
        <v>3</v>
      </c>
      <c r="E94" s="79" t="s">
        <v>97</v>
      </c>
      <c r="F94" s="84" t="s">
        <v>492</v>
      </c>
      <c r="G94" s="79">
        <f t="shared" si="9"/>
        <v>2</v>
      </c>
      <c r="H94" s="79"/>
      <c r="I94" s="79">
        <v>0.5</v>
      </c>
      <c r="J94" s="48">
        <f t="shared" si="7"/>
        <v>1</v>
      </c>
      <c r="K94" s="18" t="s">
        <v>491</v>
      </c>
    </row>
    <row r="95" spans="1:11" ht="15.95" customHeight="1" x14ac:dyDescent="0.25">
      <c r="A95" s="14" t="s">
        <v>87</v>
      </c>
      <c r="B95" s="79" t="s">
        <v>388</v>
      </c>
      <c r="C95" s="79">
        <f>'9.1'!C95</f>
        <v>2</v>
      </c>
      <c r="D95" s="79"/>
      <c r="E95" s="79"/>
      <c r="F95" s="79"/>
      <c r="G95" s="79">
        <f t="shared" si="9"/>
        <v>0</v>
      </c>
      <c r="H95" s="79"/>
      <c r="I95" s="79"/>
      <c r="J95" s="48">
        <f t="shared" si="7"/>
        <v>0</v>
      </c>
      <c r="K95" s="28" t="s">
        <v>366</v>
      </c>
    </row>
    <row r="96" spans="1:11" ht="15.95" customHeight="1" x14ac:dyDescent="0.25">
      <c r="A96" s="14" t="s">
        <v>88</v>
      </c>
      <c r="B96" s="79" t="s">
        <v>388</v>
      </c>
      <c r="C96" s="79">
        <f>'9.1'!C96</f>
        <v>4</v>
      </c>
      <c r="D96" s="79"/>
      <c r="E96" s="79"/>
      <c r="F96" s="79"/>
      <c r="G96" s="79">
        <f t="shared" si="9"/>
        <v>0</v>
      </c>
      <c r="H96" s="79"/>
      <c r="I96" s="79"/>
      <c r="J96" s="48">
        <f t="shared" si="7"/>
        <v>0</v>
      </c>
      <c r="K96" s="16" t="s">
        <v>368</v>
      </c>
    </row>
    <row r="97" spans="1:11" ht="15.95" customHeight="1" x14ac:dyDescent="0.25">
      <c r="A97" s="14" t="s">
        <v>89</v>
      </c>
      <c r="B97" s="79" t="s">
        <v>388</v>
      </c>
      <c r="C97" s="79">
        <f>'9.1'!C97</f>
        <v>2</v>
      </c>
      <c r="D97" s="79"/>
      <c r="E97" s="79"/>
      <c r="F97" s="79"/>
      <c r="G97" s="79">
        <f t="shared" si="9"/>
        <v>0</v>
      </c>
      <c r="H97" s="79"/>
      <c r="I97" s="79"/>
      <c r="J97" s="48">
        <f t="shared" si="7"/>
        <v>0</v>
      </c>
      <c r="K97" s="18" t="s">
        <v>371</v>
      </c>
    </row>
    <row r="98" spans="1:11" s="110" customFormat="1" ht="15.95" customHeight="1" x14ac:dyDescent="0.25">
      <c r="A98" s="13" t="s">
        <v>142</v>
      </c>
      <c r="B98" s="95"/>
      <c r="C98" s="81"/>
      <c r="D98" s="95"/>
      <c r="E98" s="95"/>
      <c r="F98" s="95"/>
      <c r="G98" s="81"/>
      <c r="H98" s="95"/>
      <c r="I98" s="95"/>
      <c r="J98" s="49"/>
      <c r="K98" s="95"/>
    </row>
    <row r="99" spans="1:11" ht="15.95" customHeight="1" x14ac:dyDescent="0.25">
      <c r="A99" s="14" t="s">
        <v>143</v>
      </c>
      <c r="B99" s="100" t="s">
        <v>147</v>
      </c>
      <c r="C99" s="79">
        <f>'9.1'!C99</f>
        <v>6</v>
      </c>
      <c r="D99" s="100">
        <v>6</v>
      </c>
      <c r="E99" s="79" t="s">
        <v>99</v>
      </c>
      <c r="F99" s="100"/>
      <c r="G99" s="86">
        <f>IF(B99="Да, публикуются",2,0)</f>
        <v>2</v>
      </c>
      <c r="H99" s="97">
        <v>0.5</v>
      </c>
      <c r="I99" s="97"/>
      <c r="J99" s="87">
        <f t="shared" si="7"/>
        <v>1</v>
      </c>
      <c r="K99" s="132" t="s">
        <v>465</v>
      </c>
    </row>
    <row r="100" spans="1:11" ht="15.95" customHeight="1" x14ac:dyDescent="0.25">
      <c r="A100" s="14" t="s">
        <v>144</v>
      </c>
      <c r="B100" s="100" t="s">
        <v>388</v>
      </c>
      <c r="C100" s="79">
        <f>'9.1'!C100</f>
        <v>6</v>
      </c>
      <c r="D100" s="100"/>
      <c r="E100" s="100"/>
      <c r="F100" s="100"/>
      <c r="G100" s="86">
        <f>IF(B100="Да, публикуются",2,0)</f>
        <v>0</v>
      </c>
      <c r="H100" s="97"/>
      <c r="I100" s="97"/>
      <c r="J100" s="87">
        <f t="shared" si="7"/>
        <v>0</v>
      </c>
      <c r="K100" s="99" t="s">
        <v>375</v>
      </c>
    </row>
    <row r="101" spans="1:11" ht="36" customHeight="1" x14ac:dyDescent="0.25">
      <c r="A101" s="152" t="s">
        <v>451</v>
      </c>
      <c r="B101" s="153"/>
      <c r="C101" s="153"/>
      <c r="D101" s="153"/>
      <c r="E101" s="153"/>
      <c r="F101" s="153"/>
      <c r="G101" s="153"/>
      <c r="H101" s="153"/>
      <c r="I101" s="153"/>
      <c r="J101" s="153"/>
      <c r="K101" s="153"/>
    </row>
    <row r="102" spans="1:11" x14ac:dyDescent="0.25">
      <c r="A102" s="122"/>
      <c r="B102" s="122"/>
      <c r="C102" s="122"/>
      <c r="D102" s="122"/>
      <c r="E102" s="122"/>
      <c r="F102" s="122"/>
      <c r="G102" s="122"/>
      <c r="H102" s="122"/>
      <c r="I102" s="122"/>
      <c r="J102" s="122"/>
      <c r="K102" s="122"/>
    </row>
    <row r="105" spans="1:11" x14ac:dyDescent="0.25">
      <c r="A105" s="114"/>
      <c r="B105" s="114"/>
      <c r="C105" s="114"/>
      <c r="D105" s="114"/>
      <c r="E105" s="114"/>
      <c r="F105" s="114"/>
      <c r="G105" s="114"/>
      <c r="H105" s="114"/>
      <c r="I105" s="114"/>
      <c r="J105" s="117"/>
    </row>
    <row r="108" spans="1:11" x14ac:dyDescent="0.25">
      <c r="A108" s="114"/>
      <c r="B108" s="114"/>
      <c r="C108" s="114"/>
      <c r="D108" s="114"/>
      <c r="E108" s="114"/>
      <c r="F108" s="114"/>
      <c r="G108" s="114"/>
      <c r="H108" s="114"/>
      <c r="I108" s="114"/>
      <c r="J108" s="117"/>
    </row>
    <row r="112" spans="1:11" x14ac:dyDescent="0.25">
      <c r="A112" s="114"/>
      <c r="B112" s="114"/>
      <c r="C112" s="114"/>
      <c r="D112" s="114"/>
      <c r="E112" s="114"/>
      <c r="F112" s="114"/>
      <c r="G112" s="114"/>
      <c r="H112" s="114"/>
      <c r="I112" s="114"/>
      <c r="J112" s="117"/>
    </row>
  </sheetData>
  <autoFilter ref="A7:K100"/>
  <mergeCells count="14">
    <mergeCell ref="A101:K101"/>
    <mergeCell ref="I4:I6"/>
    <mergeCell ref="J4:J6"/>
    <mergeCell ref="A1:K1"/>
    <mergeCell ref="A3:A6"/>
    <mergeCell ref="C3:C6"/>
    <mergeCell ref="D3:D6"/>
    <mergeCell ref="E3:E6"/>
    <mergeCell ref="F3:F6"/>
    <mergeCell ref="G3:J3"/>
    <mergeCell ref="K3:K6"/>
    <mergeCell ref="G4:G6"/>
    <mergeCell ref="H4:H6"/>
    <mergeCell ref="A2:K2"/>
  </mergeCells>
  <dataValidations count="3">
    <dataValidation type="list" allowBlank="1" showInputMessage="1" showErrorMessage="1" sqref="H8:H100 I7:I100">
      <mc:AlternateContent xmlns:x12ac="http://schemas.microsoft.com/office/spreadsheetml/2011/1/ac" xmlns:mc="http://schemas.openxmlformats.org/markup-compatibility/2006">
        <mc:Choice Requires="x12ac">
          <x12ac:list>"0,5"</x12ac:list>
        </mc:Choice>
        <mc:Fallback>
          <formula1>"0,5"</formula1>
        </mc:Fallback>
      </mc:AlternateContent>
    </dataValidation>
    <dataValidation type="list" allowBlank="1" showInputMessage="1" showErrorMessage="1" sqref="B7:B100 C7:D7">
      <formula1>$B$4:$B$6</formula1>
    </dataValidation>
    <dataValidation type="list" allowBlank="1" showInputMessage="1" showErrorMessage="1" sqref="K58 E7">
      <formula1>#REF!</formula1>
    </dataValidation>
  </dataValidations>
  <hyperlinks>
    <hyperlink ref="K69" r:id="rId1"/>
    <hyperlink ref="K17" r:id="rId2" display="http://mf.mosreg.ru/dokumenty/antikorruptsionnaya-ekspertiza-normativnykh-pravovykh-aktov/31-08-2015-15-37-34-proekty-zakonov-o-vnesenii-izmeneniy-v-zakon-o-byu/"/>
    <hyperlink ref="K29" r:id="rId3"/>
    <hyperlink ref="K43" r:id="rId4"/>
    <hyperlink ref="K48" r:id="rId5"/>
    <hyperlink ref="K57" r:id="rId6"/>
    <hyperlink ref="K62" r:id="rId7"/>
    <hyperlink ref="K70" r:id="rId8" location="document_list"/>
    <hyperlink ref="K80" r:id="rId9"/>
    <hyperlink ref="K89" r:id="rId10"/>
    <hyperlink ref="K30" r:id="rId11"/>
    <hyperlink ref="K85" r:id="rId12"/>
    <hyperlink ref="K91" r:id="rId13"/>
    <hyperlink ref="K99" r:id="rId14"/>
    <hyperlink ref="K27" r:id="rId15" display="http://minfin.karelia.ru/2015-2017-gody/"/>
    <hyperlink ref="K8" r:id="rId16"/>
    <hyperlink ref="K23" r:id="rId17"/>
    <hyperlink ref="K64" r:id="rId18"/>
  </hyperlinks>
  <pageMargins left="0.70866141732283472" right="0.70866141732283472" top="0.74803149606299213" bottom="0.74803149606299213" header="0.31496062992125984" footer="0.31496062992125984"/>
  <pageSetup paperSize="9" scale="62" fitToHeight="3" orientation="landscape" r:id="rId19"/>
  <headerFooter>
    <oddFooter>&amp;C&amp;"Times New Roman,обычный"&amp;8&amp;P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129"/>
  <sheetViews>
    <sheetView zoomScaleNormal="100" workbookViewId="0">
      <pane ySplit="8" topLeftCell="A9" activePane="bottomLeft" state="frozen"/>
      <selection pane="bottomLeft" activeCell="E49" sqref="E49"/>
    </sheetView>
  </sheetViews>
  <sheetFormatPr defaultColWidth="8.85546875" defaultRowHeight="15" x14ac:dyDescent="0.25"/>
  <cols>
    <col min="1" max="1" width="33.42578125" style="19" customWidth="1"/>
    <col min="2" max="2" width="30.7109375" style="19" customWidth="1"/>
    <col min="3" max="3" width="14.7109375" style="19" customWidth="1"/>
    <col min="4" max="4" width="16.7109375" style="19" customWidth="1"/>
    <col min="5" max="5" width="18.7109375" style="19" customWidth="1"/>
    <col min="6" max="6" width="7.7109375" style="19" customWidth="1"/>
    <col min="7" max="7" width="10.7109375" style="19" customWidth="1"/>
    <col min="8" max="8" width="7.7109375" style="118" customWidth="1"/>
    <col min="9" max="9" width="45.7109375" style="6" customWidth="1"/>
    <col min="10" max="16384" width="8.85546875" style="6"/>
  </cols>
  <sheetData>
    <row r="1" spans="1:9" s="108" customFormat="1" ht="29.25" customHeight="1" x14ac:dyDescent="0.2">
      <c r="A1" s="154" t="s">
        <v>158</v>
      </c>
      <c r="B1" s="154"/>
      <c r="C1" s="154"/>
      <c r="D1" s="154"/>
      <c r="E1" s="154"/>
      <c r="F1" s="154"/>
      <c r="G1" s="154"/>
      <c r="H1" s="154"/>
      <c r="I1" s="155"/>
    </row>
    <row r="2" spans="1:9" s="108" customFormat="1" ht="27" customHeight="1" x14ac:dyDescent="0.2">
      <c r="A2" s="173" t="s">
        <v>470</v>
      </c>
      <c r="B2" s="174"/>
      <c r="C2" s="174"/>
      <c r="D2" s="174"/>
      <c r="E2" s="174"/>
      <c r="F2" s="174"/>
      <c r="G2" s="174"/>
      <c r="H2" s="174"/>
      <c r="I2" s="174"/>
    </row>
    <row r="3" spans="1:9" s="108" customFormat="1" ht="40.5" customHeight="1" x14ac:dyDescent="0.2">
      <c r="A3" s="171" t="str">
        <f>' Методика (раздел 9)'!B14</f>
        <v>В целях оценки показателя учитываются официальные документы, подписанные уполномоченным должностным лицом. В случае, если заключение органа внешнего государственного финансового контроля опубликовано на сайте органа внешнего финансового контроля, и сведения об этом в виде ссылки на указанный документ не содержатся в составе материалов к проекту закона субъекта РФ о внесении изменений в закон о бюджете на 2015 год и плановый период 2016 и 2017 годов, применяется понижающий коэффициент для случая затрудненного поиска документа.</v>
      </c>
      <c r="B3" s="171"/>
      <c r="C3" s="171"/>
      <c r="D3" s="171"/>
      <c r="E3" s="171"/>
      <c r="F3" s="171"/>
      <c r="G3" s="171"/>
      <c r="H3" s="171"/>
      <c r="I3" s="172"/>
    </row>
    <row r="4" spans="1:9" ht="81.75" customHeight="1" x14ac:dyDescent="0.25">
      <c r="A4" s="158" t="s">
        <v>145</v>
      </c>
      <c r="B4" s="11" t="s">
        <v>177</v>
      </c>
      <c r="C4" s="158" t="s">
        <v>413</v>
      </c>
      <c r="D4" s="158" t="s">
        <v>416</v>
      </c>
      <c r="E4" s="158" t="s">
        <v>150</v>
      </c>
      <c r="F4" s="148" t="s">
        <v>159</v>
      </c>
      <c r="G4" s="156"/>
      <c r="H4" s="157"/>
      <c r="I4" s="158" t="s">
        <v>96</v>
      </c>
    </row>
    <row r="5" spans="1:9" ht="15.95" customHeight="1" x14ac:dyDescent="0.25">
      <c r="A5" s="159"/>
      <c r="B5" s="12" t="s">
        <v>147</v>
      </c>
      <c r="C5" s="159"/>
      <c r="D5" s="159"/>
      <c r="E5" s="159"/>
      <c r="F5" s="158" t="s">
        <v>154</v>
      </c>
      <c r="G5" s="158" t="s">
        <v>152</v>
      </c>
      <c r="H5" s="161" t="s">
        <v>153</v>
      </c>
      <c r="I5" s="164"/>
    </row>
    <row r="6" spans="1:9" ht="15.95" customHeight="1" x14ac:dyDescent="0.25">
      <c r="A6" s="159"/>
      <c r="B6" s="12" t="s">
        <v>156</v>
      </c>
      <c r="C6" s="159"/>
      <c r="D6" s="159"/>
      <c r="E6" s="159"/>
      <c r="F6" s="159"/>
      <c r="G6" s="159"/>
      <c r="H6" s="162"/>
      <c r="I6" s="164"/>
    </row>
    <row r="7" spans="1:9" s="109" customFormat="1" ht="15.95" customHeight="1" x14ac:dyDescent="0.25">
      <c r="A7" s="160"/>
      <c r="B7" s="12" t="s">
        <v>388</v>
      </c>
      <c r="C7" s="160"/>
      <c r="D7" s="160"/>
      <c r="E7" s="160"/>
      <c r="F7" s="160"/>
      <c r="G7" s="160"/>
      <c r="H7" s="163"/>
      <c r="I7" s="165"/>
    </row>
    <row r="8" spans="1:9" s="110" customFormat="1" ht="15.95" customHeight="1" x14ac:dyDescent="0.25">
      <c r="A8" s="13" t="s">
        <v>0</v>
      </c>
      <c r="B8" s="13"/>
      <c r="C8" s="13"/>
      <c r="D8" s="13"/>
      <c r="E8" s="13"/>
      <c r="F8" s="13"/>
      <c r="G8" s="13"/>
      <c r="H8" s="25"/>
      <c r="I8" s="17"/>
    </row>
    <row r="9" spans="1:9" ht="15.95" customHeight="1" x14ac:dyDescent="0.25">
      <c r="A9" s="14" t="s">
        <v>1</v>
      </c>
      <c r="B9" s="79" t="s">
        <v>388</v>
      </c>
      <c r="C9" s="79">
        <f>'9.1'!C8</f>
        <v>4</v>
      </c>
      <c r="D9" s="79"/>
      <c r="E9" s="84"/>
      <c r="F9" s="79">
        <f t="shared" ref="F9:F26" si="0">IF(B9="Да, публикуются",2,0)</f>
        <v>0</v>
      </c>
      <c r="G9" s="79"/>
      <c r="H9" s="50">
        <f>F9*(1-G9)</f>
        <v>0</v>
      </c>
      <c r="I9" s="16" t="s">
        <v>387</v>
      </c>
    </row>
    <row r="10" spans="1:9" ht="15.95" customHeight="1" x14ac:dyDescent="0.25">
      <c r="A10" s="14" t="s">
        <v>2</v>
      </c>
      <c r="B10" s="79" t="s">
        <v>388</v>
      </c>
      <c r="C10" s="79">
        <f>'9.1'!C9</f>
        <v>3</v>
      </c>
      <c r="D10" s="79"/>
      <c r="E10" s="84"/>
      <c r="F10" s="79">
        <f t="shared" si="0"/>
        <v>0</v>
      </c>
      <c r="G10" s="79"/>
      <c r="H10" s="50">
        <f t="shared" ref="H10:H73" si="1">F10*(1-G10)</f>
        <v>0</v>
      </c>
      <c r="I10" s="18" t="s">
        <v>440</v>
      </c>
    </row>
    <row r="11" spans="1:9" ht="15.95" customHeight="1" x14ac:dyDescent="0.25">
      <c r="A11" s="14" t="s">
        <v>3</v>
      </c>
      <c r="B11" s="79" t="s">
        <v>504</v>
      </c>
      <c r="C11" s="79">
        <f>'9.1'!C10</f>
        <v>4</v>
      </c>
      <c r="D11" s="79">
        <v>3</v>
      </c>
      <c r="E11" s="84" t="s">
        <v>505</v>
      </c>
      <c r="F11" s="79">
        <f t="shared" si="0"/>
        <v>0</v>
      </c>
      <c r="G11" s="79"/>
      <c r="H11" s="50">
        <f t="shared" si="1"/>
        <v>0</v>
      </c>
      <c r="I11" s="18" t="s">
        <v>441</v>
      </c>
    </row>
    <row r="12" spans="1:9" ht="15.95" customHeight="1" x14ac:dyDescent="0.25">
      <c r="A12" s="14" t="s">
        <v>4</v>
      </c>
      <c r="B12" s="79" t="s">
        <v>388</v>
      </c>
      <c r="C12" s="79">
        <f>'9.1'!C11</f>
        <v>4</v>
      </c>
      <c r="D12" s="79"/>
      <c r="E12" s="84"/>
      <c r="F12" s="79">
        <f t="shared" si="0"/>
        <v>0</v>
      </c>
      <c r="G12" s="79"/>
      <c r="H12" s="50">
        <f t="shared" si="1"/>
        <v>0</v>
      </c>
      <c r="I12" s="18" t="s">
        <v>442</v>
      </c>
    </row>
    <row r="13" spans="1:9" ht="15.95" customHeight="1" x14ac:dyDescent="0.25">
      <c r="A13" s="14" t="s">
        <v>5</v>
      </c>
      <c r="B13" s="79" t="s">
        <v>388</v>
      </c>
      <c r="C13" s="79">
        <f>'9.1'!C12</f>
        <v>5</v>
      </c>
      <c r="D13" s="79"/>
      <c r="E13" s="84"/>
      <c r="F13" s="79">
        <f t="shared" si="0"/>
        <v>0</v>
      </c>
      <c r="G13" s="79"/>
      <c r="H13" s="50">
        <f t="shared" si="1"/>
        <v>0</v>
      </c>
      <c r="I13" s="18" t="s">
        <v>443</v>
      </c>
    </row>
    <row r="14" spans="1:9" ht="15.95" customHeight="1" x14ac:dyDescent="0.25">
      <c r="A14" s="14" t="s">
        <v>6</v>
      </c>
      <c r="B14" s="79" t="s">
        <v>388</v>
      </c>
      <c r="C14" s="79">
        <f>'9.1'!C13</f>
        <v>2</v>
      </c>
      <c r="D14" s="79"/>
      <c r="E14" s="84"/>
      <c r="F14" s="79">
        <f t="shared" si="0"/>
        <v>0</v>
      </c>
      <c r="G14" s="79"/>
      <c r="H14" s="50">
        <f t="shared" si="1"/>
        <v>0</v>
      </c>
      <c r="I14" s="18" t="s">
        <v>444</v>
      </c>
    </row>
    <row r="15" spans="1:9" ht="15.95" customHeight="1" x14ac:dyDescent="0.25">
      <c r="A15" s="14" t="s">
        <v>7</v>
      </c>
      <c r="B15" s="79" t="s">
        <v>388</v>
      </c>
      <c r="C15" s="79">
        <f>'9.1'!C14</f>
        <v>5</v>
      </c>
      <c r="D15" s="79"/>
      <c r="E15" s="84"/>
      <c r="F15" s="79">
        <f t="shared" si="0"/>
        <v>0</v>
      </c>
      <c r="G15" s="79"/>
      <c r="H15" s="50">
        <f t="shared" si="1"/>
        <v>0</v>
      </c>
      <c r="I15" s="18" t="s">
        <v>445</v>
      </c>
    </row>
    <row r="16" spans="1:9" ht="15.95" customHeight="1" x14ac:dyDescent="0.25">
      <c r="A16" s="14" t="s">
        <v>8</v>
      </c>
      <c r="B16" s="79" t="s">
        <v>388</v>
      </c>
      <c r="C16" s="79">
        <f>'9.1'!C15</f>
        <v>1</v>
      </c>
      <c r="D16" s="79"/>
      <c r="E16" s="5"/>
      <c r="F16" s="79">
        <f t="shared" si="0"/>
        <v>0</v>
      </c>
      <c r="G16" s="79"/>
      <c r="H16" s="50">
        <f t="shared" si="1"/>
        <v>0</v>
      </c>
      <c r="I16" s="18" t="s">
        <v>213</v>
      </c>
    </row>
    <row r="17" spans="1:9" ht="15.95" customHeight="1" x14ac:dyDescent="0.25">
      <c r="A17" s="14" t="s">
        <v>9</v>
      </c>
      <c r="B17" s="79" t="s">
        <v>388</v>
      </c>
      <c r="C17" s="79">
        <f>'9.1'!C16</f>
        <v>4</v>
      </c>
      <c r="D17" s="79"/>
      <c r="E17" s="84"/>
      <c r="F17" s="79">
        <f t="shared" si="0"/>
        <v>0</v>
      </c>
      <c r="G17" s="79"/>
      <c r="H17" s="50">
        <f t="shared" si="1"/>
        <v>0</v>
      </c>
      <c r="I17" s="18" t="s">
        <v>497</v>
      </c>
    </row>
    <row r="18" spans="1:9" ht="15.95" customHeight="1" x14ac:dyDescent="0.25">
      <c r="A18" s="14" t="s">
        <v>10</v>
      </c>
      <c r="B18" s="79" t="s">
        <v>156</v>
      </c>
      <c r="C18" s="79">
        <f>'9.1'!C17</f>
        <v>3</v>
      </c>
      <c r="D18" s="79">
        <v>1</v>
      </c>
      <c r="E18" s="84"/>
      <c r="F18" s="79">
        <f t="shared" si="0"/>
        <v>0</v>
      </c>
      <c r="G18" s="79"/>
      <c r="H18" s="50">
        <f t="shared" si="1"/>
        <v>0</v>
      </c>
      <c r="I18" s="18" t="s">
        <v>406</v>
      </c>
    </row>
    <row r="19" spans="1:9" ht="15.95" customHeight="1" x14ac:dyDescent="0.25">
      <c r="A19" s="14" t="s">
        <v>11</v>
      </c>
      <c r="B19" s="79" t="s">
        <v>147</v>
      </c>
      <c r="C19" s="79">
        <f>'9.1'!C18</f>
        <v>5</v>
      </c>
      <c r="D19" s="79">
        <v>5</v>
      </c>
      <c r="E19" s="84" t="s">
        <v>390</v>
      </c>
      <c r="F19" s="79">
        <f t="shared" si="0"/>
        <v>2</v>
      </c>
      <c r="G19" s="79">
        <v>0.5</v>
      </c>
      <c r="H19" s="50">
        <f t="shared" si="1"/>
        <v>1</v>
      </c>
      <c r="I19" s="18" t="s">
        <v>220</v>
      </c>
    </row>
    <row r="20" spans="1:9" ht="15.95" customHeight="1" x14ac:dyDescent="0.25">
      <c r="A20" s="14" t="s">
        <v>12</v>
      </c>
      <c r="B20" s="79" t="s">
        <v>388</v>
      </c>
      <c r="C20" s="79">
        <f>'9.1'!C19</f>
        <v>6</v>
      </c>
      <c r="D20" s="79"/>
      <c r="E20" s="84"/>
      <c r="F20" s="79">
        <f t="shared" si="0"/>
        <v>0</v>
      </c>
      <c r="G20" s="79"/>
      <c r="H20" s="50">
        <f t="shared" si="1"/>
        <v>0</v>
      </c>
      <c r="I20" s="18" t="s">
        <v>446</v>
      </c>
    </row>
    <row r="21" spans="1:9" ht="15.95" customHeight="1" x14ac:dyDescent="0.25">
      <c r="A21" s="14" t="s">
        <v>13</v>
      </c>
      <c r="B21" s="79" t="s">
        <v>388</v>
      </c>
      <c r="C21" s="79">
        <f>'9.1'!C20</f>
        <v>4</v>
      </c>
      <c r="D21" s="79"/>
      <c r="E21" s="84"/>
      <c r="F21" s="79">
        <f t="shared" si="0"/>
        <v>0</v>
      </c>
      <c r="G21" s="79"/>
      <c r="H21" s="50">
        <f t="shared" si="1"/>
        <v>0</v>
      </c>
      <c r="I21" s="18" t="s">
        <v>447</v>
      </c>
    </row>
    <row r="22" spans="1:9" ht="15.95" customHeight="1" x14ac:dyDescent="0.25">
      <c r="A22" s="14" t="s">
        <v>14</v>
      </c>
      <c r="B22" s="79" t="s">
        <v>156</v>
      </c>
      <c r="C22" s="79">
        <f>'9.1'!C21</f>
        <v>3</v>
      </c>
      <c r="D22" s="79">
        <v>1</v>
      </c>
      <c r="E22" s="84" t="s">
        <v>390</v>
      </c>
      <c r="F22" s="79">
        <f t="shared" si="0"/>
        <v>0</v>
      </c>
      <c r="G22" s="79">
        <v>0.5</v>
      </c>
      <c r="H22" s="50">
        <f t="shared" si="1"/>
        <v>0</v>
      </c>
      <c r="I22" s="18" t="s">
        <v>502</v>
      </c>
    </row>
    <row r="23" spans="1:9" ht="15.95" customHeight="1" x14ac:dyDescent="0.25">
      <c r="A23" s="14" t="s">
        <v>15</v>
      </c>
      <c r="B23" s="79" t="s">
        <v>147</v>
      </c>
      <c r="C23" s="79">
        <f>'9.1'!C22</f>
        <v>3</v>
      </c>
      <c r="D23" s="79">
        <v>3</v>
      </c>
      <c r="E23" s="84" t="s">
        <v>390</v>
      </c>
      <c r="F23" s="79">
        <f t="shared" si="0"/>
        <v>2</v>
      </c>
      <c r="G23" s="79">
        <v>0.5</v>
      </c>
      <c r="H23" s="50">
        <f t="shared" si="1"/>
        <v>1</v>
      </c>
      <c r="I23" s="18" t="s">
        <v>228</v>
      </c>
    </row>
    <row r="24" spans="1:9" ht="15.95" customHeight="1" x14ac:dyDescent="0.25">
      <c r="A24" s="14" t="s">
        <v>16</v>
      </c>
      <c r="B24" s="79" t="s">
        <v>147</v>
      </c>
      <c r="C24" s="79">
        <f>'9.1'!C23</f>
        <v>4</v>
      </c>
      <c r="D24" s="79">
        <v>4</v>
      </c>
      <c r="E24" s="84" t="s">
        <v>525</v>
      </c>
      <c r="F24" s="79">
        <f t="shared" si="0"/>
        <v>2</v>
      </c>
      <c r="G24" s="79">
        <v>0.5</v>
      </c>
      <c r="H24" s="50">
        <f t="shared" si="1"/>
        <v>1</v>
      </c>
      <c r="I24" s="18" t="s">
        <v>230</v>
      </c>
    </row>
    <row r="25" spans="1:9" ht="15.95" customHeight="1" x14ac:dyDescent="0.25">
      <c r="A25" s="14" t="s">
        <v>17</v>
      </c>
      <c r="B25" s="79" t="s">
        <v>388</v>
      </c>
      <c r="C25" s="79">
        <f>'9.1'!C24</f>
        <v>2</v>
      </c>
      <c r="D25" s="79"/>
      <c r="E25" s="84"/>
      <c r="F25" s="79">
        <f t="shared" si="0"/>
        <v>0</v>
      </c>
      <c r="G25" s="79"/>
      <c r="H25" s="50">
        <f t="shared" si="1"/>
        <v>0</v>
      </c>
      <c r="I25" s="18" t="s">
        <v>232</v>
      </c>
    </row>
    <row r="26" spans="1:9" ht="15.95" customHeight="1" x14ac:dyDescent="0.25">
      <c r="A26" s="14" t="s">
        <v>450</v>
      </c>
      <c r="B26" s="79" t="s">
        <v>147</v>
      </c>
      <c r="C26" s="79" t="str">
        <f>'9.1'!C25</f>
        <v>1 (2014 г.)</v>
      </c>
      <c r="D26" s="79" t="str">
        <f>'9.1'!D25</f>
        <v>1 (2014 г.)</v>
      </c>
      <c r="E26" s="84"/>
      <c r="F26" s="79">
        <f t="shared" si="0"/>
        <v>2</v>
      </c>
      <c r="G26" s="79"/>
      <c r="H26" s="50">
        <f t="shared" si="1"/>
        <v>2</v>
      </c>
      <c r="I26" s="18" t="s">
        <v>495</v>
      </c>
    </row>
    <row r="27" spans="1:9" s="110" customFormat="1" ht="15.95" customHeight="1" x14ac:dyDescent="0.25">
      <c r="A27" s="13" t="s">
        <v>19</v>
      </c>
      <c r="B27" s="80"/>
      <c r="C27" s="81"/>
      <c r="D27" s="80"/>
      <c r="E27" s="85"/>
      <c r="F27" s="81"/>
      <c r="G27" s="81"/>
      <c r="H27" s="32"/>
      <c r="I27" s="26"/>
    </row>
    <row r="28" spans="1:9" ht="15.95" customHeight="1" x14ac:dyDescent="0.25">
      <c r="A28" s="14" t="s">
        <v>20</v>
      </c>
      <c r="B28" s="79" t="s">
        <v>388</v>
      </c>
      <c r="C28" s="79">
        <f>'9.1'!C27</f>
        <v>4</v>
      </c>
      <c r="D28" s="79"/>
      <c r="E28" s="84"/>
      <c r="F28" s="79">
        <f t="shared" ref="F28:F38" si="2">IF(B28="Да, публикуются",2,0)</f>
        <v>0</v>
      </c>
      <c r="G28" s="79"/>
      <c r="H28" s="50">
        <f t="shared" si="1"/>
        <v>0</v>
      </c>
      <c r="I28" s="18" t="s">
        <v>206</v>
      </c>
    </row>
    <row r="29" spans="1:9" ht="15.95" customHeight="1" x14ac:dyDescent="0.25">
      <c r="A29" s="14" t="s">
        <v>21</v>
      </c>
      <c r="B29" s="79" t="s">
        <v>388</v>
      </c>
      <c r="C29" s="79">
        <f>'9.1'!C28</f>
        <v>1</v>
      </c>
      <c r="D29" s="79"/>
      <c r="E29" s="84"/>
      <c r="F29" s="79">
        <f t="shared" si="2"/>
        <v>0</v>
      </c>
      <c r="G29" s="79"/>
      <c r="H29" s="50">
        <f t="shared" si="1"/>
        <v>0</v>
      </c>
      <c r="I29" s="18" t="s">
        <v>236</v>
      </c>
    </row>
    <row r="30" spans="1:9" ht="15.95" customHeight="1" x14ac:dyDescent="0.25">
      <c r="A30" s="14" t="s">
        <v>22</v>
      </c>
      <c r="B30" s="79" t="s">
        <v>147</v>
      </c>
      <c r="C30" s="79">
        <f>'9.1'!C29</f>
        <v>5</v>
      </c>
      <c r="D30" s="79">
        <v>5</v>
      </c>
      <c r="E30" s="84" t="s">
        <v>390</v>
      </c>
      <c r="F30" s="79">
        <f t="shared" si="2"/>
        <v>2</v>
      </c>
      <c r="G30" s="79">
        <v>0.5</v>
      </c>
      <c r="H30" s="50">
        <f t="shared" si="1"/>
        <v>1</v>
      </c>
      <c r="I30" s="18" t="s">
        <v>240</v>
      </c>
    </row>
    <row r="31" spans="1:9" ht="15.95" customHeight="1" x14ac:dyDescent="0.25">
      <c r="A31" s="14" t="s">
        <v>23</v>
      </c>
      <c r="B31" s="79" t="s">
        <v>147</v>
      </c>
      <c r="C31" s="79">
        <f>'9.1'!C30</f>
        <v>2</v>
      </c>
      <c r="D31" s="79">
        <v>2</v>
      </c>
      <c r="E31" s="84"/>
      <c r="F31" s="79">
        <f t="shared" si="2"/>
        <v>2</v>
      </c>
      <c r="G31" s="79"/>
      <c r="H31" s="50">
        <f t="shared" si="1"/>
        <v>2</v>
      </c>
      <c r="I31" s="27" t="s">
        <v>262</v>
      </c>
    </row>
    <row r="32" spans="1:9" ht="15.95" customHeight="1" x14ac:dyDescent="0.25">
      <c r="A32" s="14" t="s">
        <v>24</v>
      </c>
      <c r="B32" s="79" t="s">
        <v>388</v>
      </c>
      <c r="C32" s="79">
        <f>'9.1'!C31</f>
        <v>3</v>
      </c>
      <c r="D32" s="79"/>
      <c r="E32" s="84"/>
      <c r="F32" s="79">
        <f t="shared" si="2"/>
        <v>0</v>
      </c>
      <c r="G32" s="79"/>
      <c r="H32" s="50">
        <f t="shared" si="1"/>
        <v>0</v>
      </c>
      <c r="I32" s="28" t="s">
        <v>244</v>
      </c>
    </row>
    <row r="33" spans="1:9" ht="15.95" customHeight="1" x14ac:dyDescent="0.25">
      <c r="A33" s="14" t="s">
        <v>25</v>
      </c>
      <c r="B33" s="79" t="s">
        <v>388</v>
      </c>
      <c r="C33" s="79">
        <f>'9.1'!C32</f>
        <v>2</v>
      </c>
      <c r="D33" s="79"/>
      <c r="E33" s="84"/>
      <c r="F33" s="79">
        <f t="shared" si="2"/>
        <v>0</v>
      </c>
      <c r="G33" s="79"/>
      <c r="H33" s="50">
        <f t="shared" si="1"/>
        <v>0</v>
      </c>
      <c r="I33" s="18" t="s">
        <v>246</v>
      </c>
    </row>
    <row r="34" spans="1:9" ht="15.95" customHeight="1" x14ac:dyDescent="0.25">
      <c r="A34" s="14" t="s">
        <v>26</v>
      </c>
      <c r="B34" s="79" t="s">
        <v>147</v>
      </c>
      <c r="C34" s="79">
        <f>'9.1'!C33</f>
        <v>2</v>
      </c>
      <c r="D34" s="79">
        <v>2</v>
      </c>
      <c r="E34" s="84"/>
      <c r="F34" s="79">
        <f t="shared" si="2"/>
        <v>2</v>
      </c>
      <c r="G34" s="79"/>
      <c r="H34" s="50">
        <f t="shared" si="1"/>
        <v>2</v>
      </c>
      <c r="I34" s="18" t="s">
        <v>247</v>
      </c>
    </row>
    <row r="35" spans="1:9" ht="15.95" customHeight="1" x14ac:dyDescent="0.25">
      <c r="A35" s="14" t="s">
        <v>27</v>
      </c>
      <c r="B35" s="79" t="s">
        <v>388</v>
      </c>
      <c r="C35" s="79">
        <f>'9.1'!C34</f>
        <v>6</v>
      </c>
      <c r="D35" s="79"/>
      <c r="E35" s="84"/>
      <c r="F35" s="79">
        <f t="shared" si="2"/>
        <v>0</v>
      </c>
      <c r="G35" s="79"/>
      <c r="H35" s="50">
        <f t="shared" si="1"/>
        <v>0</v>
      </c>
      <c r="I35" s="18" t="s">
        <v>251</v>
      </c>
    </row>
    <row r="36" spans="1:9" ht="15.95" customHeight="1" x14ac:dyDescent="0.25">
      <c r="A36" s="14" t="s">
        <v>28</v>
      </c>
      <c r="B36" s="79" t="s">
        <v>388</v>
      </c>
      <c r="C36" s="79">
        <f>'9.1'!C35</f>
        <v>3</v>
      </c>
      <c r="D36" s="79"/>
      <c r="E36" s="84"/>
      <c r="F36" s="79">
        <f t="shared" si="2"/>
        <v>0</v>
      </c>
      <c r="G36" s="79"/>
      <c r="H36" s="50">
        <f t="shared" si="1"/>
        <v>0</v>
      </c>
      <c r="I36" s="28" t="s">
        <v>253</v>
      </c>
    </row>
    <row r="37" spans="1:9" ht="15.95" customHeight="1" x14ac:dyDescent="0.25">
      <c r="A37" s="14" t="s">
        <v>29</v>
      </c>
      <c r="B37" s="79" t="s">
        <v>147</v>
      </c>
      <c r="C37" s="79">
        <f>'9.1'!C36</f>
        <v>1</v>
      </c>
      <c r="D37" s="79">
        <v>1</v>
      </c>
      <c r="E37" s="84"/>
      <c r="F37" s="79">
        <f t="shared" si="2"/>
        <v>2</v>
      </c>
      <c r="G37" s="79"/>
      <c r="H37" s="50">
        <f t="shared" si="1"/>
        <v>2</v>
      </c>
      <c r="I37" s="18" t="s">
        <v>479</v>
      </c>
    </row>
    <row r="38" spans="1:9" ht="15.95" customHeight="1" x14ac:dyDescent="0.25">
      <c r="A38" s="14" t="s">
        <v>30</v>
      </c>
      <c r="B38" s="79" t="s">
        <v>147</v>
      </c>
      <c r="C38" s="79">
        <f>'9.1'!C37</f>
        <v>4</v>
      </c>
      <c r="D38" s="79">
        <v>4</v>
      </c>
      <c r="E38" s="84" t="s">
        <v>524</v>
      </c>
      <c r="F38" s="79">
        <f t="shared" si="2"/>
        <v>2</v>
      </c>
      <c r="G38" s="79">
        <v>0.5</v>
      </c>
      <c r="H38" s="50">
        <f t="shared" si="1"/>
        <v>1</v>
      </c>
      <c r="I38" s="18" t="s">
        <v>523</v>
      </c>
    </row>
    <row r="39" spans="1:9" s="110" customFormat="1" ht="15.95" customHeight="1" x14ac:dyDescent="0.25">
      <c r="A39" s="13" t="s">
        <v>31</v>
      </c>
      <c r="B39" s="80"/>
      <c r="C39" s="81"/>
      <c r="D39" s="80"/>
      <c r="E39" s="85"/>
      <c r="F39" s="81"/>
      <c r="G39" s="81"/>
      <c r="H39" s="32"/>
      <c r="I39" s="26"/>
    </row>
    <row r="40" spans="1:9" ht="15.95" customHeight="1" x14ac:dyDescent="0.25">
      <c r="A40" s="14" t="s">
        <v>32</v>
      </c>
      <c r="B40" s="79" t="s">
        <v>388</v>
      </c>
      <c r="C40" s="79">
        <f>'9.1'!C39</f>
        <v>1</v>
      </c>
      <c r="D40" s="79"/>
      <c r="E40" s="84"/>
      <c r="F40" s="79">
        <f t="shared" ref="F40:F45" si="3">IF(B40="Да, публикуются",2,0)</f>
        <v>0</v>
      </c>
      <c r="G40" s="79"/>
      <c r="H40" s="50">
        <f t="shared" si="1"/>
        <v>0</v>
      </c>
      <c r="I40" s="18" t="s">
        <v>207</v>
      </c>
    </row>
    <row r="41" spans="1:9" ht="15.95" customHeight="1" x14ac:dyDescent="0.25">
      <c r="A41" s="14" t="s">
        <v>33</v>
      </c>
      <c r="B41" s="79" t="s">
        <v>388</v>
      </c>
      <c r="C41" s="79">
        <f>'9.1'!C40</f>
        <v>1</v>
      </c>
      <c r="D41" s="79"/>
      <c r="E41" s="84"/>
      <c r="F41" s="79">
        <f t="shared" si="3"/>
        <v>0</v>
      </c>
      <c r="G41" s="79"/>
      <c r="H41" s="50">
        <f t="shared" si="1"/>
        <v>0</v>
      </c>
      <c r="I41" s="18" t="s">
        <v>256</v>
      </c>
    </row>
    <row r="42" spans="1:9" ht="15.95" customHeight="1" x14ac:dyDescent="0.25">
      <c r="A42" s="14" t="s">
        <v>34</v>
      </c>
      <c r="B42" s="79" t="s">
        <v>147</v>
      </c>
      <c r="C42" s="79">
        <f>'9.1'!C41</f>
        <v>5</v>
      </c>
      <c r="D42" s="79">
        <v>4</v>
      </c>
      <c r="E42" s="84"/>
      <c r="F42" s="79">
        <f t="shared" si="3"/>
        <v>2</v>
      </c>
      <c r="G42" s="79"/>
      <c r="H42" s="50">
        <f t="shared" si="1"/>
        <v>2</v>
      </c>
      <c r="I42" s="18" t="s">
        <v>257</v>
      </c>
    </row>
    <row r="43" spans="1:9" ht="15.95" customHeight="1" x14ac:dyDescent="0.25">
      <c r="A43" s="14" t="s">
        <v>35</v>
      </c>
      <c r="B43" s="79" t="s">
        <v>388</v>
      </c>
      <c r="C43" s="79">
        <f>'9.1'!C42</f>
        <v>3</v>
      </c>
      <c r="D43" s="79"/>
      <c r="E43" s="84"/>
      <c r="F43" s="79">
        <f t="shared" si="3"/>
        <v>0</v>
      </c>
      <c r="G43" s="79"/>
      <c r="H43" s="50">
        <f t="shared" si="1"/>
        <v>0</v>
      </c>
      <c r="I43" s="18" t="s">
        <v>538</v>
      </c>
    </row>
    <row r="44" spans="1:9" ht="15.95" customHeight="1" x14ac:dyDescent="0.25">
      <c r="A44" s="14" t="s">
        <v>36</v>
      </c>
      <c r="B44" s="79" t="s">
        <v>388</v>
      </c>
      <c r="C44" s="79">
        <f>'9.1'!C43</f>
        <v>1</v>
      </c>
      <c r="D44" s="79"/>
      <c r="E44" s="84"/>
      <c r="F44" s="79">
        <f t="shared" si="3"/>
        <v>0</v>
      </c>
      <c r="G44" s="79"/>
      <c r="H44" s="50">
        <f t="shared" si="1"/>
        <v>0</v>
      </c>
      <c r="I44" s="27" t="s">
        <v>242</v>
      </c>
    </row>
    <row r="45" spans="1:9" ht="15.95" customHeight="1" x14ac:dyDescent="0.25">
      <c r="A45" s="14" t="s">
        <v>37</v>
      </c>
      <c r="B45" s="79" t="s">
        <v>388</v>
      </c>
      <c r="C45" s="79">
        <f>'9.1'!C44</f>
        <v>5</v>
      </c>
      <c r="D45" s="79"/>
      <c r="E45" s="84"/>
      <c r="F45" s="79">
        <f t="shared" si="3"/>
        <v>0</v>
      </c>
      <c r="G45" s="79"/>
      <c r="H45" s="50">
        <f t="shared" si="1"/>
        <v>0</v>
      </c>
      <c r="I45" s="29" t="s">
        <v>539</v>
      </c>
    </row>
    <row r="46" spans="1:9" s="110" customFormat="1" ht="15.95" customHeight="1" x14ac:dyDescent="0.25">
      <c r="A46" s="13" t="s">
        <v>38</v>
      </c>
      <c r="B46" s="80"/>
      <c r="C46" s="81"/>
      <c r="D46" s="80"/>
      <c r="E46" s="85"/>
      <c r="F46" s="81"/>
      <c r="G46" s="81"/>
      <c r="H46" s="32"/>
      <c r="I46" s="26"/>
    </row>
    <row r="47" spans="1:9" ht="15.95" customHeight="1" x14ac:dyDescent="0.25">
      <c r="A47" s="14" t="s">
        <v>39</v>
      </c>
      <c r="B47" s="79" t="s">
        <v>388</v>
      </c>
      <c r="C47" s="79">
        <f>'9.1'!C46</f>
        <v>5</v>
      </c>
      <c r="D47" s="79"/>
      <c r="E47" s="84"/>
      <c r="F47" s="79">
        <f t="shared" ref="F47:F53" si="4">IF(B47="Да, публикуются",2,0)</f>
        <v>0</v>
      </c>
      <c r="G47" s="79"/>
      <c r="H47" s="50">
        <f t="shared" si="1"/>
        <v>0</v>
      </c>
      <c r="I47" s="18" t="s">
        <v>457</v>
      </c>
    </row>
    <row r="48" spans="1:9" ht="15.95" customHeight="1" x14ac:dyDescent="0.25">
      <c r="A48" s="14" t="s">
        <v>40</v>
      </c>
      <c r="B48" s="79" t="s">
        <v>388</v>
      </c>
      <c r="C48" s="79">
        <f>'9.1'!C47</f>
        <v>2</v>
      </c>
      <c r="D48" s="79"/>
      <c r="E48" s="84"/>
      <c r="F48" s="79">
        <f t="shared" si="4"/>
        <v>0</v>
      </c>
      <c r="G48" s="79"/>
      <c r="H48" s="50">
        <f t="shared" si="1"/>
        <v>0</v>
      </c>
      <c r="I48" s="18" t="s">
        <v>267</v>
      </c>
    </row>
    <row r="49" spans="1:9" ht="15.95" customHeight="1" x14ac:dyDescent="0.25">
      <c r="A49" s="14" t="s">
        <v>41</v>
      </c>
      <c r="B49" s="79" t="s">
        <v>147</v>
      </c>
      <c r="C49" s="79">
        <f>'9.1'!C48</f>
        <v>3</v>
      </c>
      <c r="D49" s="79">
        <v>3</v>
      </c>
      <c r="E49" s="84"/>
      <c r="F49" s="79">
        <f t="shared" si="4"/>
        <v>2</v>
      </c>
      <c r="G49" s="79"/>
      <c r="H49" s="50">
        <f t="shared" si="1"/>
        <v>2</v>
      </c>
      <c r="I49" s="131" t="s">
        <v>268</v>
      </c>
    </row>
    <row r="50" spans="1:9" ht="15.95" customHeight="1" x14ac:dyDescent="0.25">
      <c r="A50" s="14" t="s">
        <v>42</v>
      </c>
      <c r="B50" s="79" t="s">
        <v>388</v>
      </c>
      <c r="C50" s="79">
        <f>'9.1'!C49</f>
        <v>4</v>
      </c>
      <c r="D50" s="79"/>
      <c r="E50" s="84"/>
      <c r="F50" s="79">
        <f t="shared" si="4"/>
        <v>0</v>
      </c>
      <c r="G50" s="79"/>
      <c r="H50" s="50">
        <f t="shared" si="1"/>
        <v>0</v>
      </c>
      <c r="I50" s="18" t="s">
        <v>269</v>
      </c>
    </row>
    <row r="51" spans="1:9" ht="15.95" customHeight="1" x14ac:dyDescent="0.25">
      <c r="A51" s="14" t="s">
        <v>92</v>
      </c>
      <c r="B51" s="79" t="s">
        <v>388</v>
      </c>
      <c r="C51" s="79">
        <f>'9.1'!C50</f>
        <v>2</v>
      </c>
      <c r="D51" s="79"/>
      <c r="E51" s="84"/>
      <c r="F51" s="79">
        <f t="shared" si="4"/>
        <v>0</v>
      </c>
      <c r="G51" s="79"/>
      <c r="H51" s="50">
        <f t="shared" si="1"/>
        <v>0</v>
      </c>
      <c r="I51" s="18" t="s">
        <v>271</v>
      </c>
    </row>
    <row r="52" spans="1:9" ht="15.95" customHeight="1" x14ac:dyDescent="0.25">
      <c r="A52" s="14" t="s">
        <v>43</v>
      </c>
      <c r="B52" s="79" t="s">
        <v>388</v>
      </c>
      <c r="C52" s="79">
        <f>'9.1'!C51</f>
        <v>1</v>
      </c>
      <c r="D52" s="79"/>
      <c r="E52" s="84"/>
      <c r="F52" s="79">
        <f t="shared" si="4"/>
        <v>0</v>
      </c>
      <c r="G52" s="79"/>
      <c r="H52" s="50">
        <f t="shared" si="1"/>
        <v>0</v>
      </c>
      <c r="I52" s="16" t="s">
        <v>508</v>
      </c>
    </row>
    <row r="53" spans="1:9" ht="15.95" customHeight="1" x14ac:dyDescent="0.25">
      <c r="A53" s="14" t="s">
        <v>44</v>
      </c>
      <c r="B53" s="79" t="s">
        <v>147</v>
      </c>
      <c r="C53" s="79">
        <f>'9.1'!C52</f>
        <v>3</v>
      </c>
      <c r="D53" s="79">
        <v>3</v>
      </c>
      <c r="E53" s="125"/>
      <c r="F53" s="79">
        <f t="shared" si="4"/>
        <v>2</v>
      </c>
      <c r="G53" s="79"/>
      <c r="H53" s="50">
        <f t="shared" si="1"/>
        <v>2</v>
      </c>
      <c r="I53" s="18" t="s">
        <v>275</v>
      </c>
    </row>
    <row r="54" spans="1:9" s="110" customFormat="1" ht="15.95" customHeight="1" x14ac:dyDescent="0.25">
      <c r="A54" s="13" t="s">
        <v>45</v>
      </c>
      <c r="B54" s="80"/>
      <c r="C54" s="81"/>
      <c r="D54" s="80"/>
      <c r="E54" s="85"/>
      <c r="F54" s="81"/>
      <c r="G54" s="81"/>
      <c r="H54" s="32"/>
      <c r="I54" s="26"/>
    </row>
    <row r="55" spans="1:9" ht="15.95" customHeight="1" x14ac:dyDescent="0.25">
      <c r="A55" s="14" t="s">
        <v>46</v>
      </c>
      <c r="B55" s="79" t="s">
        <v>147</v>
      </c>
      <c r="C55" s="79">
        <f>'9.1'!C54</f>
        <v>2</v>
      </c>
      <c r="D55" s="79">
        <v>2</v>
      </c>
      <c r="E55" s="84"/>
      <c r="F55" s="79">
        <f t="shared" ref="F55:F68" si="5">IF(B55="Да, публикуются",2,0)</f>
        <v>2</v>
      </c>
      <c r="G55" s="79"/>
      <c r="H55" s="50">
        <f t="shared" si="1"/>
        <v>2</v>
      </c>
      <c r="I55" s="18" t="s">
        <v>506</v>
      </c>
    </row>
    <row r="56" spans="1:9" ht="15.95" customHeight="1" x14ac:dyDescent="0.25">
      <c r="A56" s="14" t="s">
        <v>47</v>
      </c>
      <c r="B56" s="79" t="s">
        <v>156</v>
      </c>
      <c r="C56" s="79">
        <f>'9.1'!C55</f>
        <v>2</v>
      </c>
      <c r="D56" s="79">
        <v>1</v>
      </c>
      <c r="E56" s="84" t="s">
        <v>390</v>
      </c>
      <c r="F56" s="79">
        <f t="shared" si="5"/>
        <v>0</v>
      </c>
      <c r="G56" s="79">
        <v>0.5</v>
      </c>
      <c r="H56" s="50">
        <f t="shared" si="1"/>
        <v>0</v>
      </c>
      <c r="I56" s="18" t="s">
        <v>279</v>
      </c>
    </row>
    <row r="57" spans="1:9" ht="15.95" customHeight="1" x14ac:dyDescent="0.25">
      <c r="A57" s="14" t="s">
        <v>48</v>
      </c>
      <c r="B57" s="79" t="s">
        <v>388</v>
      </c>
      <c r="C57" s="79">
        <f>'9.1'!C56</f>
        <v>6</v>
      </c>
      <c r="D57" s="79"/>
      <c r="E57" s="84"/>
      <c r="F57" s="79">
        <f t="shared" si="5"/>
        <v>0</v>
      </c>
      <c r="G57" s="79"/>
      <c r="H57" s="50">
        <f t="shared" si="1"/>
        <v>0</v>
      </c>
      <c r="I57" s="18" t="s">
        <v>283</v>
      </c>
    </row>
    <row r="58" spans="1:9" ht="15.95" customHeight="1" x14ac:dyDescent="0.25">
      <c r="A58" s="14" t="s">
        <v>49</v>
      </c>
      <c r="B58" s="79" t="s">
        <v>388</v>
      </c>
      <c r="C58" s="79">
        <f>'9.1'!C57</f>
        <v>2</v>
      </c>
      <c r="D58" s="79"/>
      <c r="E58" s="84"/>
      <c r="F58" s="79">
        <f t="shared" si="5"/>
        <v>0</v>
      </c>
      <c r="G58" s="79"/>
      <c r="H58" s="50">
        <f t="shared" si="1"/>
        <v>0</v>
      </c>
      <c r="I58" s="18" t="s">
        <v>287</v>
      </c>
    </row>
    <row r="59" spans="1:9" ht="15.95" customHeight="1" x14ac:dyDescent="0.25">
      <c r="A59" s="14" t="s">
        <v>50</v>
      </c>
      <c r="B59" s="79" t="s">
        <v>388</v>
      </c>
      <c r="C59" s="79">
        <f>'9.1'!C58</f>
        <v>3</v>
      </c>
      <c r="D59" s="79"/>
      <c r="E59" s="84"/>
      <c r="F59" s="79">
        <f t="shared" si="5"/>
        <v>0</v>
      </c>
      <c r="G59" s="79"/>
      <c r="H59" s="50">
        <f t="shared" si="1"/>
        <v>0</v>
      </c>
      <c r="I59" s="18" t="s">
        <v>456</v>
      </c>
    </row>
    <row r="60" spans="1:9" ht="15.95" customHeight="1" x14ac:dyDescent="0.25">
      <c r="A60" s="14" t="s">
        <v>51</v>
      </c>
      <c r="B60" s="79" t="s">
        <v>147</v>
      </c>
      <c r="C60" s="79">
        <f>'9.1'!C59</f>
        <v>1</v>
      </c>
      <c r="D60" s="79">
        <v>1</v>
      </c>
      <c r="E60" s="84" t="s">
        <v>390</v>
      </c>
      <c r="F60" s="79">
        <f t="shared" si="5"/>
        <v>2</v>
      </c>
      <c r="G60" s="79">
        <v>0.5</v>
      </c>
      <c r="H60" s="50">
        <f t="shared" si="1"/>
        <v>1</v>
      </c>
      <c r="I60" s="18" t="s">
        <v>291</v>
      </c>
    </row>
    <row r="61" spans="1:9" ht="15.95" customHeight="1" x14ac:dyDescent="0.25">
      <c r="A61" s="14" t="s">
        <v>52</v>
      </c>
      <c r="B61" s="79" t="s">
        <v>147</v>
      </c>
      <c r="C61" s="79">
        <f>'9.1'!C60</f>
        <v>1</v>
      </c>
      <c r="D61" s="79">
        <v>1</v>
      </c>
      <c r="E61" s="84"/>
      <c r="F61" s="79">
        <f t="shared" si="5"/>
        <v>2</v>
      </c>
      <c r="G61" s="79"/>
      <c r="H61" s="50">
        <f t="shared" si="1"/>
        <v>2</v>
      </c>
      <c r="I61" s="18" t="s">
        <v>292</v>
      </c>
    </row>
    <row r="62" spans="1:9" ht="15.95" customHeight="1" x14ac:dyDescent="0.25">
      <c r="A62" s="14" t="s">
        <v>53</v>
      </c>
      <c r="B62" s="79" t="s">
        <v>388</v>
      </c>
      <c r="C62" s="79">
        <f>'9.1'!C61</f>
        <v>2</v>
      </c>
      <c r="D62" s="79"/>
      <c r="E62" s="84"/>
      <c r="F62" s="79">
        <f t="shared" si="5"/>
        <v>0</v>
      </c>
      <c r="G62" s="79"/>
      <c r="H62" s="50">
        <f t="shared" si="1"/>
        <v>0</v>
      </c>
      <c r="I62" s="30" t="s">
        <v>499</v>
      </c>
    </row>
    <row r="63" spans="1:9" ht="15.95" customHeight="1" x14ac:dyDescent="0.25">
      <c r="A63" s="14" t="s">
        <v>54</v>
      </c>
      <c r="B63" s="79" t="s">
        <v>388</v>
      </c>
      <c r="C63" s="79">
        <f>'9.1'!C62</f>
        <v>7</v>
      </c>
      <c r="D63" s="79"/>
      <c r="E63" s="84"/>
      <c r="F63" s="79">
        <f t="shared" si="5"/>
        <v>0</v>
      </c>
      <c r="G63" s="79"/>
      <c r="H63" s="50">
        <f t="shared" si="1"/>
        <v>0</v>
      </c>
      <c r="I63" s="18" t="s">
        <v>299</v>
      </c>
    </row>
    <row r="64" spans="1:9" s="111" customFormat="1" ht="15.95" customHeight="1" x14ac:dyDescent="0.25">
      <c r="A64" s="14" t="s">
        <v>55</v>
      </c>
      <c r="B64" s="79" t="s">
        <v>147</v>
      </c>
      <c r="C64" s="79">
        <f>'9.1'!C63</f>
        <v>4</v>
      </c>
      <c r="D64" s="79">
        <v>4</v>
      </c>
      <c r="E64" s="84"/>
      <c r="F64" s="79">
        <f t="shared" si="5"/>
        <v>2</v>
      </c>
      <c r="G64" s="79"/>
      <c r="H64" s="106">
        <f t="shared" si="1"/>
        <v>2</v>
      </c>
      <c r="I64" s="107" t="s">
        <v>300</v>
      </c>
    </row>
    <row r="65" spans="1:9" ht="15.95" customHeight="1" x14ac:dyDescent="0.25">
      <c r="A65" s="14" t="s">
        <v>56</v>
      </c>
      <c r="B65" s="79" t="s">
        <v>147</v>
      </c>
      <c r="C65" s="79">
        <f>'9.1'!C64</f>
        <v>5</v>
      </c>
      <c r="D65" s="79">
        <v>5</v>
      </c>
      <c r="E65" s="84"/>
      <c r="F65" s="79">
        <f t="shared" si="5"/>
        <v>2</v>
      </c>
      <c r="G65" s="79"/>
      <c r="H65" s="50">
        <f t="shared" si="1"/>
        <v>2</v>
      </c>
      <c r="I65" s="18" t="s">
        <v>528</v>
      </c>
    </row>
    <row r="66" spans="1:9" ht="15.95" customHeight="1" x14ac:dyDescent="0.25">
      <c r="A66" s="14" t="s">
        <v>57</v>
      </c>
      <c r="B66" s="79" t="s">
        <v>388</v>
      </c>
      <c r="C66" s="79">
        <f>'9.1'!C65</f>
        <v>7</v>
      </c>
      <c r="D66" s="79"/>
      <c r="E66" s="84"/>
      <c r="F66" s="79">
        <f t="shared" si="5"/>
        <v>0</v>
      </c>
      <c r="G66" s="79"/>
      <c r="H66" s="50">
        <f t="shared" si="1"/>
        <v>0</v>
      </c>
      <c r="I66" s="18" t="s">
        <v>307</v>
      </c>
    </row>
    <row r="67" spans="1:9" ht="15.95" customHeight="1" x14ac:dyDescent="0.25">
      <c r="A67" s="14" t="s">
        <v>58</v>
      </c>
      <c r="B67" s="79" t="s">
        <v>388</v>
      </c>
      <c r="C67" s="79">
        <f>'9.1'!C66</f>
        <v>9</v>
      </c>
      <c r="D67" s="79"/>
      <c r="E67" s="84"/>
      <c r="F67" s="79">
        <f t="shared" si="5"/>
        <v>0</v>
      </c>
      <c r="G67" s="79"/>
      <c r="H67" s="50">
        <f t="shared" si="1"/>
        <v>0</v>
      </c>
      <c r="I67" s="18" t="s">
        <v>311</v>
      </c>
    </row>
    <row r="68" spans="1:9" ht="15.95" customHeight="1" x14ac:dyDescent="0.25">
      <c r="A68" s="14" t="s">
        <v>59</v>
      </c>
      <c r="B68" s="79" t="s">
        <v>388</v>
      </c>
      <c r="C68" s="79">
        <f>'9.1'!C67</f>
        <v>4</v>
      </c>
      <c r="D68" s="79"/>
      <c r="E68" s="84"/>
      <c r="F68" s="79">
        <f t="shared" si="5"/>
        <v>0</v>
      </c>
      <c r="G68" s="79"/>
      <c r="H68" s="50">
        <f t="shared" si="1"/>
        <v>0</v>
      </c>
      <c r="I68" s="28" t="s">
        <v>314</v>
      </c>
    </row>
    <row r="69" spans="1:9" s="110" customFormat="1" ht="15.95" customHeight="1" x14ac:dyDescent="0.25">
      <c r="A69" s="13" t="s">
        <v>60</v>
      </c>
      <c r="B69" s="80"/>
      <c r="C69" s="81"/>
      <c r="D69" s="80"/>
      <c r="E69" s="85"/>
      <c r="F69" s="81"/>
      <c r="G69" s="81"/>
      <c r="H69" s="32"/>
      <c r="I69" s="26"/>
    </row>
    <row r="70" spans="1:9" ht="15.95" customHeight="1" x14ac:dyDescent="0.25">
      <c r="A70" s="14" t="s">
        <v>61</v>
      </c>
      <c r="B70" s="79" t="s">
        <v>388</v>
      </c>
      <c r="C70" s="79">
        <f>'9.1'!C69</f>
        <v>1</v>
      </c>
      <c r="D70" s="79"/>
      <c r="E70" s="84"/>
      <c r="F70" s="79">
        <f t="shared" ref="F70:F75" si="6">IF(B70="Да, публикуются",2,0)</f>
        <v>0</v>
      </c>
      <c r="G70" s="79"/>
      <c r="H70" s="50">
        <f t="shared" si="1"/>
        <v>0</v>
      </c>
      <c r="I70" s="18" t="s">
        <v>448</v>
      </c>
    </row>
    <row r="71" spans="1:9" ht="15.95" customHeight="1" x14ac:dyDescent="0.25">
      <c r="A71" s="14" t="s">
        <v>62</v>
      </c>
      <c r="B71" s="79" t="s">
        <v>147</v>
      </c>
      <c r="C71" s="79">
        <f>'9.1'!C70</f>
        <v>1</v>
      </c>
      <c r="D71" s="79">
        <v>1</v>
      </c>
      <c r="E71" s="84"/>
      <c r="F71" s="79">
        <f t="shared" si="6"/>
        <v>2</v>
      </c>
      <c r="G71" s="79"/>
      <c r="H71" s="50">
        <f t="shared" si="1"/>
        <v>2</v>
      </c>
      <c r="I71" s="16" t="s">
        <v>315</v>
      </c>
    </row>
    <row r="72" spans="1:9" ht="15.95" customHeight="1" x14ac:dyDescent="0.25">
      <c r="A72" s="14" t="s">
        <v>63</v>
      </c>
      <c r="B72" s="79" t="s">
        <v>388</v>
      </c>
      <c r="C72" s="79">
        <f>'9.1'!C71</f>
        <v>3</v>
      </c>
      <c r="D72" s="79"/>
      <c r="E72" s="84"/>
      <c r="F72" s="79">
        <f t="shared" si="6"/>
        <v>0</v>
      </c>
      <c r="G72" s="79"/>
      <c r="H72" s="50">
        <f t="shared" si="1"/>
        <v>0</v>
      </c>
      <c r="I72" s="18" t="s">
        <v>377</v>
      </c>
    </row>
    <row r="73" spans="1:9" ht="15.95" customHeight="1" x14ac:dyDescent="0.25">
      <c r="A73" s="14" t="s">
        <v>64</v>
      </c>
      <c r="B73" s="79" t="s">
        <v>388</v>
      </c>
      <c r="C73" s="79">
        <f>'9.1'!C72</f>
        <v>8</v>
      </c>
      <c r="D73" s="79"/>
      <c r="E73" s="84"/>
      <c r="F73" s="79">
        <f t="shared" si="6"/>
        <v>0</v>
      </c>
      <c r="G73" s="79"/>
      <c r="H73" s="50">
        <f t="shared" si="1"/>
        <v>0</v>
      </c>
      <c r="I73" s="18" t="s">
        <v>319</v>
      </c>
    </row>
    <row r="74" spans="1:9" ht="15.95" customHeight="1" x14ac:dyDescent="0.25">
      <c r="A74" s="14" t="s">
        <v>65</v>
      </c>
      <c r="B74" s="79" t="s">
        <v>147</v>
      </c>
      <c r="C74" s="79">
        <f>'9.1'!C73</f>
        <v>2</v>
      </c>
      <c r="D74" s="79">
        <v>2</v>
      </c>
      <c r="E74" s="84"/>
      <c r="F74" s="79">
        <f t="shared" si="6"/>
        <v>2</v>
      </c>
      <c r="G74" s="79"/>
      <c r="H74" s="50">
        <f t="shared" ref="H74:H101" si="7">F74*(1-G74)</f>
        <v>2</v>
      </c>
      <c r="I74" s="18" t="s">
        <v>320</v>
      </c>
    </row>
    <row r="75" spans="1:9" ht="15.95" customHeight="1" x14ac:dyDescent="0.25">
      <c r="A75" s="14" t="s">
        <v>66</v>
      </c>
      <c r="B75" s="79" t="s">
        <v>388</v>
      </c>
      <c r="C75" s="79">
        <f>'9.1'!C74</f>
        <v>4</v>
      </c>
      <c r="D75" s="79"/>
      <c r="E75" s="84"/>
      <c r="F75" s="79">
        <f t="shared" si="6"/>
        <v>0</v>
      </c>
      <c r="G75" s="79"/>
      <c r="H75" s="50">
        <f t="shared" si="7"/>
        <v>0</v>
      </c>
      <c r="I75" s="18" t="s">
        <v>323</v>
      </c>
    </row>
    <row r="76" spans="1:9" s="110" customFormat="1" ht="15.95" customHeight="1" x14ac:dyDescent="0.25">
      <c r="A76" s="13" t="s">
        <v>67</v>
      </c>
      <c r="B76" s="80"/>
      <c r="C76" s="81"/>
      <c r="D76" s="80"/>
      <c r="E76" s="85"/>
      <c r="F76" s="81"/>
      <c r="G76" s="81"/>
      <c r="H76" s="32"/>
      <c r="I76" s="26"/>
    </row>
    <row r="77" spans="1:9" ht="15.95" customHeight="1" x14ac:dyDescent="0.25">
      <c r="A77" s="14" t="s">
        <v>68</v>
      </c>
      <c r="B77" s="79" t="s">
        <v>147</v>
      </c>
      <c r="C77" s="79">
        <f>'9.1'!C76</f>
        <v>1</v>
      </c>
      <c r="D77" s="79">
        <v>1</v>
      </c>
      <c r="E77" s="84"/>
      <c r="F77" s="79">
        <f t="shared" ref="F77:F88" si="8">IF(B77="Да, публикуются",2,0)</f>
        <v>2</v>
      </c>
      <c r="G77" s="79"/>
      <c r="H77" s="50">
        <f t="shared" si="7"/>
        <v>2</v>
      </c>
      <c r="I77" s="18" t="s">
        <v>473</v>
      </c>
    </row>
    <row r="78" spans="1:9" ht="15.95" customHeight="1" x14ac:dyDescent="0.25">
      <c r="A78" s="14" t="s">
        <v>69</v>
      </c>
      <c r="B78" s="79" t="s">
        <v>388</v>
      </c>
      <c r="C78" s="79">
        <f>'9.1'!C77</f>
        <v>3</v>
      </c>
      <c r="D78" s="79"/>
      <c r="E78" s="84"/>
      <c r="F78" s="79">
        <f t="shared" si="8"/>
        <v>0</v>
      </c>
      <c r="G78" s="79"/>
      <c r="H78" s="50">
        <f t="shared" si="7"/>
        <v>0</v>
      </c>
      <c r="I78" s="18" t="s">
        <v>474</v>
      </c>
    </row>
    <row r="79" spans="1:9" ht="15.95" customHeight="1" x14ac:dyDescent="0.25">
      <c r="A79" s="14" t="s">
        <v>70</v>
      </c>
      <c r="B79" s="79" t="s">
        <v>388</v>
      </c>
      <c r="C79" s="79">
        <f>'9.1'!C78</f>
        <v>2</v>
      </c>
      <c r="D79" s="79"/>
      <c r="E79" s="84"/>
      <c r="F79" s="79">
        <f t="shared" si="8"/>
        <v>0</v>
      </c>
      <c r="G79" s="79"/>
      <c r="H79" s="50">
        <f t="shared" si="7"/>
        <v>0</v>
      </c>
      <c r="I79" s="18" t="s">
        <v>329</v>
      </c>
    </row>
    <row r="80" spans="1:9" ht="15.95" customHeight="1" x14ac:dyDescent="0.25">
      <c r="A80" s="14" t="s">
        <v>71</v>
      </c>
      <c r="B80" s="79" t="s">
        <v>147</v>
      </c>
      <c r="C80" s="79">
        <f>'9.1'!C79</f>
        <v>3</v>
      </c>
      <c r="D80" s="79">
        <v>3</v>
      </c>
      <c r="E80" s="84" t="s">
        <v>390</v>
      </c>
      <c r="F80" s="79">
        <f t="shared" si="8"/>
        <v>2</v>
      </c>
      <c r="G80" s="79">
        <v>0.5</v>
      </c>
      <c r="H80" s="50">
        <f t="shared" si="7"/>
        <v>1</v>
      </c>
      <c r="I80" s="18" t="s">
        <v>476</v>
      </c>
    </row>
    <row r="81" spans="1:9" ht="15.95" customHeight="1" x14ac:dyDescent="0.25">
      <c r="A81" s="14" t="s">
        <v>72</v>
      </c>
      <c r="B81" s="79" t="s">
        <v>147</v>
      </c>
      <c r="C81" s="79">
        <f>'9.1'!C80</f>
        <v>2</v>
      </c>
      <c r="D81" s="79">
        <v>2</v>
      </c>
      <c r="E81" s="84"/>
      <c r="F81" s="79">
        <f t="shared" si="8"/>
        <v>2</v>
      </c>
      <c r="G81" s="79"/>
      <c r="H81" s="50">
        <f t="shared" si="7"/>
        <v>2</v>
      </c>
      <c r="I81" s="31" t="s">
        <v>498</v>
      </c>
    </row>
    <row r="82" spans="1:9" s="111" customFormat="1" ht="15.95" customHeight="1" x14ac:dyDescent="0.25">
      <c r="A82" s="14" t="s">
        <v>73</v>
      </c>
      <c r="B82" s="79" t="s">
        <v>388</v>
      </c>
      <c r="C82" s="79">
        <f>'9.1'!C81</f>
        <v>3</v>
      </c>
      <c r="D82" s="79"/>
      <c r="E82" s="84"/>
      <c r="F82" s="79">
        <f t="shared" si="8"/>
        <v>0</v>
      </c>
      <c r="G82" s="79"/>
      <c r="H82" s="106">
        <f t="shared" si="7"/>
        <v>0</v>
      </c>
      <c r="I82" s="107" t="s">
        <v>337</v>
      </c>
    </row>
    <row r="83" spans="1:9" ht="15.95" customHeight="1" x14ac:dyDescent="0.25">
      <c r="A83" s="14" t="s">
        <v>74</v>
      </c>
      <c r="B83" s="79" t="s">
        <v>388</v>
      </c>
      <c r="C83" s="79">
        <f>'9.1'!C82</f>
        <v>1</v>
      </c>
      <c r="D83" s="79"/>
      <c r="E83" s="84"/>
      <c r="F83" s="79">
        <f t="shared" si="8"/>
        <v>0</v>
      </c>
      <c r="G83" s="79"/>
      <c r="H83" s="50">
        <f t="shared" si="7"/>
        <v>0</v>
      </c>
      <c r="I83" s="18" t="s">
        <v>340</v>
      </c>
    </row>
    <row r="84" spans="1:9" ht="15.95" customHeight="1" x14ac:dyDescent="0.25">
      <c r="A84" s="14" t="s">
        <v>75</v>
      </c>
      <c r="B84" s="79" t="s">
        <v>147</v>
      </c>
      <c r="C84" s="79">
        <f>'9.1'!C83</f>
        <v>3</v>
      </c>
      <c r="D84" s="79">
        <v>3</v>
      </c>
      <c r="E84" s="84"/>
      <c r="F84" s="79">
        <f t="shared" si="8"/>
        <v>2</v>
      </c>
      <c r="G84" s="79"/>
      <c r="H84" s="50">
        <f t="shared" si="7"/>
        <v>2</v>
      </c>
      <c r="I84" s="18" t="s">
        <v>435</v>
      </c>
    </row>
    <row r="85" spans="1:9" ht="15.95" customHeight="1" x14ac:dyDescent="0.25">
      <c r="A85" s="14" t="s">
        <v>76</v>
      </c>
      <c r="B85" s="79" t="s">
        <v>388</v>
      </c>
      <c r="C85" s="79">
        <f>'9.1'!C84</f>
        <v>3</v>
      </c>
      <c r="D85" s="79"/>
      <c r="E85" s="84"/>
      <c r="F85" s="79">
        <f t="shared" si="8"/>
        <v>0</v>
      </c>
      <c r="G85" s="79"/>
      <c r="H85" s="50">
        <f t="shared" si="7"/>
        <v>0</v>
      </c>
      <c r="I85" s="18" t="s">
        <v>475</v>
      </c>
    </row>
    <row r="86" spans="1:9" ht="15.95" customHeight="1" x14ac:dyDescent="0.25">
      <c r="A86" s="14" t="s">
        <v>77</v>
      </c>
      <c r="B86" s="79" t="s">
        <v>388</v>
      </c>
      <c r="C86" s="79">
        <f>'9.1'!C85</f>
        <v>4</v>
      </c>
      <c r="D86" s="79"/>
      <c r="E86" s="84"/>
      <c r="F86" s="79">
        <f t="shared" si="8"/>
        <v>0</v>
      </c>
      <c r="G86" s="79"/>
      <c r="H86" s="50">
        <f t="shared" si="7"/>
        <v>0</v>
      </c>
      <c r="I86" s="31" t="s">
        <v>346</v>
      </c>
    </row>
    <row r="87" spans="1:9" ht="15.95" customHeight="1" x14ac:dyDescent="0.25">
      <c r="A87" s="14" t="s">
        <v>78</v>
      </c>
      <c r="B87" s="79" t="s">
        <v>147</v>
      </c>
      <c r="C87" s="79">
        <f>'9.1'!C86</f>
        <v>3</v>
      </c>
      <c r="D87" s="79">
        <v>3</v>
      </c>
      <c r="E87" s="84"/>
      <c r="F87" s="79">
        <f t="shared" si="8"/>
        <v>2</v>
      </c>
      <c r="G87" s="79"/>
      <c r="H87" s="50">
        <f t="shared" si="7"/>
        <v>2</v>
      </c>
      <c r="I87" s="18" t="s">
        <v>347</v>
      </c>
    </row>
    <row r="88" spans="1:9" ht="15.95" customHeight="1" x14ac:dyDescent="0.25">
      <c r="A88" s="14" t="s">
        <v>79</v>
      </c>
      <c r="B88" s="79" t="s">
        <v>147</v>
      </c>
      <c r="C88" s="79">
        <f>'9.1'!C87</f>
        <v>3</v>
      </c>
      <c r="D88" s="79">
        <v>3</v>
      </c>
      <c r="E88" s="84"/>
      <c r="F88" s="79">
        <f t="shared" si="8"/>
        <v>2</v>
      </c>
      <c r="G88" s="79"/>
      <c r="H88" s="50">
        <f t="shared" si="7"/>
        <v>2</v>
      </c>
      <c r="I88" s="18" t="s">
        <v>348</v>
      </c>
    </row>
    <row r="89" spans="1:9" s="110" customFormat="1" ht="15.95" customHeight="1" x14ac:dyDescent="0.25">
      <c r="A89" s="13" t="s">
        <v>80</v>
      </c>
      <c r="B89" s="80"/>
      <c r="C89" s="81"/>
      <c r="D89" s="80"/>
      <c r="E89" s="85"/>
      <c r="F89" s="81"/>
      <c r="G89" s="81"/>
      <c r="H89" s="32"/>
      <c r="I89" s="26"/>
    </row>
    <row r="90" spans="1:9" ht="15.95" customHeight="1" x14ac:dyDescent="0.25">
      <c r="A90" s="14" t="s">
        <v>81</v>
      </c>
      <c r="B90" s="79" t="s">
        <v>388</v>
      </c>
      <c r="C90" s="79">
        <f>'9.1'!C89</f>
        <v>2</v>
      </c>
      <c r="D90" s="79"/>
      <c r="E90" s="84"/>
      <c r="F90" s="79">
        <f t="shared" ref="F90:F98" si="9">IF(B90="Да, публикуются",2,0)</f>
        <v>0</v>
      </c>
      <c r="G90" s="79"/>
      <c r="H90" s="50">
        <f t="shared" si="7"/>
        <v>0</v>
      </c>
      <c r="I90" s="18" t="s">
        <v>353</v>
      </c>
    </row>
    <row r="91" spans="1:9" ht="15.95" customHeight="1" x14ac:dyDescent="0.25">
      <c r="A91" s="14" t="s">
        <v>82</v>
      </c>
      <c r="B91" s="79" t="s">
        <v>388</v>
      </c>
      <c r="C91" s="79">
        <f>'9.1'!C90</f>
        <v>3</v>
      </c>
      <c r="D91" s="79"/>
      <c r="E91" s="84"/>
      <c r="F91" s="79">
        <f t="shared" si="9"/>
        <v>0</v>
      </c>
      <c r="G91" s="79"/>
      <c r="H91" s="50">
        <f t="shared" si="7"/>
        <v>0</v>
      </c>
      <c r="I91" s="18" t="s">
        <v>455</v>
      </c>
    </row>
    <row r="92" spans="1:9" ht="15.95" customHeight="1" x14ac:dyDescent="0.25">
      <c r="A92" s="14" t="s">
        <v>83</v>
      </c>
      <c r="B92" s="79" t="s">
        <v>388</v>
      </c>
      <c r="C92" s="79">
        <f>'9.1'!C91</f>
        <v>4</v>
      </c>
      <c r="D92" s="79"/>
      <c r="E92" s="84"/>
      <c r="F92" s="79">
        <f t="shared" si="9"/>
        <v>0</v>
      </c>
      <c r="G92" s="79"/>
      <c r="H92" s="50">
        <f t="shared" si="7"/>
        <v>0</v>
      </c>
      <c r="I92" s="18" t="s">
        <v>357</v>
      </c>
    </row>
    <row r="93" spans="1:9" ht="15.95" customHeight="1" x14ac:dyDescent="0.25">
      <c r="A93" s="14" t="s">
        <v>84</v>
      </c>
      <c r="B93" s="79" t="s">
        <v>156</v>
      </c>
      <c r="C93" s="79">
        <f>'9.1'!C92</f>
        <v>3</v>
      </c>
      <c r="D93" s="79">
        <v>1</v>
      </c>
      <c r="E93" s="84"/>
      <c r="F93" s="79">
        <f t="shared" si="9"/>
        <v>0</v>
      </c>
      <c r="G93" s="79"/>
      <c r="H93" s="50">
        <f t="shared" si="7"/>
        <v>0</v>
      </c>
      <c r="I93" s="18" t="s">
        <v>360</v>
      </c>
    </row>
    <row r="94" spans="1:9" ht="15.95" customHeight="1" x14ac:dyDescent="0.25">
      <c r="A94" s="14" t="s">
        <v>85</v>
      </c>
      <c r="B94" s="79" t="s">
        <v>147</v>
      </c>
      <c r="C94" s="79">
        <f>'9.1'!C93</f>
        <v>7</v>
      </c>
      <c r="D94" s="79">
        <v>7</v>
      </c>
      <c r="E94" s="84" t="s">
        <v>454</v>
      </c>
      <c r="F94" s="79">
        <f t="shared" si="9"/>
        <v>2</v>
      </c>
      <c r="G94" s="79">
        <v>0.5</v>
      </c>
      <c r="H94" s="50">
        <f t="shared" si="7"/>
        <v>1</v>
      </c>
      <c r="I94" s="18" t="s">
        <v>453</v>
      </c>
    </row>
    <row r="95" spans="1:9" ht="15.95" customHeight="1" x14ac:dyDescent="0.25">
      <c r="A95" s="14" t="s">
        <v>86</v>
      </c>
      <c r="B95" s="79" t="s">
        <v>147</v>
      </c>
      <c r="C95" s="79">
        <f>'9.1'!C94</f>
        <v>3</v>
      </c>
      <c r="D95" s="79">
        <v>3</v>
      </c>
      <c r="E95" s="84" t="s">
        <v>493</v>
      </c>
      <c r="F95" s="79">
        <f t="shared" si="9"/>
        <v>2</v>
      </c>
      <c r="G95" s="79">
        <v>0.5</v>
      </c>
      <c r="H95" s="50">
        <f t="shared" si="7"/>
        <v>1</v>
      </c>
      <c r="I95" s="18" t="s">
        <v>491</v>
      </c>
    </row>
    <row r="96" spans="1:9" ht="15.95" customHeight="1" x14ac:dyDescent="0.25">
      <c r="A96" s="14" t="s">
        <v>87</v>
      </c>
      <c r="B96" s="79" t="s">
        <v>388</v>
      </c>
      <c r="C96" s="79">
        <f>'9.1'!C95</f>
        <v>2</v>
      </c>
      <c r="D96" s="79"/>
      <c r="E96" s="84"/>
      <c r="F96" s="79">
        <f t="shared" si="9"/>
        <v>0</v>
      </c>
      <c r="G96" s="79"/>
      <c r="H96" s="50">
        <f t="shared" si="7"/>
        <v>0</v>
      </c>
      <c r="I96" s="28" t="s">
        <v>367</v>
      </c>
    </row>
    <row r="97" spans="1:9" ht="15.95" customHeight="1" x14ac:dyDescent="0.25">
      <c r="A97" s="14" t="s">
        <v>88</v>
      </c>
      <c r="B97" s="79" t="s">
        <v>388</v>
      </c>
      <c r="C97" s="79">
        <f>'9.1'!C96</f>
        <v>4</v>
      </c>
      <c r="D97" s="79"/>
      <c r="E97" s="84"/>
      <c r="F97" s="79">
        <f t="shared" si="9"/>
        <v>0</v>
      </c>
      <c r="G97" s="79"/>
      <c r="H97" s="50">
        <f t="shared" si="7"/>
        <v>0</v>
      </c>
      <c r="I97" s="16" t="s">
        <v>369</v>
      </c>
    </row>
    <row r="98" spans="1:9" ht="15.95" customHeight="1" x14ac:dyDescent="0.25">
      <c r="A98" s="14" t="s">
        <v>89</v>
      </c>
      <c r="B98" s="79" t="s">
        <v>388</v>
      </c>
      <c r="C98" s="79">
        <f>'9.1'!C97</f>
        <v>2</v>
      </c>
      <c r="D98" s="79"/>
      <c r="E98" s="84"/>
      <c r="F98" s="79">
        <f t="shared" si="9"/>
        <v>0</v>
      </c>
      <c r="G98" s="79"/>
      <c r="H98" s="50">
        <f t="shared" si="7"/>
        <v>0</v>
      </c>
      <c r="I98" s="18" t="s">
        <v>371</v>
      </c>
    </row>
    <row r="99" spans="1:9" s="110" customFormat="1" ht="15.95" customHeight="1" x14ac:dyDescent="0.25">
      <c r="A99" s="13" t="s">
        <v>142</v>
      </c>
      <c r="B99" s="95"/>
      <c r="C99" s="81"/>
      <c r="D99" s="95"/>
      <c r="E99" s="96"/>
      <c r="F99" s="81"/>
      <c r="G99" s="95"/>
      <c r="H99" s="32"/>
      <c r="I99" s="119"/>
    </row>
    <row r="100" spans="1:9" ht="15.95" customHeight="1" x14ac:dyDescent="0.25">
      <c r="A100" s="14" t="s">
        <v>143</v>
      </c>
      <c r="B100" s="100" t="s">
        <v>388</v>
      </c>
      <c r="C100" s="79">
        <f>'9.1'!C99</f>
        <v>6</v>
      </c>
      <c r="D100" s="99"/>
      <c r="E100" s="98"/>
      <c r="F100" s="79">
        <f>IF(B100="Да, публикуются",2,0)</f>
        <v>0</v>
      </c>
      <c r="G100" s="99"/>
      <c r="H100" s="50">
        <f t="shared" si="7"/>
        <v>0</v>
      </c>
      <c r="I100" s="120" t="s">
        <v>374</v>
      </c>
    </row>
    <row r="101" spans="1:9" ht="15.95" customHeight="1" x14ac:dyDescent="0.25">
      <c r="A101" s="14" t="s">
        <v>144</v>
      </c>
      <c r="B101" s="100" t="s">
        <v>388</v>
      </c>
      <c r="C101" s="79">
        <f>'9.1'!C100</f>
        <v>6</v>
      </c>
      <c r="D101" s="99"/>
      <c r="E101" s="98"/>
      <c r="F101" s="79">
        <f>IF(B101="Да, публикуются",2,0)</f>
        <v>0</v>
      </c>
      <c r="G101" s="99"/>
      <c r="H101" s="50">
        <f t="shared" si="7"/>
        <v>0</v>
      </c>
      <c r="I101" s="121" t="s">
        <v>375</v>
      </c>
    </row>
    <row r="102" spans="1:9" ht="32.25" customHeight="1" x14ac:dyDescent="0.25">
      <c r="A102" s="153" t="s">
        <v>419</v>
      </c>
      <c r="B102" s="153"/>
      <c r="C102" s="153"/>
      <c r="D102" s="153"/>
      <c r="E102" s="153"/>
      <c r="F102" s="153"/>
      <c r="G102" s="153"/>
      <c r="H102" s="153"/>
      <c r="I102" s="153"/>
    </row>
    <row r="104" spans="1:9" x14ac:dyDescent="0.25">
      <c r="A104" s="114"/>
      <c r="B104" s="114"/>
      <c r="C104" s="114"/>
      <c r="D104" s="114"/>
      <c r="E104" s="114"/>
      <c r="F104" s="114"/>
      <c r="G104" s="114"/>
      <c r="H104" s="117"/>
    </row>
    <row r="111" spans="1:9" x14ac:dyDescent="0.25">
      <c r="A111" s="114"/>
      <c r="B111" s="114"/>
      <c r="C111" s="114"/>
      <c r="D111" s="114"/>
      <c r="E111" s="114"/>
      <c r="F111" s="114"/>
      <c r="G111" s="114"/>
      <c r="H111" s="117"/>
    </row>
    <row r="115" spans="1:8" x14ac:dyDescent="0.25">
      <c r="A115" s="114"/>
      <c r="B115" s="114"/>
      <c r="C115" s="114"/>
      <c r="D115" s="114"/>
      <c r="E115" s="114"/>
      <c r="F115" s="114"/>
      <c r="G115" s="114"/>
      <c r="H115" s="117"/>
    </row>
    <row r="118" spans="1:8" x14ac:dyDescent="0.25">
      <c r="A118" s="114"/>
      <c r="B118" s="114"/>
      <c r="C118" s="114"/>
      <c r="D118" s="114"/>
      <c r="E118" s="114"/>
      <c r="F118" s="114"/>
      <c r="G118" s="114"/>
      <c r="H118" s="117"/>
    </row>
    <row r="122" spans="1:8" x14ac:dyDescent="0.25">
      <c r="A122" s="114"/>
      <c r="B122" s="114"/>
      <c r="C122" s="114"/>
      <c r="D122" s="114"/>
      <c r="E122" s="114"/>
      <c r="F122" s="114"/>
      <c r="G122" s="114"/>
      <c r="H122" s="117"/>
    </row>
    <row r="125" spans="1:8" x14ac:dyDescent="0.25">
      <c r="A125" s="114"/>
      <c r="B125" s="114"/>
      <c r="C125" s="114"/>
      <c r="D125" s="114"/>
      <c r="E125" s="114"/>
      <c r="F125" s="114"/>
      <c r="G125" s="114"/>
      <c r="H125" s="117"/>
    </row>
    <row r="129" spans="1:8" x14ac:dyDescent="0.25">
      <c r="A129" s="114"/>
      <c r="B129" s="114"/>
      <c r="C129" s="114"/>
      <c r="D129" s="114"/>
      <c r="E129" s="114"/>
      <c r="F129" s="114"/>
      <c r="G129" s="114"/>
      <c r="H129" s="117"/>
    </row>
  </sheetData>
  <autoFilter ref="A8:I8"/>
  <mergeCells count="13">
    <mergeCell ref="A102:I102"/>
    <mergeCell ref="G5:G7"/>
    <mergeCell ref="H5:H7"/>
    <mergeCell ref="A3:I3"/>
    <mergeCell ref="A1:I1"/>
    <mergeCell ref="A4:A7"/>
    <mergeCell ref="C4:C7"/>
    <mergeCell ref="D4:D7"/>
    <mergeCell ref="E4:E7"/>
    <mergeCell ref="F4:H4"/>
    <mergeCell ref="I4:I7"/>
    <mergeCell ref="F5:F7"/>
    <mergeCell ref="A2:I2"/>
  </mergeCells>
  <dataValidations count="2">
    <dataValidation type="list" allowBlank="1" showInputMessage="1" showErrorMessage="1" sqref="B8:B10 B12:B51 B53:B101">
      <formula1>$B$5:$B$7</formula1>
    </dataValidation>
    <dataValidation type="list" allowBlank="1" showInputMessage="1" showErrorMessage="1" sqref="G8:G101">
      <mc:AlternateContent xmlns:x12ac="http://schemas.microsoft.com/office/spreadsheetml/2011/1/ac" xmlns:mc="http://schemas.openxmlformats.org/markup-compatibility/2006">
        <mc:Choice Requires="x12ac">
          <x12ac:list>"0,5"</x12ac:list>
        </mc:Choice>
        <mc:Fallback>
          <formula1>"0,5"</formula1>
        </mc:Fallback>
      </mc:AlternateContent>
    </dataValidation>
  </dataValidations>
  <hyperlinks>
    <hyperlink ref="I70" r:id="rId1" display="http://www.finupr.kurganobl.ru/index.php?test=budjetall"/>
    <hyperlink ref="I19" r:id="rId2"/>
    <hyperlink ref="I21" r:id="rId3" display="http://ksp67.ru/deyatelnost/plany-rabot.html"/>
    <hyperlink ref="I30" r:id="rId4" display="http://kspao.ru/eksanalmer/2015/index.php   ;"/>
    <hyperlink ref="I50" r:id="rId5"/>
    <hyperlink ref="I74" r:id="rId6"/>
    <hyperlink ref="I75" display="http://www.yamalfin.ru/index.php?option=com_content&amp;view=category&amp;layout=blog&amp;id=37&amp;Itemid=45  ;  https://spyanao.ru/deyatelnost/%D0%BA%D0%BE%D0%BD%D1%82%D1%80%D0%BE%D0%BB%D1%8C%D0%BD%D0%B0%D1%8F-%D0%B8-%D1%8D%D0%BA%D1%81%D0%BF%D0%B5%D1%80%D1%82%D0%BD%D0%"/>
    <hyperlink ref="I100" display="http://www.crimea.gov.ru/lawmaking-activity/laws-drafts/page-2  ;   http://sp-rc.ru/%D0%B4%D0%B5%D1%8F%D1%82%D0%B5%D0%BB%D1%8C%D0%BD%D0%BE%D1%81%D1%82%D1%8C/%D1%8D%D0%BA%D1%81%D0%BF%D0%B5%D1%80%D1%82%D0%BD%D0%BE-%D0%B0%D0%BD%D0%B0%D0%BB%D0%B8%D1%82%D0%B8%"/>
    <hyperlink ref="I16" r:id="rId7"/>
    <hyperlink ref="I18" r:id="rId8" display="http://ksp.mosreg.ru/exp_15/"/>
    <hyperlink ref="I23" r:id="rId9"/>
    <hyperlink ref="I31" r:id="rId10"/>
    <hyperlink ref="I53" r:id="rId11"/>
    <hyperlink ref="I61" r:id="rId12"/>
    <hyperlink ref="I42" r:id="rId13"/>
    <hyperlink ref="I81" r:id="rId14"/>
  </hyperlinks>
  <pageMargins left="0.70866141732283472" right="0.70866141732283472" top="0.74803149606299213" bottom="0.74803149606299213" header="0.31496062992125984" footer="0.31496062992125984"/>
  <pageSetup paperSize="9" scale="70" fitToHeight="3" orientation="landscape" r:id="rId15"/>
  <headerFooter>
    <oddFooter>&amp;C&amp;"Times New Roman,обычный"&amp;8&amp;P</oddFooter>
  </headerFooter>
  <legacyDrawing r:id="rId16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29"/>
  <sheetViews>
    <sheetView zoomScaleNormal="100" workbookViewId="0">
      <pane ySplit="8" topLeftCell="A93" activePane="bottomLeft" state="frozen"/>
      <selection pane="bottomLeft" activeCell="B104" sqref="B104"/>
    </sheetView>
  </sheetViews>
  <sheetFormatPr defaultColWidth="8.85546875" defaultRowHeight="15" x14ac:dyDescent="0.25"/>
  <cols>
    <col min="1" max="1" width="33.42578125" style="19" customWidth="1"/>
    <col min="2" max="2" width="43.7109375" style="19" customWidth="1"/>
    <col min="3" max="3" width="14.7109375" style="19" customWidth="1"/>
    <col min="4" max="6" width="16.7109375" style="19" customWidth="1"/>
    <col min="7" max="7" width="7.7109375" style="19" customWidth="1"/>
    <col min="8" max="8" width="10.7109375" style="19" customWidth="1"/>
    <col min="9" max="9" width="7.7109375" style="118" customWidth="1"/>
    <col min="10" max="10" width="45.7109375" style="6" customWidth="1"/>
    <col min="11" max="16384" width="8.85546875" style="6"/>
  </cols>
  <sheetData>
    <row r="1" spans="1:10" s="108" customFormat="1" ht="29.25" customHeight="1" x14ac:dyDescent="0.2">
      <c r="A1" s="154" t="s">
        <v>160</v>
      </c>
      <c r="B1" s="154"/>
      <c r="C1" s="154"/>
      <c r="D1" s="154"/>
      <c r="E1" s="154"/>
      <c r="F1" s="154"/>
      <c r="G1" s="154"/>
      <c r="H1" s="154"/>
      <c r="I1" s="154"/>
      <c r="J1" s="154"/>
    </row>
    <row r="2" spans="1:10" s="108" customFormat="1" ht="15.75" customHeight="1" x14ac:dyDescent="0.2">
      <c r="A2" s="173" t="s">
        <v>470</v>
      </c>
      <c r="B2" s="174"/>
      <c r="C2" s="174"/>
      <c r="D2" s="174"/>
      <c r="E2" s="174"/>
      <c r="F2" s="174"/>
      <c r="G2" s="174"/>
      <c r="H2" s="174"/>
      <c r="I2" s="174"/>
      <c r="J2" s="174"/>
    </row>
    <row r="3" spans="1:10" s="108" customFormat="1" ht="16.5" customHeight="1" x14ac:dyDescent="0.2">
      <c r="A3" s="171" t="str">
        <f>' Методика (раздел 9)'!B18</f>
        <v>Правовые основы проведения общественных обсуждений установлены Федеральным законом от 21.07.2014 г. №212-ФЗ. В целях оценки показателя учитываются итоговые документы (протоколы), принятые по результатам общественного обсуждения.</v>
      </c>
      <c r="B3" s="171"/>
      <c r="C3" s="171"/>
      <c r="D3" s="171"/>
      <c r="E3" s="171"/>
      <c r="F3" s="171"/>
      <c r="G3" s="171"/>
      <c r="H3" s="171"/>
      <c r="I3" s="171"/>
      <c r="J3" s="171"/>
    </row>
    <row r="4" spans="1:10" ht="73.5" customHeight="1" x14ac:dyDescent="0.25">
      <c r="A4" s="158" t="s">
        <v>145</v>
      </c>
      <c r="B4" s="11" t="s">
        <v>178</v>
      </c>
      <c r="C4" s="158" t="s">
        <v>413</v>
      </c>
      <c r="D4" s="158" t="s">
        <v>417</v>
      </c>
      <c r="E4" s="158" t="s">
        <v>165</v>
      </c>
      <c r="F4" s="158" t="s">
        <v>150</v>
      </c>
      <c r="G4" s="148" t="s">
        <v>161</v>
      </c>
      <c r="H4" s="156"/>
      <c r="I4" s="157"/>
      <c r="J4" s="158" t="s">
        <v>96</v>
      </c>
    </row>
    <row r="5" spans="1:10" ht="15.95" customHeight="1" x14ac:dyDescent="0.25">
      <c r="A5" s="159"/>
      <c r="B5" s="12" t="s">
        <v>163</v>
      </c>
      <c r="C5" s="159"/>
      <c r="D5" s="159"/>
      <c r="E5" s="159"/>
      <c r="F5" s="159"/>
      <c r="G5" s="158" t="s">
        <v>154</v>
      </c>
      <c r="H5" s="158" t="s">
        <v>152</v>
      </c>
      <c r="I5" s="161" t="s">
        <v>153</v>
      </c>
      <c r="J5" s="164"/>
    </row>
    <row r="6" spans="1:10" ht="15.95" customHeight="1" x14ac:dyDescent="0.25">
      <c r="A6" s="159"/>
      <c r="B6" s="12" t="s">
        <v>164</v>
      </c>
      <c r="C6" s="159"/>
      <c r="D6" s="159"/>
      <c r="E6" s="159"/>
      <c r="F6" s="159"/>
      <c r="G6" s="159"/>
      <c r="H6" s="159"/>
      <c r="I6" s="162"/>
      <c r="J6" s="164"/>
    </row>
    <row r="7" spans="1:10" s="109" customFormat="1" ht="15.95" customHeight="1" x14ac:dyDescent="0.25">
      <c r="A7" s="160"/>
      <c r="B7" s="12" t="s">
        <v>162</v>
      </c>
      <c r="C7" s="160"/>
      <c r="D7" s="160"/>
      <c r="E7" s="160"/>
      <c r="F7" s="160"/>
      <c r="G7" s="160"/>
      <c r="H7" s="160"/>
      <c r="I7" s="163"/>
      <c r="J7" s="165"/>
    </row>
    <row r="8" spans="1:10" s="110" customFormat="1" ht="15.95" customHeight="1" x14ac:dyDescent="0.25">
      <c r="A8" s="13" t="s">
        <v>0</v>
      </c>
      <c r="B8" s="13"/>
      <c r="C8" s="13"/>
      <c r="D8" s="13"/>
      <c r="E8" s="13"/>
      <c r="F8" s="13"/>
      <c r="G8" s="13"/>
      <c r="H8" s="13"/>
      <c r="I8" s="25"/>
      <c r="J8" s="17"/>
    </row>
    <row r="9" spans="1:10" ht="15.95" customHeight="1" x14ac:dyDescent="0.25">
      <c r="A9" s="14" t="s">
        <v>1</v>
      </c>
      <c r="B9" s="79" t="s">
        <v>162</v>
      </c>
      <c r="C9" s="79">
        <f>'9.1'!C8</f>
        <v>4</v>
      </c>
      <c r="D9" s="79"/>
      <c r="E9" s="84"/>
      <c r="F9" s="79"/>
      <c r="G9" s="79">
        <f>IF(B9="Да, проводится в большинстве случаев",2,IF(B9="Да, проводится в отдельных случаях",1,0))</f>
        <v>0</v>
      </c>
      <c r="H9" s="79"/>
      <c r="I9" s="48">
        <f>G9*(1-H9)</f>
        <v>0</v>
      </c>
      <c r="J9" s="16" t="s">
        <v>198</v>
      </c>
    </row>
    <row r="10" spans="1:10" ht="15.95" customHeight="1" x14ac:dyDescent="0.25">
      <c r="A10" s="14" t="s">
        <v>2</v>
      </c>
      <c r="B10" s="79" t="s">
        <v>162</v>
      </c>
      <c r="C10" s="79">
        <f>'9.1'!C9</f>
        <v>3</v>
      </c>
      <c r="D10" s="79"/>
      <c r="E10" s="84"/>
      <c r="F10" s="79"/>
      <c r="G10" s="79">
        <f t="shared" ref="G10:G73" si="0">IF(B10="Да, проводится в большинстве случаев",2,IF(B10="Да, проводится в отдельных случаях",1,0))</f>
        <v>0</v>
      </c>
      <c r="H10" s="79"/>
      <c r="I10" s="48">
        <f t="shared" ref="I10:I73" si="1">G10*(1-H10)</f>
        <v>0</v>
      </c>
      <c r="J10" s="18" t="s">
        <v>188</v>
      </c>
    </row>
    <row r="11" spans="1:10" ht="15.95" customHeight="1" x14ac:dyDescent="0.25">
      <c r="A11" s="14" t="s">
        <v>3</v>
      </c>
      <c r="B11" s="79" t="s">
        <v>162</v>
      </c>
      <c r="C11" s="79">
        <f>'9.1'!C10</f>
        <v>4</v>
      </c>
      <c r="D11" s="79"/>
      <c r="E11" s="84"/>
      <c r="F11" s="79"/>
      <c r="G11" s="79">
        <f t="shared" si="0"/>
        <v>0</v>
      </c>
      <c r="H11" s="79"/>
      <c r="I11" s="48">
        <f t="shared" si="1"/>
        <v>0</v>
      </c>
      <c r="J11" s="18" t="s">
        <v>391</v>
      </c>
    </row>
    <row r="12" spans="1:10" ht="15.95" customHeight="1" x14ac:dyDescent="0.25">
      <c r="A12" s="14" t="s">
        <v>4</v>
      </c>
      <c r="B12" s="79" t="s">
        <v>162</v>
      </c>
      <c r="C12" s="79">
        <f>'9.1'!C11</f>
        <v>4</v>
      </c>
      <c r="D12" s="79"/>
      <c r="E12" s="84"/>
      <c r="F12" s="79"/>
      <c r="G12" s="79">
        <f t="shared" si="0"/>
        <v>0</v>
      </c>
      <c r="H12" s="79"/>
      <c r="I12" s="48">
        <f t="shared" si="1"/>
        <v>0</v>
      </c>
      <c r="J12" s="18" t="s">
        <v>205</v>
      </c>
    </row>
    <row r="13" spans="1:10" ht="15.95" customHeight="1" x14ac:dyDescent="0.25">
      <c r="A13" s="14" t="s">
        <v>5</v>
      </c>
      <c r="B13" s="79" t="s">
        <v>162</v>
      </c>
      <c r="C13" s="79">
        <f>'9.1'!C12</f>
        <v>5</v>
      </c>
      <c r="D13" s="79"/>
      <c r="E13" s="84"/>
      <c r="F13" s="79"/>
      <c r="G13" s="79">
        <f t="shared" si="0"/>
        <v>0</v>
      </c>
      <c r="H13" s="79"/>
      <c r="I13" s="48">
        <f t="shared" si="1"/>
        <v>0</v>
      </c>
      <c r="J13" s="18" t="s">
        <v>396</v>
      </c>
    </row>
    <row r="14" spans="1:10" ht="15.95" customHeight="1" x14ac:dyDescent="0.25">
      <c r="A14" s="14" t="s">
        <v>6</v>
      </c>
      <c r="B14" s="79" t="s">
        <v>162</v>
      </c>
      <c r="C14" s="79">
        <f>'9.1'!C13</f>
        <v>2</v>
      </c>
      <c r="D14" s="79"/>
      <c r="E14" s="84"/>
      <c r="F14" s="79"/>
      <c r="G14" s="79">
        <f t="shared" si="0"/>
        <v>0</v>
      </c>
      <c r="H14" s="79"/>
      <c r="I14" s="48">
        <f t="shared" si="1"/>
        <v>0</v>
      </c>
      <c r="J14" s="18" t="s">
        <v>209</v>
      </c>
    </row>
    <row r="15" spans="1:10" ht="15.95" customHeight="1" x14ac:dyDescent="0.25">
      <c r="A15" s="14" t="s">
        <v>7</v>
      </c>
      <c r="B15" s="79" t="s">
        <v>162</v>
      </c>
      <c r="C15" s="79">
        <f>'9.1'!C14</f>
        <v>5</v>
      </c>
      <c r="D15" s="79"/>
      <c r="E15" s="84"/>
      <c r="F15" s="79"/>
      <c r="G15" s="79">
        <f t="shared" si="0"/>
        <v>0</v>
      </c>
      <c r="H15" s="79"/>
      <c r="I15" s="48">
        <f t="shared" si="1"/>
        <v>0</v>
      </c>
      <c r="J15" s="18" t="s">
        <v>211</v>
      </c>
    </row>
    <row r="16" spans="1:10" ht="15.95" customHeight="1" x14ac:dyDescent="0.25">
      <c r="A16" s="14" t="s">
        <v>8</v>
      </c>
      <c r="B16" s="79" t="s">
        <v>163</v>
      </c>
      <c r="C16" s="79">
        <f>'9.1'!C15</f>
        <v>1</v>
      </c>
      <c r="D16" s="79">
        <v>1</v>
      </c>
      <c r="E16" s="84" t="s">
        <v>186</v>
      </c>
      <c r="F16" s="79"/>
      <c r="G16" s="79">
        <f t="shared" si="0"/>
        <v>2</v>
      </c>
      <c r="H16" s="79"/>
      <c r="I16" s="48">
        <f t="shared" si="1"/>
        <v>2</v>
      </c>
      <c r="J16" s="18" t="s">
        <v>212</v>
      </c>
    </row>
    <row r="17" spans="1:10" ht="15.95" customHeight="1" x14ac:dyDescent="0.25">
      <c r="A17" s="14" t="s">
        <v>9</v>
      </c>
      <c r="B17" s="79" t="s">
        <v>162</v>
      </c>
      <c r="C17" s="79">
        <f>'9.1'!C16</f>
        <v>4</v>
      </c>
      <c r="D17" s="79"/>
      <c r="E17" s="84"/>
      <c r="F17" s="79"/>
      <c r="G17" s="79">
        <f t="shared" si="0"/>
        <v>0</v>
      </c>
      <c r="H17" s="79"/>
      <c r="I17" s="48">
        <f t="shared" si="1"/>
        <v>0</v>
      </c>
      <c r="J17" s="18" t="s">
        <v>218</v>
      </c>
    </row>
    <row r="18" spans="1:10" ht="15.95" customHeight="1" x14ac:dyDescent="0.25">
      <c r="A18" s="14" t="s">
        <v>10</v>
      </c>
      <c r="B18" s="79" t="s">
        <v>162</v>
      </c>
      <c r="C18" s="79">
        <f>'9.1'!C17</f>
        <v>3</v>
      </c>
      <c r="D18" s="79"/>
      <c r="E18" s="84"/>
      <c r="F18" s="79"/>
      <c r="G18" s="79">
        <f t="shared" si="0"/>
        <v>0</v>
      </c>
      <c r="H18" s="79"/>
      <c r="I18" s="48">
        <f t="shared" si="1"/>
        <v>0</v>
      </c>
      <c r="J18" s="18" t="s">
        <v>403</v>
      </c>
    </row>
    <row r="19" spans="1:10" ht="15.95" customHeight="1" x14ac:dyDescent="0.25">
      <c r="A19" s="14" t="s">
        <v>11</v>
      </c>
      <c r="B19" s="79" t="s">
        <v>162</v>
      </c>
      <c r="C19" s="79">
        <f>'9.1'!C18</f>
        <v>5</v>
      </c>
      <c r="D19" s="79"/>
      <c r="E19" s="84"/>
      <c r="F19" s="79"/>
      <c r="G19" s="79">
        <f t="shared" si="0"/>
        <v>0</v>
      </c>
      <c r="H19" s="79"/>
      <c r="I19" s="48">
        <f t="shared" si="1"/>
        <v>0</v>
      </c>
      <c r="J19" s="18" t="s">
        <v>219</v>
      </c>
    </row>
    <row r="20" spans="1:10" ht="15.95" customHeight="1" x14ac:dyDescent="0.25">
      <c r="A20" s="14" t="s">
        <v>12</v>
      </c>
      <c r="B20" s="79" t="s">
        <v>162</v>
      </c>
      <c r="C20" s="79">
        <f>'9.1'!C19</f>
        <v>6</v>
      </c>
      <c r="D20" s="79"/>
      <c r="E20" s="84"/>
      <c r="F20" s="79"/>
      <c r="G20" s="79">
        <f t="shared" si="0"/>
        <v>0</v>
      </c>
      <c r="H20" s="79"/>
      <c r="I20" s="48">
        <f t="shared" si="1"/>
        <v>0</v>
      </c>
      <c r="J20" s="18" t="s">
        <v>222</v>
      </c>
    </row>
    <row r="21" spans="1:10" ht="15.95" customHeight="1" x14ac:dyDescent="0.25">
      <c r="A21" s="14" t="s">
        <v>13</v>
      </c>
      <c r="B21" s="79" t="s">
        <v>162</v>
      </c>
      <c r="C21" s="79">
        <f>'9.1'!C20</f>
        <v>4</v>
      </c>
      <c r="D21" s="79"/>
      <c r="E21" s="84"/>
      <c r="F21" s="79"/>
      <c r="G21" s="79">
        <f t="shared" si="0"/>
        <v>0</v>
      </c>
      <c r="H21" s="79"/>
      <c r="I21" s="48">
        <f t="shared" si="1"/>
        <v>0</v>
      </c>
      <c r="J21" s="18" t="s">
        <v>223</v>
      </c>
    </row>
    <row r="22" spans="1:10" ht="15.95" customHeight="1" x14ac:dyDescent="0.25">
      <c r="A22" s="14" t="s">
        <v>14</v>
      </c>
      <c r="B22" s="79" t="s">
        <v>162</v>
      </c>
      <c r="C22" s="79">
        <f>'9.1'!C21</f>
        <v>3</v>
      </c>
      <c r="D22" s="79"/>
      <c r="E22" s="84"/>
      <c r="F22" s="79"/>
      <c r="G22" s="79">
        <f t="shared" si="0"/>
        <v>0</v>
      </c>
      <c r="H22" s="79"/>
      <c r="I22" s="48">
        <f t="shared" si="1"/>
        <v>0</v>
      </c>
      <c r="J22" s="18" t="s">
        <v>225</v>
      </c>
    </row>
    <row r="23" spans="1:10" ht="15.95" customHeight="1" x14ac:dyDescent="0.25">
      <c r="A23" s="14" t="s">
        <v>15</v>
      </c>
      <c r="B23" s="79" t="s">
        <v>162</v>
      </c>
      <c r="C23" s="79">
        <f>'9.1'!C22</f>
        <v>3</v>
      </c>
      <c r="D23" s="79"/>
      <c r="E23" s="84"/>
      <c r="F23" s="79"/>
      <c r="G23" s="79">
        <f t="shared" si="0"/>
        <v>0</v>
      </c>
      <c r="H23" s="79"/>
      <c r="I23" s="48">
        <f t="shared" si="1"/>
        <v>0</v>
      </c>
      <c r="J23" s="18" t="s">
        <v>226</v>
      </c>
    </row>
    <row r="24" spans="1:10" ht="15.95" customHeight="1" x14ac:dyDescent="0.25">
      <c r="A24" s="14" t="s">
        <v>16</v>
      </c>
      <c r="B24" s="79" t="s">
        <v>164</v>
      </c>
      <c r="C24" s="79">
        <f>'9.1'!C23</f>
        <v>4</v>
      </c>
      <c r="D24" s="79">
        <v>2</v>
      </c>
      <c r="E24" s="84" t="s">
        <v>411</v>
      </c>
      <c r="F24" s="84" t="s">
        <v>412</v>
      </c>
      <c r="G24" s="79">
        <f t="shared" si="0"/>
        <v>1</v>
      </c>
      <c r="H24" s="79">
        <v>0.5</v>
      </c>
      <c r="I24" s="48">
        <f t="shared" si="1"/>
        <v>0.5</v>
      </c>
      <c r="J24" s="18" t="s">
        <v>230</v>
      </c>
    </row>
    <row r="25" spans="1:10" ht="15.95" customHeight="1" x14ac:dyDescent="0.25">
      <c r="A25" s="14" t="s">
        <v>17</v>
      </c>
      <c r="B25" s="79" t="s">
        <v>162</v>
      </c>
      <c r="C25" s="79">
        <f>'9.1'!C24</f>
        <v>2</v>
      </c>
      <c r="D25" s="79"/>
      <c r="E25" s="84"/>
      <c r="F25" s="79"/>
      <c r="G25" s="79">
        <f t="shared" si="0"/>
        <v>0</v>
      </c>
      <c r="H25" s="79"/>
      <c r="I25" s="48">
        <f t="shared" si="1"/>
        <v>0</v>
      </c>
      <c r="J25" s="18" t="s">
        <v>231</v>
      </c>
    </row>
    <row r="26" spans="1:10" ht="15.95" customHeight="1" x14ac:dyDescent="0.25">
      <c r="A26" s="14" t="s">
        <v>450</v>
      </c>
      <c r="B26" s="79" t="s">
        <v>162</v>
      </c>
      <c r="C26" s="79" t="str">
        <f>'9.1'!C25</f>
        <v>1 (2014 г.)</v>
      </c>
      <c r="D26" s="79"/>
      <c r="E26" s="84"/>
      <c r="F26" s="79"/>
      <c r="G26" s="79">
        <f t="shared" si="0"/>
        <v>0</v>
      </c>
      <c r="H26" s="79"/>
      <c r="I26" s="48">
        <f t="shared" si="1"/>
        <v>0</v>
      </c>
      <c r="J26" s="18" t="s">
        <v>233</v>
      </c>
    </row>
    <row r="27" spans="1:10" s="110" customFormat="1" ht="15.95" customHeight="1" x14ac:dyDescent="0.25">
      <c r="A27" s="13" t="s">
        <v>19</v>
      </c>
      <c r="B27" s="80"/>
      <c r="C27" s="81"/>
      <c r="D27" s="80"/>
      <c r="E27" s="85"/>
      <c r="F27" s="80"/>
      <c r="G27" s="81"/>
      <c r="H27" s="81"/>
      <c r="I27" s="49"/>
      <c r="J27" s="26"/>
    </row>
    <row r="28" spans="1:10" ht="15.95" customHeight="1" x14ac:dyDescent="0.25">
      <c r="A28" s="14" t="s">
        <v>20</v>
      </c>
      <c r="B28" s="79" t="s">
        <v>162</v>
      </c>
      <c r="C28" s="79">
        <f>'9.1'!C27</f>
        <v>4</v>
      </c>
      <c r="D28" s="79"/>
      <c r="E28" s="84"/>
      <c r="F28" s="79"/>
      <c r="G28" s="79">
        <f t="shared" si="0"/>
        <v>0</v>
      </c>
      <c r="H28" s="79"/>
      <c r="I28" s="48">
        <f t="shared" si="1"/>
        <v>0</v>
      </c>
      <c r="J28" s="18" t="s">
        <v>189</v>
      </c>
    </row>
    <row r="29" spans="1:10" ht="15.95" customHeight="1" x14ac:dyDescent="0.25">
      <c r="A29" s="14" t="s">
        <v>21</v>
      </c>
      <c r="B29" s="79" t="s">
        <v>162</v>
      </c>
      <c r="C29" s="79">
        <f>'9.1'!C28</f>
        <v>1</v>
      </c>
      <c r="D29" s="79"/>
      <c r="E29" s="84"/>
      <c r="F29" s="79"/>
      <c r="G29" s="79">
        <f t="shared" si="0"/>
        <v>0</v>
      </c>
      <c r="H29" s="79"/>
      <c r="I29" s="48">
        <f t="shared" si="1"/>
        <v>0</v>
      </c>
      <c r="J29" s="18" t="s">
        <v>235</v>
      </c>
    </row>
    <row r="30" spans="1:10" ht="15.95" customHeight="1" x14ac:dyDescent="0.25">
      <c r="A30" s="14" t="s">
        <v>22</v>
      </c>
      <c r="B30" s="79" t="s">
        <v>162</v>
      </c>
      <c r="C30" s="79">
        <f>'9.1'!C29</f>
        <v>5</v>
      </c>
      <c r="D30" s="79"/>
      <c r="E30" s="84"/>
      <c r="F30" s="79"/>
      <c r="G30" s="79">
        <f t="shared" si="0"/>
        <v>0</v>
      </c>
      <c r="H30" s="79"/>
      <c r="I30" s="48">
        <f t="shared" si="1"/>
        <v>0</v>
      </c>
      <c r="J30" s="18" t="s">
        <v>237</v>
      </c>
    </row>
    <row r="31" spans="1:10" ht="15.95" customHeight="1" x14ac:dyDescent="0.25">
      <c r="A31" s="14" t="s">
        <v>23</v>
      </c>
      <c r="B31" s="79" t="s">
        <v>162</v>
      </c>
      <c r="C31" s="79">
        <f>'9.1'!C30</f>
        <v>2</v>
      </c>
      <c r="D31" s="79"/>
      <c r="E31" s="84"/>
      <c r="F31" s="79"/>
      <c r="G31" s="79">
        <f t="shared" si="0"/>
        <v>0</v>
      </c>
      <c r="H31" s="79"/>
      <c r="I31" s="48">
        <f t="shared" si="1"/>
        <v>0</v>
      </c>
      <c r="J31" s="27" t="s">
        <v>262</v>
      </c>
    </row>
    <row r="32" spans="1:10" ht="15.95" customHeight="1" x14ac:dyDescent="0.25">
      <c r="A32" s="14" t="s">
        <v>24</v>
      </c>
      <c r="B32" s="79" t="s">
        <v>162</v>
      </c>
      <c r="C32" s="79">
        <f>'9.1'!C31</f>
        <v>3</v>
      </c>
      <c r="D32" s="79"/>
      <c r="E32" s="84"/>
      <c r="F32" s="79"/>
      <c r="G32" s="79">
        <f t="shared" si="0"/>
        <v>0</v>
      </c>
      <c r="H32" s="79"/>
      <c r="I32" s="48">
        <f t="shared" si="1"/>
        <v>0</v>
      </c>
      <c r="J32" s="28" t="s">
        <v>244</v>
      </c>
    </row>
    <row r="33" spans="1:10" ht="15.95" customHeight="1" x14ac:dyDescent="0.25">
      <c r="A33" s="14" t="s">
        <v>25</v>
      </c>
      <c r="B33" s="79" t="s">
        <v>162</v>
      </c>
      <c r="C33" s="79">
        <f>'9.1'!C32</f>
        <v>2</v>
      </c>
      <c r="D33" s="79"/>
      <c r="E33" s="84"/>
      <c r="F33" s="79"/>
      <c r="G33" s="79">
        <f t="shared" si="0"/>
        <v>0</v>
      </c>
      <c r="H33" s="79"/>
      <c r="I33" s="48">
        <f t="shared" si="1"/>
        <v>0</v>
      </c>
      <c r="J33" s="18" t="s">
        <v>245</v>
      </c>
    </row>
    <row r="34" spans="1:10" ht="15.95" customHeight="1" x14ac:dyDescent="0.25">
      <c r="A34" s="14" t="s">
        <v>26</v>
      </c>
      <c r="B34" s="79" t="s">
        <v>162</v>
      </c>
      <c r="C34" s="79">
        <f>'9.1'!C33</f>
        <v>2</v>
      </c>
      <c r="D34" s="79"/>
      <c r="E34" s="84"/>
      <c r="F34" s="79"/>
      <c r="G34" s="79">
        <f t="shared" si="0"/>
        <v>0</v>
      </c>
      <c r="H34" s="79"/>
      <c r="I34" s="48">
        <f t="shared" si="1"/>
        <v>0</v>
      </c>
      <c r="J34" s="18" t="s">
        <v>248</v>
      </c>
    </row>
    <row r="35" spans="1:10" ht="15.95" customHeight="1" x14ac:dyDescent="0.25">
      <c r="A35" s="14" t="s">
        <v>27</v>
      </c>
      <c r="B35" s="79" t="s">
        <v>162</v>
      </c>
      <c r="C35" s="79">
        <f>'9.1'!C34</f>
        <v>6</v>
      </c>
      <c r="D35" s="79"/>
      <c r="E35" s="84"/>
      <c r="F35" s="79"/>
      <c r="G35" s="79">
        <f t="shared" si="0"/>
        <v>0</v>
      </c>
      <c r="H35" s="79"/>
      <c r="I35" s="48">
        <f t="shared" si="1"/>
        <v>0</v>
      </c>
      <c r="J35" s="18" t="s">
        <v>250</v>
      </c>
    </row>
    <row r="36" spans="1:10" ht="15.95" customHeight="1" x14ac:dyDescent="0.25">
      <c r="A36" s="14" t="s">
        <v>28</v>
      </c>
      <c r="B36" s="79" t="s">
        <v>162</v>
      </c>
      <c r="C36" s="79">
        <f>'9.1'!C35</f>
        <v>3</v>
      </c>
      <c r="D36" s="79"/>
      <c r="E36" s="84"/>
      <c r="F36" s="79"/>
      <c r="G36" s="79">
        <f t="shared" si="0"/>
        <v>0</v>
      </c>
      <c r="H36" s="79"/>
      <c r="I36" s="48">
        <f t="shared" si="1"/>
        <v>0</v>
      </c>
      <c r="J36" s="28" t="s">
        <v>252</v>
      </c>
    </row>
    <row r="37" spans="1:10" ht="15.95" customHeight="1" x14ac:dyDescent="0.25">
      <c r="A37" s="14" t="s">
        <v>29</v>
      </c>
      <c r="B37" s="79" t="s">
        <v>162</v>
      </c>
      <c r="C37" s="79">
        <f>'9.1'!C36</f>
        <v>1</v>
      </c>
      <c r="D37" s="79"/>
      <c r="E37" s="84"/>
      <c r="F37" s="79"/>
      <c r="G37" s="79">
        <f t="shared" si="0"/>
        <v>0</v>
      </c>
      <c r="H37" s="79"/>
      <c r="I37" s="48">
        <f t="shared" si="1"/>
        <v>0</v>
      </c>
      <c r="J37" s="18" t="s">
        <v>424</v>
      </c>
    </row>
    <row r="38" spans="1:10" ht="15.95" customHeight="1" x14ac:dyDescent="0.25">
      <c r="A38" s="14" t="s">
        <v>30</v>
      </c>
      <c r="B38" s="79" t="s">
        <v>162</v>
      </c>
      <c r="C38" s="79">
        <f>'9.1'!C37</f>
        <v>4</v>
      </c>
      <c r="D38" s="79"/>
      <c r="E38" s="84"/>
      <c r="F38" s="79"/>
      <c r="G38" s="79">
        <f t="shared" si="0"/>
        <v>0</v>
      </c>
      <c r="H38" s="79"/>
      <c r="I38" s="48">
        <f t="shared" si="1"/>
        <v>0</v>
      </c>
      <c r="J38" s="18" t="s">
        <v>523</v>
      </c>
    </row>
    <row r="39" spans="1:10" s="110" customFormat="1" ht="15.95" customHeight="1" x14ac:dyDescent="0.25">
      <c r="A39" s="13" t="s">
        <v>31</v>
      </c>
      <c r="B39" s="80"/>
      <c r="C39" s="81"/>
      <c r="D39" s="80"/>
      <c r="E39" s="85"/>
      <c r="F39" s="80"/>
      <c r="G39" s="81"/>
      <c r="H39" s="81"/>
      <c r="I39" s="49"/>
      <c r="J39" s="26"/>
    </row>
    <row r="40" spans="1:10" ht="15.95" customHeight="1" x14ac:dyDescent="0.25">
      <c r="A40" s="14" t="s">
        <v>32</v>
      </c>
      <c r="B40" s="79" t="s">
        <v>162</v>
      </c>
      <c r="C40" s="79">
        <f>'9.1'!C39</f>
        <v>1</v>
      </c>
      <c r="D40" s="79"/>
      <c r="E40" s="84"/>
      <c r="F40" s="79"/>
      <c r="G40" s="79">
        <f t="shared" si="0"/>
        <v>0</v>
      </c>
      <c r="H40" s="79"/>
      <c r="I40" s="48">
        <f t="shared" si="1"/>
        <v>0</v>
      </c>
      <c r="J40" s="18" t="s">
        <v>191</v>
      </c>
    </row>
    <row r="41" spans="1:10" ht="15.95" customHeight="1" x14ac:dyDescent="0.25">
      <c r="A41" s="14" t="s">
        <v>33</v>
      </c>
      <c r="B41" s="79" t="s">
        <v>162</v>
      </c>
      <c r="C41" s="79">
        <f>'9.1'!C40</f>
        <v>1</v>
      </c>
      <c r="D41" s="79"/>
      <c r="E41" s="84"/>
      <c r="F41" s="79"/>
      <c r="G41" s="79">
        <f t="shared" si="0"/>
        <v>0</v>
      </c>
      <c r="H41" s="79"/>
      <c r="I41" s="48">
        <f t="shared" si="1"/>
        <v>0</v>
      </c>
      <c r="J41" s="18" t="s">
        <v>255</v>
      </c>
    </row>
    <row r="42" spans="1:10" ht="15.95" customHeight="1" x14ac:dyDescent="0.25">
      <c r="A42" s="14" t="s">
        <v>34</v>
      </c>
      <c r="B42" s="79" t="s">
        <v>162</v>
      </c>
      <c r="C42" s="79">
        <f>'9.1'!C41</f>
        <v>5</v>
      </c>
      <c r="D42" s="79"/>
      <c r="E42" s="84"/>
      <c r="F42" s="79"/>
      <c r="G42" s="79">
        <f t="shared" si="0"/>
        <v>0</v>
      </c>
      <c r="H42" s="79"/>
      <c r="I42" s="48">
        <f t="shared" si="1"/>
        <v>0</v>
      </c>
      <c r="J42" s="18" t="s">
        <v>258</v>
      </c>
    </row>
    <row r="43" spans="1:10" ht="15.95" customHeight="1" x14ac:dyDescent="0.25">
      <c r="A43" s="14" t="s">
        <v>35</v>
      </c>
      <c r="B43" s="79" t="s">
        <v>162</v>
      </c>
      <c r="C43" s="79">
        <f>'9.1'!C42</f>
        <v>3</v>
      </c>
      <c r="D43" s="79"/>
      <c r="E43" s="84"/>
      <c r="F43" s="79"/>
      <c r="G43" s="79">
        <f t="shared" si="0"/>
        <v>0</v>
      </c>
      <c r="H43" s="79"/>
      <c r="I43" s="48">
        <f t="shared" si="1"/>
        <v>0</v>
      </c>
      <c r="J43" s="18" t="s">
        <v>261</v>
      </c>
    </row>
    <row r="44" spans="1:10" ht="15.95" customHeight="1" x14ac:dyDescent="0.25">
      <c r="A44" s="14" t="s">
        <v>36</v>
      </c>
      <c r="B44" s="79" t="s">
        <v>162</v>
      </c>
      <c r="C44" s="79">
        <f>'9.1'!C43</f>
        <v>1</v>
      </c>
      <c r="D44" s="79"/>
      <c r="E44" s="84"/>
      <c r="F44" s="79"/>
      <c r="G44" s="79">
        <f t="shared" si="0"/>
        <v>0</v>
      </c>
      <c r="H44" s="79"/>
      <c r="I44" s="48">
        <f t="shared" si="1"/>
        <v>0</v>
      </c>
      <c r="J44" s="27" t="s">
        <v>243</v>
      </c>
    </row>
    <row r="45" spans="1:10" ht="15.95" customHeight="1" x14ac:dyDescent="0.25">
      <c r="A45" s="14" t="s">
        <v>37</v>
      </c>
      <c r="B45" s="79" t="s">
        <v>162</v>
      </c>
      <c r="C45" s="79">
        <f>'9.1'!C44</f>
        <v>5</v>
      </c>
      <c r="D45" s="79"/>
      <c r="E45" s="84"/>
      <c r="F45" s="79"/>
      <c r="G45" s="79">
        <f t="shared" si="0"/>
        <v>0</v>
      </c>
      <c r="H45" s="79"/>
      <c r="I45" s="48">
        <f t="shared" si="1"/>
        <v>0</v>
      </c>
      <c r="J45" s="29" t="s">
        <v>264</v>
      </c>
    </row>
    <row r="46" spans="1:10" s="110" customFormat="1" ht="15.95" customHeight="1" x14ac:dyDescent="0.25">
      <c r="A46" s="13" t="s">
        <v>38</v>
      </c>
      <c r="B46" s="80"/>
      <c r="C46" s="81"/>
      <c r="D46" s="80"/>
      <c r="E46" s="85"/>
      <c r="F46" s="80"/>
      <c r="G46" s="81"/>
      <c r="H46" s="81"/>
      <c r="I46" s="49"/>
      <c r="J46" s="26"/>
    </row>
    <row r="47" spans="1:10" ht="15.95" customHeight="1" x14ac:dyDescent="0.25">
      <c r="A47" s="14" t="s">
        <v>39</v>
      </c>
      <c r="B47" s="79" t="s">
        <v>162</v>
      </c>
      <c r="C47" s="79">
        <f>'9.1'!C46</f>
        <v>5</v>
      </c>
      <c r="D47" s="79"/>
      <c r="E47" s="84"/>
      <c r="F47" s="79"/>
      <c r="G47" s="79">
        <f t="shared" si="0"/>
        <v>0</v>
      </c>
      <c r="H47" s="79"/>
      <c r="I47" s="48">
        <f t="shared" si="1"/>
        <v>0</v>
      </c>
      <c r="J47" s="18" t="s">
        <v>193</v>
      </c>
    </row>
    <row r="48" spans="1:10" ht="15.95" customHeight="1" x14ac:dyDescent="0.25">
      <c r="A48" s="14" t="s">
        <v>40</v>
      </c>
      <c r="B48" s="79" t="s">
        <v>162</v>
      </c>
      <c r="C48" s="79">
        <f>'9.1'!C47</f>
        <v>2</v>
      </c>
      <c r="D48" s="79"/>
      <c r="E48" s="84"/>
      <c r="F48" s="79"/>
      <c r="G48" s="79">
        <f t="shared" si="0"/>
        <v>0</v>
      </c>
      <c r="H48" s="79"/>
      <c r="I48" s="48">
        <f t="shared" si="1"/>
        <v>0</v>
      </c>
      <c r="J48" s="18" t="s">
        <v>266</v>
      </c>
    </row>
    <row r="49" spans="1:10" ht="15.95" customHeight="1" x14ac:dyDescent="0.25">
      <c r="A49" s="14" t="s">
        <v>41</v>
      </c>
      <c r="B49" s="79" t="s">
        <v>162</v>
      </c>
      <c r="C49" s="79">
        <f>'9.1'!C48</f>
        <v>3</v>
      </c>
      <c r="D49" s="79"/>
      <c r="E49" s="84"/>
      <c r="F49" s="79"/>
      <c r="G49" s="79">
        <f t="shared" si="0"/>
        <v>0</v>
      </c>
      <c r="H49" s="79"/>
      <c r="I49" s="48">
        <f t="shared" si="1"/>
        <v>0</v>
      </c>
      <c r="J49" s="18" t="s">
        <v>268</v>
      </c>
    </row>
    <row r="50" spans="1:10" ht="15.95" customHeight="1" x14ac:dyDescent="0.25">
      <c r="A50" s="14" t="s">
        <v>42</v>
      </c>
      <c r="B50" s="79" t="s">
        <v>162</v>
      </c>
      <c r="C50" s="79">
        <f>'9.1'!C49</f>
        <v>4</v>
      </c>
      <c r="D50" s="79"/>
      <c r="E50" s="84"/>
      <c r="F50" s="79"/>
      <c r="G50" s="79">
        <f t="shared" si="0"/>
        <v>0</v>
      </c>
      <c r="H50" s="79"/>
      <c r="I50" s="48">
        <f t="shared" si="1"/>
        <v>0</v>
      </c>
      <c r="J50" s="18" t="s">
        <v>269</v>
      </c>
    </row>
    <row r="51" spans="1:10" ht="15.95" customHeight="1" x14ac:dyDescent="0.25">
      <c r="A51" s="14" t="s">
        <v>92</v>
      </c>
      <c r="B51" s="79" t="s">
        <v>162</v>
      </c>
      <c r="C51" s="79">
        <f>'9.1'!C50</f>
        <v>2</v>
      </c>
      <c r="D51" s="79"/>
      <c r="E51" s="84"/>
      <c r="F51" s="79"/>
      <c r="G51" s="79">
        <f t="shared" si="0"/>
        <v>0</v>
      </c>
      <c r="H51" s="79"/>
      <c r="I51" s="48">
        <f t="shared" si="1"/>
        <v>0</v>
      </c>
      <c r="J51" s="18" t="s">
        <v>271</v>
      </c>
    </row>
    <row r="52" spans="1:10" ht="15.95" customHeight="1" x14ac:dyDescent="0.25">
      <c r="A52" s="14" t="s">
        <v>43</v>
      </c>
      <c r="B52" s="79" t="s">
        <v>162</v>
      </c>
      <c r="C52" s="79">
        <f>'9.1'!C51</f>
        <v>1</v>
      </c>
      <c r="D52" s="79"/>
      <c r="E52" s="84"/>
      <c r="F52" s="79"/>
      <c r="G52" s="79">
        <f t="shared" si="0"/>
        <v>0</v>
      </c>
      <c r="H52" s="79"/>
      <c r="I52" s="48">
        <f t="shared" si="1"/>
        <v>0</v>
      </c>
      <c r="J52" s="16" t="s">
        <v>273</v>
      </c>
    </row>
    <row r="53" spans="1:10" ht="15.95" customHeight="1" x14ac:dyDescent="0.25">
      <c r="A53" s="14" t="s">
        <v>44</v>
      </c>
      <c r="B53" s="79" t="s">
        <v>162</v>
      </c>
      <c r="C53" s="79">
        <f>'9.1'!C52</f>
        <v>3</v>
      </c>
      <c r="D53" s="79"/>
      <c r="E53" s="84"/>
      <c r="F53" s="79"/>
      <c r="G53" s="79">
        <f t="shared" si="0"/>
        <v>0</v>
      </c>
      <c r="H53" s="79"/>
      <c r="I53" s="48">
        <f t="shared" si="1"/>
        <v>0</v>
      </c>
      <c r="J53" s="18" t="s">
        <v>274</v>
      </c>
    </row>
    <row r="54" spans="1:10" s="110" customFormat="1" ht="15.95" customHeight="1" x14ac:dyDescent="0.25">
      <c r="A54" s="13" t="s">
        <v>45</v>
      </c>
      <c r="B54" s="80"/>
      <c r="C54" s="81"/>
      <c r="D54" s="80"/>
      <c r="E54" s="85"/>
      <c r="F54" s="80"/>
      <c r="G54" s="81"/>
      <c r="H54" s="81"/>
      <c r="I54" s="49"/>
      <c r="J54" s="26"/>
    </row>
    <row r="55" spans="1:10" ht="15.95" customHeight="1" x14ac:dyDescent="0.25">
      <c r="A55" s="14" t="s">
        <v>46</v>
      </c>
      <c r="B55" s="79" t="s">
        <v>162</v>
      </c>
      <c r="C55" s="79">
        <f>'9.1'!C54</f>
        <v>2</v>
      </c>
      <c r="D55" s="79"/>
      <c r="E55" s="84"/>
      <c r="F55" s="79"/>
      <c r="G55" s="79">
        <f t="shared" si="0"/>
        <v>0</v>
      </c>
      <c r="H55" s="79"/>
      <c r="I55" s="48">
        <f t="shared" si="1"/>
        <v>0</v>
      </c>
      <c r="J55" s="18" t="s">
        <v>195</v>
      </c>
    </row>
    <row r="56" spans="1:10" ht="15.95" customHeight="1" x14ac:dyDescent="0.25">
      <c r="A56" s="14" t="s">
        <v>47</v>
      </c>
      <c r="B56" s="79" t="s">
        <v>162</v>
      </c>
      <c r="C56" s="79">
        <f>'9.1'!C55</f>
        <v>2</v>
      </c>
      <c r="D56" s="79"/>
      <c r="E56" s="84"/>
      <c r="F56" s="79"/>
      <c r="G56" s="79">
        <f t="shared" si="0"/>
        <v>0</v>
      </c>
      <c r="H56" s="79"/>
      <c r="I56" s="48">
        <f t="shared" si="1"/>
        <v>0</v>
      </c>
      <c r="J56" s="18" t="s">
        <v>277</v>
      </c>
    </row>
    <row r="57" spans="1:10" ht="15.95" customHeight="1" x14ac:dyDescent="0.25">
      <c r="A57" s="14" t="s">
        <v>48</v>
      </c>
      <c r="B57" s="79" t="s">
        <v>162</v>
      </c>
      <c r="C57" s="79">
        <f>'9.1'!C56</f>
        <v>6</v>
      </c>
      <c r="D57" s="79"/>
      <c r="E57" s="84"/>
      <c r="F57" s="79"/>
      <c r="G57" s="79">
        <f t="shared" si="0"/>
        <v>0</v>
      </c>
      <c r="H57" s="79"/>
      <c r="I57" s="48">
        <f t="shared" si="1"/>
        <v>0</v>
      </c>
      <c r="J57" s="18" t="s">
        <v>282</v>
      </c>
    </row>
    <row r="58" spans="1:10" ht="15.95" customHeight="1" x14ac:dyDescent="0.25">
      <c r="A58" s="14" t="s">
        <v>49</v>
      </c>
      <c r="B58" s="79" t="s">
        <v>162</v>
      </c>
      <c r="C58" s="79">
        <f>'9.1'!C57</f>
        <v>2</v>
      </c>
      <c r="D58" s="79"/>
      <c r="E58" s="84"/>
      <c r="F58" s="79"/>
      <c r="G58" s="79">
        <f t="shared" si="0"/>
        <v>0</v>
      </c>
      <c r="H58" s="79"/>
      <c r="I58" s="48">
        <f t="shared" si="1"/>
        <v>0</v>
      </c>
      <c r="J58" s="18" t="s">
        <v>285</v>
      </c>
    </row>
    <row r="59" spans="1:10" ht="15.95" customHeight="1" x14ac:dyDescent="0.25">
      <c r="A59" s="14" t="s">
        <v>50</v>
      </c>
      <c r="B59" s="79" t="s">
        <v>164</v>
      </c>
      <c r="C59" s="79">
        <f>'9.1'!C58</f>
        <v>3</v>
      </c>
      <c r="D59" s="79">
        <v>1</v>
      </c>
      <c r="E59" s="84" t="s">
        <v>186</v>
      </c>
      <c r="F59" s="79"/>
      <c r="G59" s="79">
        <f t="shared" si="0"/>
        <v>1</v>
      </c>
      <c r="H59" s="79"/>
      <c r="I59" s="48">
        <f t="shared" si="1"/>
        <v>1</v>
      </c>
      <c r="J59" s="18" t="s">
        <v>301</v>
      </c>
    </row>
    <row r="60" spans="1:10" ht="15.95" customHeight="1" x14ac:dyDescent="0.25">
      <c r="A60" s="14" t="s">
        <v>51</v>
      </c>
      <c r="B60" s="79" t="s">
        <v>162</v>
      </c>
      <c r="C60" s="79">
        <f>'9.1'!C59</f>
        <v>1</v>
      </c>
      <c r="D60" s="79"/>
      <c r="E60" s="84"/>
      <c r="F60" s="79"/>
      <c r="G60" s="79">
        <f t="shared" si="0"/>
        <v>0</v>
      </c>
      <c r="H60" s="79"/>
      <c r="I60" s="48">
        <f t="shared" si="1"/>
        <v>0</v>
      </c>
      <c r="J60" s="18" t="s">
        <v>294</v>
      </c>
    </row>
    <row r="61" spans="1:10" ht="15.95" customHeight="1" x14ac:dyDescent="0.25">
      <c r="A61" s="14" t="s">
        <v>52</v>
      </c>
      <c r="B61" s="79" t="s">
        <v>162</v>
      </c>
      <c r="C61" s="79">
        <f>'9.1'!C60</f>
        <v>1</v>
      </c>
      <c r="D61" s="79"/>
      <c r="E61" s="84"/>
      <c r="F61" s="79"/>
      <c r="G61" s="79">
        <f t="shared" si="0"/>
        <v>0</v>
      </c>
      <c r="H61" s="79"/>
      <c r="I61" s="48">
        <f t="shared" si="1"/>
        <v>0</v>
      </c>
      <c r="J61" s="18" t="s">
        <v>293</v>
      </c>
    </row>
    <row r="62" spans="1:10" ht="15.95" customHeight="1" x14ac:dyDescent="0.25">
      <c r="A62" s="14" t="s">
        <v>53</v>
      </c>
      <c r="B62" s="79" t="s">
        <v>162</v>
      </c>
      <c r="C62" s="79">
        <f>'9.1'!C61</f>
        <v>2</v>
      </c>
      <c r="D62" s="79"/>
      <c r="E62" s="84"/>
      <c r="F62" s="79"/>
      <c r="G62" s="79">
        <f t="shared" si="0"/>
        <v>0</v>
      </c>
      <c r="H62" s="79"/>
      <c r="I62" s="48">
        <f t="shared" si="1"/>
        <v>0</v>
      </c>
      <c r="J62" s="30" t="s">
        <v>295</v>
      </c>
    </row>
    <row r="63" spans="1:10" ht="15.95" customHeight="1" x14ac:dyDescent="0.25">
      <c r="A63" s="14" t="s">
        <v>54</v>
      </c>
      <c r="B63" s="79" t="s">
        <v>162</v>
      </c>
      <c r="C63" s="79">
        <f>'9.1'!C62</f>
        <v>7</v>
      </c>
      <c r="D63" s="79"/>
      <c r="E63" s="84"/>
      <c r="F63" s="79"/>
      <c r="G63" s="79">
        <f t="shared" si="0"/>
        <v>0</v>
      </c>
      <c r="H63" s="79"/>
      <c r="I63" s="48">
        <f t="shared" si="1"/>
        <v>0</v>
      </c>
      <c r="J63" s="18" t="s">
        <v>298</v>
      </c>
    </row>
    <row r="64" spans="1:10" s="110" customFormat="1" ht="15.95" customHeight="1" x14ac:dyDescent="0.25">
      <c r="A64" s="90" t="s">
        <v>430</v>
      </c>
      <c r="B64" s="91" t="s">
        <v>163</v>
      </c>
      <c r="C64" s="91">
        <f>'9.1'!C63</f>
        <v>4</v>
      </c>
      <c r="D64" s="91">
        <v>3</v>
      </c>
      <c r="E64" s="92" t="s">
        <v>186</v>
      </c>
      <c r="F64" s="91"/>
      <c r="G64" s="91">
        <f t="shared" si="0"/>
        <v>2</v>
      </c>
      <c r="H64" s="91"/>
      <c r="I64" s="93">
        <f t="shared" si="1"/>
        <v>2</v>
      </c>
      <c r="J64" s="94" t="s">
        <v>300</v>
      </c>
    </row>
    <row r="65" spans="1:10" ht="15.95" customHeight="1" x14ac:dyDescent="0.25">
      <c r="A65" s="14" t="s">
        <v>56</v>
      </c>
      <c r="B65" s="79" t="s">
        <v>163</v>
      </c>
      <c r="C65" s="79">
        <f>'9.1'!C64</f>
        <v>5</v>
      </c>
      <c r="D65" s="79">
        <v>3</v>
      </c>
      <c r="E65" s="84" t="s">
        <v>187</v>
      </c>
      <c r="F65" s="79"/>
      <c r="G65" s="79">
        <f t="shared" si="0"/>
        <v>2</v>
      </c>
      <c r="H65" s="79"/>
      <c r="I65" s="48">
        <f t="shared" si="1"/>
        <v>2</v>
      </c>
      <c r="J65" s="18" t="s">
        <v>302</v>
      </c>
    </row>
    <row r="66" spans="1:10" ht="15.95" customHeight="1" x14ac:dyDescent="0.25">
      <c r="A66" s="14" t="s">
        <v>57</v>
      </c>
      <c r="B66" s="79" t="s">
        <v>162</v>
      </c>
      <c r="C66" s="79">
        <f>'9.1'!C65</f>
        <v>7</v>
      </c>
      <c r="D66" s="79"/>
      <c r="E66" s="84"/>
      <c r="F66" s="79"/>
      <c r="G66" s="79">
        <f t="shared" si="0"/>
        <v>0</v>
      </c>
      <c r="H66" s="79"/>
      <c r="I66" s="48">
        <f t="shared" si="1"/>
        <v>0</v>
      </c>
      <c r="J66" s="18" t="s">
        <v>306</v>
      </c>
    </row>
    <row r="67" spans="1:10" ht="15.95" customHeight="1" x14ac:dyDescent="0.25">
      <c r="A67" s="14" t="s">
        <v>58</v>
      </c>
      <c r="B67" s="79" t="s">
        <v>162</v>
      </c>
      <c r="C67" s="79">
        <f>'9.1'!C66</f>
        <v>9</v>
      </c>
      <c r="D67" s="79"/>
      <c r="E67" s="84"/>
      <c r="F67" s="79"/>
      <c r="G67" s="79">
        <f t="shared" si="0"/>
        <v>0</v>
      </c>
      <c r="H67" s="79"/>
      <c r="I67" s="48">
        <f t="shared" si="1"/>
        <v>0</v>
      </c>
      <c r="J67" s="18" t="s">
        <v>309</v>
      </c>
    </row>
    <row r="68" spans="1:10" ht="15.95" customHeight="1" x14ac:dyDescent="0.25">
      <c r="A68" s="14" t="s">
        <v>59</v>
      </c>
      <c r="B68" s="79" t="s">
        <v>162</v>
      </c>
      <c r="C68" s="79">
        <f>'9.1'!C67</f>
        <v>4</v>
      </c>
      <c r="D68" s="79"/>
      <c r="E68" s="84"/>
      <c r="F68" s="79"/>
      <c r="G68" s="79">
        <f t="shared" si="0"/>
        <v>0</v>
      </c>
      <c r="H68" s="79"/>
      <c r="I68" s="48">
        <f t="shared" si="1"/>
        <v>0</v>
      </c>
      <c r="J68" s="28" t="s">
        <v>313</v>
      </c>
    </row>
    <row r="69" spans="1:10" s="110" customFormat="1" ht="15.95" customHeight="1" x14ac:dyDescent="0.25">
      <c r="A69" s="13" t="s">
        <v>60</v>
      </c>
      <c r="B69" s="80"/>
      <c r="C69" s="81"/>
      <c r="D69" s="80"/>
      <c r="E69" s="85"/>
      <c r="F69" s="80"/>
      <c r="G69" s="81"/>
      <c r="H69" s="81"/>
      <c r="I69" s="49"/>
      <c r="J69" s="26"/>
    </row>
    <row r="70" spans="1:10" ht="15.95" customHeight="1" x14ac:dyDescent="0.25">
      <c r="A70" s="14" t="s">
        <v>61</v>
      </c>
      <c r="B70" s="79" t="s">
        <v>162</v>
      </c>
      <c r="C70" s="79">
        <f>'9.1'!C69</f>
        <v>1</v>
      </c>
      <c r="D70" s="79"/>
      <c r="E70" s="84"/>
      <c r="F70" s="79"/>
      <c r="G70" s="79">
        <f t="shared" si="0"/>
        <v>0</v>
      </c>
      <c r="H70" s="79"/>
      <c r="I70" s="48">
        <f t="shared" si="1"/>
        <v>0</v>
      </c>
      <c r="J70" s="18" t="s">
        <v>197</v>
      </c>
    </row>
    <row r="71" spans="1:10" ht="15.95" customHeight="1" x14ac:dyDescent="0.25">
      <c r="A71" s="14" t="s">
        <v>62</v>
      </c>
      <c r="B71" s="79" t="s">
        <v>162</v>
      </c>
      <c r="C71" s="79">
        <f>'9.1'!C70</f>
        <v>1</v>
      </c>
      <c r="D71" s="79"/>
      <c r="E71" s="84"/>
      <c r="F71" s="79"/>
      <c r="G71" s="79">
        <f t="shared" si="0"/>
        <v>0</v>
      </c>
      <c r="H71" s="79"/>
      <c r="I71" s="48">
        <f t="shared" si="1"/>
        <v>0</v>
      </c>
      <c r="J71" s="16" t="s">
        <v>316</v>
      </c>
    </row>
    <row r="72" spans="1:10" ht="15.95" customHeight="1" x14ac:dyDescent="0.25">
      <c r="A72" s="14" t="s">
        <v>63</v>
      </c>
      <c r="B72" s="79" t="s">
        <v>162</v>
      </c>
      <c r="C72" s="79">
        <f>'9.1'!C71</f>
        <v>3</v>
      </c>
      <c r="D72" s="79"/>
      <c r="E72" s="84"/>
      <c r="F72" s="79"/>
      <c r="G72" s="79">
        <f t="shared" si="0"/>
        <v>0</v>
      </c>
      <c r="H72" s="79"/>
      <c r="I72" s="48">
        <f t="shared" si="1"/>
        <v>0</v>
      </c>
      <c r="J72" s="18" t="s">
        <v>376</v>
      </c>
    </row>
    <row r="73" spans="1:10" ht="15.95" customHeight="1" x14ac:dyDescent="0.25">
      <c r="A73" s="14" t="s">
        <v>64</v>
      </c>
      <c r="B73" s="79" t="s">
        <v>162</v>
      </c>
      <c r="C73" s="79">
        <f>'9.1'!C72</f>
        <v>8</v>
      </c>
      <c r="D73" s="79"/>
      <c r="E73" s="84"/>
      <c r="F73" s="79"/>
      <c r="G73" s="79">
        <f t="shared" si="0"/>
        <v>0</v>
      </c>
      <c r="H73" s="79"/>
      <c r="I73" s="48">
        <f t="shared" si="1"/>
        <v>0</v>
      </c>
      <c r="J73" s="18" t="s">
        <v>318</v>
      </c>
    </row>
    <row r="74" spans="1:10" ht="15.95" customHeight="1" x14ac:dyDescent="0.25">
      <c r="A74" s="14" t="s">
        <v>65</v>
      </c>
      <c r="B74" s="79" t="s">
        <v>162</v>
      </c>
      <c r="C74" s="79">
        <f>'9.1'!C73</f>
        <v>2</v>
      </c>
      <c r="D74" s="79"/>
      <c r="E74" s="84"/>
      <c r="F74" s="79"/>
      <c r="G74" s="79">
        <f t="shared" ref="G74:G101" si="2">IF(B74="Да, проводится в большинстве случаев",2,IF(B74="Да, проводится в отдельных случаях",1,0))</f>
        <v>0</v>
      </c>
      <c r="H74" s="79"/>
      <c r="I74" s="48">
        <f t="shared" ref="I74:I101" si="3">G74*(1-H74)</f>
        <v>0</v>
      </c>
      <c r="J74" s="18" t="s">
        <v>320</v>
      </c>
    </row>
    <row r="75" spans="1:10" ht="15.95" customHeight="1" x14ac:dyDescent="0.25">
      <c r="A75" s="14" t="s">
        <v>66</v>
      </c>
      <c r="B75" s="79" t="s">
        <v>162</v>
      </c>
      <c r="C75" s="79">
        <f>'9.1'!C74</f>
        <v>4</v>
      </c>
      <c r="D75" s="79"/>
      <c r="E75" s="84"/>
      <c r="F75" s="79"/>
      <c r="G75" s="79">
        <f t="shared" si="2"/>
        <v>0</v>
      </c>
      <c r="H75" s="79"/>
      <c r="I75" s="48">
        <f t="shared" si="3"/>
        <v>0</v>
      </c>
      <c r="J75" s="18" t="s">
        <v>321</v>
      </c>
    </row>
    <row r="76" spans="1:10" s="110" customFormat="1" ht="15.95" customHeight="1" x14ac:dyDescent="0.25">
      <c r="A76" s="13" t="s">
        <v>67</v>
      </c>
      <c r="B76" s="80"/>
      <c r="C76" s="81"/>
      <c r="D76" s="80"/>
      <c r="E76" s="85"/>
      <c r="F76" s="80"/>
      <c r="G76" s="81"/>
      <c r="H76" s="81"/>
      <c r="I76" s="49"/>
      <c r="J76" s="26"/>
    </row>
    <row r="77" spans="1:10" ht="15.95" customHeight="1" x14ac:dyDescent="0.25">
      <c r="A77" s="14" t="s">
        <v>68</v>
      </c>
      <c r="B77" s="79" t="s">
        <v>163</v>
      </c>
      <c r="C77" s="79">
        <f>'9.1'!C76</f>
        <v>1</v>
      </c>
      <c r="D77" s="79">
        <v>1</v>
      </c>
      <c r="E77" s="84" t="s">
        <v>186</v>
      </c>
      <c r="F77" s="84" t="s">
        <v>485</v>
      </c>
      <c r="G77" s="79">
        <f t="shared" si="2"/>
        <v>2</v>
      </c>
      <c r="H77" s="79">
        <v>0.5</v>
      </c>
      <c r="I77" s="48">
        <f t="shared" si="3"/>
        <v>1</v>
      </c>
      <c r="J77" s="18" t="s">
        <v>484</v>
      </c>
    </row>
    <row r="78" spans="1:10" ht="15.95" customHeight="1" x14ac:dyDescent="0.25">
      <c r="A78" s="14" t="s">
        <v>69</v>
      </c>
      <c r="B78" s="79" t="s">
        <v>162</v>
      </c>
      <c r="C78" s="79">
        <f>'9.1'!C77</f>
        <v>3</v>
      </c>
      <c r="D78" s="79"/>
      <c r="E78" s="84"/>
      <c r="F78" s="79"/>
      <c r="G78" s="79">
        <f t="shared" si="2"/>
        <v>0</v>
      </c>
      <c r="H78" s="79"/>
      <c r="I78" s="48">
        <f t="shared" si="3"/>
        <v>0</v>
      </c>
      <c r="J78" s="18" t="s">
        <v>324</v>
      </c>
    </row>
    <row r="79" spans="1:10" ht="15.95" customHeight="1" x14ac:dyDescent="0.25">
      <c r="A79" s="14" t="s">
        <v>70</v>
      </c>
      <c r="B79" s="79" t="s">
        <v>162</v>
      </c>
      <c r="C79" s="79">
        <f>'9.1'!C78</f>
        <v>2</v>
      </c>
      <c r="D79" s="79"/>
      <c r="E79" s="84"/>
      <c r="F79" s="79"/>
      <c r="G79" s="79">
        <f t="shared" si="2"/>
        <v>0</v>
      </c>
      <c r="H79" s="79"/>
      <c r="I79" s="48">
        <f t="shared" si="3"/>
        <v>0</v>
      </c>
      <c r="J79" s="18" t="s">
        <v>328</v>
      </c>
    </row>
    <row r="80" spans="1:10" ht="15.95" customHeight="1" x14ac:dyDescent="0.25">
      <c r="A80" s="14" t="s">
        <v>71</v>
      </c>
      <c r="B80" s="79" t="s">
        <v>162</v>
      </c>
      <c r="C80" s="79">
        <f>'9.1'!C79</f>
        <v>3</v>
      </c>
      <c r="D80" s="79"/>
      <c r="E80" s="84"/>
      <c r="F80" s="79"/>
      <c r="G80" s="79">
        <f t="shared" si="2"/>
        <v>0</v>
      </c>
      <c r="H80" s="79"/>
      <c r="I80" s="48">
        <f t="shared" si="3"/>
        <v>0</v>
      </c>
      <c r="J80" s="18" t="s">
        <v>330</v>
      </c>
    </row>
    <row r="81" spans="1:10" ht="15.95" customHeight="1" x14ac:dyDescent="0.25">
      <c r="A81" s="14" t="s">
        <v>72</v>
      </c>
      <c r="B81" s="79" t="s">
        <v>162</v>
      </c>
      <c r="C81" s="79">
        <f>'9.1'!C80</f>
        <v>2</v>
      </c>
      <c r="D81" s="79"/>
      <c r="E81" s="84"/>
      <c r="F81" s="79"/>
      <c r="G81" s="79">
        <f t="shared" si="2"/>
        <v>0</v>
      </c>
      <c r="H81" s="79"/>
      <c r="I81" s="48">
        <f t="shared" si="3"/>
        <v>0</v>
      </c>
      <c r="J81" s="31" t="s">
        <v>334</v>
      </c>
    </row>
    <row r="82" spans="1:10" ht="15.95" customHeight="1" x14ac:dyDescent="0.25">
      <c r="A82" s="14" t="s">
        <v>73</v>
      </c>
      <c r="B82" s="79" t="s">
        <v>162</v>
      </c>
      <c r="C82" s="79">
        <f>'9.1'!C81</f>
        <v>3</v>
      </c>
      <c r="D82" s="79"/>
      <c r="E82" s="84"/>
      <c r="F82" s="79"/>
      <c r="G82" s="79">
        <f t="shared" si="2"/>
        <v>0</v>
      </c>
      <c r="H82" s="79"/>
      <c r="I82" s="48">
        <f t="shared" si="3"/>
        <v>0</v>
      </c>
      <c r="J82" s="18" t="s">
        <v>336</v>
      </c>
    </row>
    <row r="83" spans="1:10" ht="15.95" customHeight="1" x14ac:dyDescent="0.25">
      <c r="A83" s="14" t="s">
        <v>74</v>
      </c>
      <c r="B83" s="79" t="s">
        <v>163</v>
      </c>
      <c r="C83" s="79">
        <f>'9.1'!C82</f>
        <v>1</v>
      </c>
      <c r="D83" s="79">
        <v>1</v>
      </c>
      <c r="E83" s="84" t="s">
        <v>433</v>
      </c>
      <c r="F83" s="79"/>
      <c r="G83" s="79">
        <f t="shared" si="2"/>
        <v>2</v>
      </c>
      <c r="H83" s="79"/>
      <c r="I83" s="48">
        <f t="shared" si="3"/>
        <v>2</v>
      </c>
      <c r="J83" s="18" t="s">
        <v>432</v>
      </c>
    </row>
    <row r="84" spans="1:10" ht="15.95" customHeight="1" x14ac:dyDescent="0.25">
      <c r="A84" s="14" t="s">
        <v>75</v>
      </c>
      <c r="B84" s="79" t="s">
        <v>162</v>
      </c>
      <c r="C84" s="79">
        <f>'9.1'!C83</f>
        <v>3</v>
      </c>
      <c r="D84" s="79"/>
      <c r="E84" s="84"/>
      <c r="F84" s="79"/>
      <c r="G84" s="79">
        <f t="shared" si="2"/>
        <v>0</v>
      </c>
      <c r="H84" s="79"/>
      <c r="I84" s="48">
        <f t="shared" si="3"/>
        <v>0</v>
      </c>
      <c r="J84" s="18" t="s">
        <v>341</v>
      </c>
    </row>
    <row r="85" spans="1:10" ht="15.95" customHeight="1" x14ac:dyDescent="0.25">
      <c r="A85" s="14" t="s">
        <v>76</v>
      </c>
      <c r="B85" s="79" t="s">
        <v>162</v>
      </c>
      <c r="C85" s="79">
        <f>'9.1'!C84</f>
        <v>3</v>
      </c>
      <c r="D85" s="79"/>
      <c r="E85" s="84"/>
      <c r="F85" s="79"/>
      <c r="G85" s="79">
        <f t="shared" si="2"/>
        <v>0</v>
      </c>
      <c r="H85" s="79"/>
      <c r="I85" s="48">
        <f t="shared" si="3"/>
        <v>0</v>
      </c>
      <c r="J85" s="18" t="s">
        <v>342</v>
      </c>
    </row>
    <row r="86" spans="1:10" ht="15.95" customHeight="1" x14ac:dyDescent="0.25">
      <c r="A86" s="14" t="s">
        <v>77</v>
      </c>
      <c r="B86" s="79" t="s">
        <v>162</v>
      </c>
      <c r="C86" s="79">
        <f>'9.1'!C85</f>
        <v>4</v>
      </c>
      <c r="D86" s="79"/>
      <c r="E86" s="84"/>
      <c r="F86" s="79"/>
      <c r="G86" s="79">
        <f t="shared" si="2"/>
        <v>0</v>
      </c>
      <c r="H86" s="79"/>
      <c r="I86" s="48">
        <f t="shared" si="3"/>
        <v>0</v>
      </c>
      <c r="J86" s="31" t="s">
        <v>345</v>
      </c>
    </row>
    <row r="87" spans="1:10" ht="15.95" customHeight="1" x14ac:dyDescent="0.25">
      <c r="A87" s="14" t="s">
        <v>78</v>
      </c>
      <c r="B87" s="79" t="s">
        <v>164</v>
      </c>
      <c r="C87" s="79">
        <f>'9.1'!C86</f>
        <v>3</v>
      </c>
      <c r="D87" s="79">
        <v>1</v>
      </c>
      <c r="E87" s="84" t="s">
        <v>186</v>
      </c>
      <c r="F87" s="79"/>
      <c r="G87" s="79">
        <f t="shared" si="2"/>
        <v>1</v>
      </c>
      <c r="H87" s="79"/>
      <c r="I87" s="48">
        <f t="shared" si="3"/>
        <v>1</v>
      </c>
      <c r="J87" s="18" t="s">
        <v>347</v>
      </c>
    </row>
    <row r="88" spans="1:10" ht="15.95" customHeight="1" x14ac:dyDescent="0.25">
      <c r="A88" s="14" t="s">
        <v>79</v>
      </c>
      <c r="B88" s="79" t="s">
        <v>162</v>
      </c>
      <c r="C88" s="79">
        <f>'9.1'!C87</f>
        <v>3</v>
      </c>
      <c r="D88" s="79"/>
      <c r="E88" s="84"/>
      <c r="F88" s="79"/>
      <c r="G88" s="79">
        <f t="shared" si="2"/>
        <v>0</v>
      </c>
      <c r="H88" s="79"/>
      <c r="I88" s="48">
        <f t="shared" si="3"/>
        <v>0</v>
      </c>
      <c r="J88" s="18" t="s">
        <v>350</v>
      </c>
    </row>
    <row r="89" spans="1:10" s="110" customFormat="1" ht="15.95" customHeight="1" x14ac:dyDescent="0.25">
      <c r="A89" s="13" t="s">
        <v>80</v>
      </c>
      <c r="B89" s="80"/>
      <c r="C89" s="81"/>
      <c r="D89" s="80"/>
      <c r="E89" s="85"/>
      <c r="F89" s="80"/>
      <c r="G89" s="81"/>
      <c r="H89" s="81"/>
      <c r="I89" s="49"/>
      <c r="J89" s="26"/>
    </row>
    <row r="90" spans="1:10" ht="15.95" customHeight="1" x14ac:dyDescent="0.25">
      <c r="A90" s="14" t="s">
        <v>81</v>
      </c>
      <c r="B90" s="79" t="s">
        <v>162</v>
      </c>
      <c r="C90" s="79">
        <f>'9.1'!C89</f>
        <v>2</v>
      </c>
      <c r="D90" s="79"/>
      <c r="E90" s="84"/>
      <c r="F90" s="79"/>
      <c r="G90" s="79">
        <f t="shared" si="2"/>
        <v>0</v>
      </c>
      <c r="H90" s="79"/>
      <c r="I90" s="48">
        <f t="shared" si="3"/>
        <v>0</v>
      </c>
      <c r="J90" s="18" t="s">
        <v>351</v>
      </c>
    </row>
    <row r="91" spans="1:10" ht="15.95" customHeight="1" x14ac:dyDescent="0.25">
      <c r="A91" s="14" t="s">
        <v>82</v>
      </c>
      <c r="B91" s="79" t="s">
        <v>162</v>
      </c>
      <c r="C91" s="79">
        <f>'9.1'!C90</f>
        <v>3</v>
      </c>
      <c r="D91" s="79"/>
      <c r="E91" s="84"/>
      <c r="F91" s="79"/>
      <c r="G91" s="79">
        <f t="shared" si="2"/>
        <v>0</v>
      </c>
      <c r="H91" s="79"/>
      <c r="I91" s="48">
        <f t="shared" si="3"/>
        <v>0</v>
      </c>
      <c r="J91" s="18" t="s">
        <v>354</v>
      </c>
    </row>
    <row r="92" spans="1:10" ht="15.95" customHeight="1" x14ac:dyDescent="0.25">
      <c r="A92" s="14" t="s">
        <v>83</v>
      </c>
      <c r="B92" s="79" t="s">
        <v>162</v>
      </c>
      <c r="C92" s="79">
        <f>'9.1'!C91</f>
        <v>4</v>
      </c>
      <c r="D92" s="79"/>
      <c r="E92" s="84"/>
      <c r="F92" s="79"/>
      <c r="G92" s="79">
        <f t="shared" si="2"/>
        <v>0</v>
      </c>
      <c r="H92" s="79"/>
      <c r="I92" s="48">
        <f t="shared" si="3"/>
        <v>0</v>
      </c>
      <c r="J92" s="18" t="s">
        <v>355</v>
      </c>
    </row>
    <row r="93" spans="1:10" ht="15.95" customHeight="1" x14ac:dyDescent="0.25">
      <c r="A93" s="14" t="s">
        <v>84</v>
      </c>
      <c r="B93" s="79" t="s">
        <v>162</v>
      </c>
      <c r="C93" s="79">
        <f>'9.1'!C92</f>
        <v>3</v>
      </c>
      <c r="D93" s="79"/>
      <c r="E93" s="84"/>
      <c r="F93" s="79"/>
      <c r="G93" s="79">
        <f t="shared" si="2"/>
        <v>0</v>
      </c>
      <c r="H93" s="79"/>
      <c r="I93" s="48">
        <f t="shared" si="3"/>
        <v>0</v>
      </c>
      <c r="J93" s="18" t="s">
        <v>358</v>
      </c>
    </row>
    <row r="94" spans="1:10" ht="15.95" customHeight="1" x14ac:dyDescent="0.25">
      <c r="A94" s="14" t="s">
        <v>85</v>
      </c>
      <c r="B94" s="79" t="s">
        <v>162</v>
      </c>
      <c r="C94" s="79">
        <f>'9.1'!C93</f>
        <v>7</v>
      </c>
      <c r="D94" s="79"/>
      <c r="E94" s="84"/>
      <c r="F94" s="79"/>
      <c r="G94" s="79">
        <f t="shared" si="2"/>
        <v>0</v>
      </c>
      <c r="H94" s="79"/>
      <c r="I94" s="48">
        <f t="shared" si="3"/>
        <v>0</v>
      </c>
      <c r="J94" s="18" t="s">
        <v>362</v>
      </c>
    </row>
    <row r="95" spans="1:10" ht="15.95" customHeight="1" x14ac:dyDescent="0.25">
      <c r="A95" s="14" t="s">
        <v>86</v>
      </c>
      <c r="B95" s="79" t="s">
        <v>162</v>
      </c>
      <c r="C95" s="79">
        <f>'9.1'!C94</f>
        <v>3</v>
      </c>
      <c r="D95" s="79"/>
      <c r="E95" s="84"/>
      <c r="F95" s="79"/>
      <c r="G95" s="79">
        <f t="shared" si="2"/>
        <v>0</v>
      </c>
      <c r="H95" s="79"/>
      <c r="I95" s="48">
        <f t="shared" si="3"/>
        <v>0</v>
      </c>
      <c r="J95" s="18" t="s">
        <v>364</v>
      </c>
    </row>
    <row r="96" spans="1:10" ht="15.95" customHeight="1" x14ac:dyDescent="0.25">
      <c r="A96" s="14" t="s">
        <v>87</v>
      </c>
      <c r="B96" s="79" t="s">
        <v>162</v>
      </c>
      <c r="C96" s="79">
        <f>'9.1'!C95</f>
        <v>2</v>
      </c>
      <c r="D96" s="79"/>
      <c r="E96" s="84"/>
      <c r="F96" s="79"/>
      <c r="G96" s="79">
        <f t="shared" si="2"/>
        <v>0</v>
      </c>
      <c r="H96" s="79"/>
      <c r="I96" s="48">
        <f t="shared" si="3"/>
        <v>0</v>
      </c>
      <c r="J96" s="28" t="s">
        <v>366</v>
      </c>
    </row>
    <row r="97" spans="1:10" ht="15.95" customHeight="1" x14ac:dyDescent="0.25">
      <c r="A97" s="14" t="s">
        <v>88</v>
      </c>
      <c r="B97" s="79" t="s">
        <v>162</v>
      </c>
      <c r="C97" s="79">
        <f>'9.1'!C96</f>
        <v>4</v>
      </c>
      <c r="D97" s="79"/>
      <c r="E97" s="84"/>
      <c r="F97" s="79"/>
      <c r="G97" s="79">
        <f t="shared" si="2"/>
        <v>0</v>
      </c>
      <c r="H97" s="79"/>
      <c r="I97" s="48">
        <f t="shared" si="3"/>
        <v>0</v>
      </c>
      <c r="J97" s="16" t="s">
        <v>368</v>
      </c>
    </row>
    <row r="98" spans="1:10" ht="15.95" customHeight="1" x14ac:dyDescent="0.25">
      <c r="A98" s="14" t="s">
        <v>89</v>
      </c>
      <c r="B98" s="79" t="s">
        <v>162</v>
      </c>
      <c r="C98" s="79">
        <f>'9.1'!C97</f>
        <v>2</v>
      </c>
      <c r="D98" s="79"/>
      <c r="E98" s="84"/>
      <c r="F98" s="79"/>
      <c r="G98" s="79">
        <f t="shared" si="2"/>
        <v>0</v>
      </c>
      <c r="H98" s="79"/>
      <c r="I98" s="48">
        <f t="shared" si="3"/>
        <v>0</v>
      </c>
      <c r="J98" s="18" t="s">
        <v>371</v>
      </c>
    </row>
    <row r="99" spans="1:10" s="110" customFormat="1" ht="15.95" customHeight="1" x14ac:dyDescent="0.25">
      <c r="A99" s="13" t="s">
        <v>142</v>
      </c>
      <c r="B99" s="95"/>
      <c r="C99" s="81"/>
      <c r="D99" s="95"/>
      <c r="E99" s="96"/>
      <c r="F99" s="95"/>
      <c r="G99" s="81"/>
      <c r="H99" s="95"/>
      <c r="I99" s="49"/>
      <c r="J99" s="95"/>
    </row>
    <row r="100" spans="1:10" ht="15.95" customHeight="1" x14ac:dyDescent="0.25">
      <c r="A100" s="14" t="s">
        <v>143</v>
      </c>
      <c r="B100" s="100" t="s">
        <v>162</v>
      </c>
      <c r="C100" s="79">
        <f>'9.1'!C99</f>
        <v>6</v>
      </c>
      <c r="D100" s="99"/>
      <c r="E100" s="98"/>
      <c r="F100" s="99"/>
      <c r="G100" s="79">
        <f t="shared" si="2"/>
        <v>0</v>
      </c>
      <c r="H100" s="99"/>
      <c r="I100" s="48">
        <f t="shared" si="3"/>
        <v>0</v>
      </c>
      <c r="J100" s="99" t="s">
        <v>373</v>
      </c>
    </row>
    <row r="101" spans="1:10" ht="15.95" customHeight="1" x14ac:dyDescent="0.25">
      <c r="A101" s="14" t="s">
        <v>144</v>
      </c>
      <c r="B101" s="100" t="s">
        <v>162</v>
      </c>
      <c r="C101" s="79">
        <f>'9.1'!C100</f>
        <v>6</v>
      </c>
      <c r="D101" s="99"/>
      <c r="E101" s="98"/>
      <c r="F101" s="99"/>
      <c r="G101" s="79">
        <f t="shared" si="2"/>
        <v>0</v>
      </c>
      <c r="H101" s="99"/>
      <c r="I101" s="48">
        <f t="shared" si="3"/>
        <v>0</v>
      </c>
      <c r="J101" s="99" t="s">
        <v>375</v>
      </c>
    </row>
    <row r="102" spans="1:10" ht="35.25" customHeight="1" x14ac:dyDescent="0.25">
      <c r="A102" s="152" t="s">
        <v>419</v>
      </c>
      <c r="B102" s="153"/>
      <c r="C102" s="153"/>
      <c r="D102" s="153"/>
      <c r="E102" s="153"/>
      <c r="F102" s="153"/>
      <c r="G102" s="153"/>
      <c r="H102" s="153"/>
      <c r="I102" s="153"/>
      <c r="J102" s="153"/>
    </row>
    <row r="104" spans="1:10" x14ac:dyDescent="0.25">
      <c r="A104" s="114"/>
      <c r="B104" s="114"/>
      <c r="C104" s="114"/>
      <c r="D104" s="114"/>
      <c r="E104" s="114"/>
      <c r="F104" s="114"/>
      <c r="G104" s="114"/>
      <c r="H104" s="114"/>
      <c r="I104" s="117"/>
    </row>
    <row r="111" spans="1:10" x14ac:dyDescent="0.25">
      <c r="A111" s="114"/>
      <c r="B111" s="114"/>
      <c r="C111" s="114"/>
      <c r="D111" s="114"/>
      <c r="E111" s="114"/>
      <c r="F111" s="114"/>
      <c r="G111" s="114"/>
      <c r="H111" s="114"/>
      <c r="I111" s="117"/>
    </row>
    <row r="115" spans="1:9" x14ac:dyDescent="0.25">
      <c r="A115" s="114"/>
      <c r="B115" s="114"/>
      <c r="C115" s="114"/>
      <c r="D115" s="114"/>
      <c r="E115" s="114"/>
      <c r="F115" s="114"/>
      <c r="G115" s="114"/>
      <c r="H115" s="114"/>
      <c r="I115" s="117"/>
    </row>
    <row r="118" spans="1:9" x14ac:dyDescent="0.25">
      <c r="A118" s="114"/>
      <c r="B118" s="114"/>
      <c r="C118" s="114"/>
      <c r="D118" s="114"/>
      <c r="E118" s="114"/>
      <c r="F118" s="114"/>
      <c r="G118" s="114"/>
      <c r="H118" s="114"/>
      <c r="I118" s="117"/>
    </row>
    <row r="122" spans="1:9" x14ac:dyDescent="0.25">
      <c r="A122" s="114"/>
      <c r="B122" s="114"/>
      <c r="C122" s="114"/>
      <c r="D122" s="114"/>
      <c r="E122" s="114"/>
      <c r="F122" s="114"/>
      <c r="G122" s="114"/>
      <c r="H122" s="114"/>
      <c r="I122" s="117"/>
    </row>
    <row r="125" spans="1:9" x14ac:dyDescent="0.25">
      <c r="A125" s="114"/>
      <c r="B125" s="114"/>
      <c r="C125" s="114"/>
      <c r="D125" s="114"/>
      <c r="E125" s="114"/>
      <c r="F125" s="114"/>
      <c r="G125" s="114"/>
      <c r="H125" s="114"/>
      <c r="I125" s="117"/>
    </row>
    <row r="129" spans="1:9" x14ac:dyDescent="0.25">
      <c r="A129" s="114"/>
      <c r="B129" s="114"/>
      <c r="C129" s="114"/>
      <c r="D129" s="114"/>
      <c r="E129" s="114"/>
      <c r="F129" s="114"/>
      <c r="G129" s="114"/>
      <c r="H129" s="114"/>
      <c r="I129" s="117"/>
    </row>
  </sheetData>
  <autoFilter ref="A8:J8"/>
  <mergeCells count="14">
    <mergeCell ref="A102:J102"/>
    <mergeCell ref="I5:I7"/>
    <mergeCell ref="E4:E7"/>
    <mergeCell ref="A1:J1"/>
    <mergeCell ref="A3:J3"/>
    <mergeCell ref="A4:A7"/>
    <mergeCell ref="C4:C7"/>
    <mergeCell ref="D4:D7"/>
    <mergeCell ref="F4:F7"/>
    <mergeCell ref="G4:I4"/>
    <mergeCell ref="J4:J7"/>
    <mergeCell ref="G5:G7"/>
    <mergeCell ref="H5:H7"/>
    <mergeCell ref="A2:J2"/>
  </mergeCells>
  <dataValidations count="2">
    <dataValidation type="list" allowBlank="1" showInputMessage="1" showErrorMessage="1" sqref="H8:H101">
      <mc:AlternateContent xmlns:x12ac="http://schemas.microsoft.com/office/spreadsheetml/2011/1/ac" xmlns:mc="http://schemas.openxmlformats.org/markup-compatibility/2006">
        <mc:Choice Requires="x12ac">
          <x12ac:list>"0,5"</x12ac:list>
        </mc:Choice>
        <mc:Fallback>
          <formula1>"0,5"</formula1>
        </mc:Fallback>
      </mc:AlternateContent>
    </dataValidation>
    <dataValidation type="list" allowBlank="1" showInputMessage="1" showErrorMessage="1" sqref="B8:B101">
      <formula1>$B$5:$B$7</formula1>
    </dataValidation>
  </dataValidations>
  <hyperlinks>
    <hyperlink ref="J40" r:id="rId1"/>
    <hyperlink ref="J70" r:id="rId2"/>
    <hyperlink ref="J11" r:id="rId3" display="http://dtf.avo.ru/index.php?option=com_content&amp;view=article&amp;id=238&amp;Itemid=56"/>
    <hyperlink ref="J28" r:id="rId4"/>
    <hyperlink ref="J12" r:id="rId5"/>
    <hyperlink ref="J23" r:id="rId6"/>
    <hyperlink ref="J24" r:id="rId7"/>
    <hyperlink ref="J50" r:id="rId8"/>
    <hyperlink ref="J62" r:id="rId9"/>
    <hyperlink ref="J16" r:id="rId10"/>
    <hyperlink ref="J65" r:id="rId11"/>
    <hyperlink ref="J87" r:id="rId12"/>
    <hyperlink ref="J64" r:id="rId13"/>
    <hyperlink ref="J37" r:id="rId14"/>
    <hyperlink ref="J59" r:id="rId15"/>
  </hyperlinks>
  <pageMargins left="0.70866141732283472" right="0.70866141732283472" top="0.74803149606299213" bottom="0.74803149606299213" header="0.31496062992125984" footer="0.31496062992125984"/>
  <pageSetup paperSize="9" scale="61" fitToHeight="3" orientation="landscape" r:id="rId16"/>
  <headerFooter>
    <oddFooter>&amp;C&amp;"Times New Roman,обычный"&amp;8&amp;P</oddFooter>
  </headerFooter>
  <legacyDrawing r:id="rId17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8"/>
  <sheetViews>
    <sheetView zoomScaleNormal="100" workbookViewId="0">
      <pane ySplit="7" topLeftCell="A8" activePane="bottomLeft" state="frozen"/>
      <selection pane="bottomLeft" activeCell="E44" sqref="E44"/>
    </sheetView>
  </sheetViews>
  <sheetFormatPr defaultColWidth="8.85546875" defaultRowHeight="15" x14ac:dyDescent="0.25"/>
  <cols>
    <col min="1" max="1" width="33.42578125" style="19" customWidth="1"/>
    <col min="2" max="2" width="34.7109375" style="19" customWidth="1"/>
    <col min="3" max="3" width="16.7109375" style="19" customWidth="1"/>
    <col min="4" max="4" width="14.7109375" style="19" customWidth="1"/>
    <col min="5" max="6" width="16.7109375" style="19" customWidth="1"/>
    <col min="7" max="7" width="7.7109375" style="19" customWidth="1"/>
    <col min="8" max="8" width="9.7109375" style="19" customWidth="1"/>
    <col min="9" max="9" width="10.7109375" style="19" customWidth="1"/>
    <col min="10" max="10" width="7.7109375" style="118" customWidth="1"/>
    <col min="11" max="11" width="45.7109375" style="6" customWidth="1"/>
    <col min="12" max="16384" width="8.85546875" style="6"/>
  </cols>
  <sheetData>
    <row r="1" spans="1:11" s="108" customFormat="1" ht="29.25" customHeight="1" x14ac:dyDescent="0.2">
      <c r="A1" s="154" t="s">
        <v>166</v>
      </c>
      <c r="B1" s="154"/>
      <c r="C1" s="154"/>
      <c r="D1" s="154"/>
      <c r="E1" s="154"/>
      <c r="F1" s="154"/>
      <c r="G1" s="154"/>
      <c r="H1" s="154"/>
      <c r="I1" s="154"/>
      <c r="J1" s="154"/>
      <c r="K1" s="155"/>
    </row>
    <row r="2" spans="1:11" s="108" customFormat="1" ht="19.5" customHeight="1" x14ac:dyDescent="0.2">
      <c r="A2" s="166" t="s">
        <v>470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</row>
    <row r="3" spans="1:11" ht="72" customHeight="1" x14ac:dyDescent="0.25">
      <c r="A3" s="158" t="s">
        <v>145</v>
      </c>
      <c r="B3" s="11" t="s">
        <v>179</v>
      </c>
      <c r="C3" s="158" t="s">
        <v>413</v>
      </c>
      <c r="D3" s="158" t="s">
        <v>418</v>
      </c>
      <c r="E3" s="158" t="s">
        <v>149</v>
      </c>
      <c r="F3" s="158" t="s">
        <v>150</v>
      </c>
      <c r="G3" s="148" t="s">
        <v>167</v>
      </c>
      <c r="H3" s="176"/>
      <c r="I3" s="156"/>
      <c r="J3" s="157"/>
      <c r="K3" s="158" t="s">
        <v>96</v>
      </c>
    </row>
    <row r="4" spans="1:11" ht="15.95" customHeight="1" x14ac:dyDescent="0.25">
      <c r="A4" s="159"/>
      <c r="B4" s="12" t="s">
        <v>147</v>
      </c>
      <c r="C4" s="159"/>
      <c r="D4" s="159"/>
      <c r="E4" s="159"/>
      <c r="F4" s="159"/>
      <c r="G4" s="158" t="s">
        <v>154</v>
      </c>
      <c r="H4" s="158" t="s">
        <v>151</v>
      </c>
      <c r="I4" s="158" t="s">
        <v>152</v>
      </c>
      <c r="J4" s="161" t="s">
        <v>153</v>
      </c>
      <c r="K4" s="164"/>
    </row>
    <row r="5" spans="1:11" ht="15.95" customHeight="1" x14ac:dyDescent="0.25">
      <c r="A5" s="159"/>
      <c r="B5" s="12" t="s">
        <v>156</v>
      </c>
      <c r="C5" s="159"/>
      <c r="D5" s="159"/>
      <c r="E5" s="159"/>
      <c r="F5" s="159"/>
      <c r="G5" s="159"/>
      <c r="H5" s="159"/>
      <c r="I5" s="159"/>
      <c r="J5" s="162"/>
      <c r="K5" s="164"/>
    </row>
    <row r="6" spans="1:11" s="109" customFormat="1" ht="15.95" customHeight="1" x14ac:dyDescent="0.25">
      <c r="A6" s="160"/>
      <c r="B6" s="12" t="s">
        <v>388</v>
      </c>
      <c r="C6" s="160"/>
      <c r="D6" s="160"/>
      <c r="E6" s="160"/>
      <c r="F6" s="160"/>
      <c r="G6" s="160"/>
      <c r="H6" s="160"/>
      <c r="I6" s="160"/>
      <c r="J6" s="163"/>
      <c r="K6" s="165"/>
    </row>
    <row r="7" spans="1:11" s="110" customFormat="1" ht="15.95" customHeight="1" x14ac:dyDescent="0.25">
      <c r="A7" s="13" t="s">
        <v>0</v>
      </c>
      <c r="B7" s="13"/>
      <c r="C7" s="13"/>
      <c r="D7" s="13"/>
      <c r="E7" s="13"/>
      <c r="F7" s="13"/>
      <c r="G7" s="13"/>
      <c r="H7" s="13"/>
      <c r="I7" s="13"/>
      <c r="J7" s="25"/>
      <c r="K7" s="17"/>
    </row>
    <row r="8" spans="1:11" ht="15.95" customHeight="1" x14ac:dyDescent="0.25">
      <c r="A8" s="14" t="s">
        <v>1</v>
      </c>
      <c r="B8" s="79" t="s">
        <v>147</v>
      </c>
      <c r="C8" s="79">
        <f>'9.1'!C8</f>
        <v>4</v>
      </c>
      <c r="D8" s="79">
        <v>4</v>
      </c>
      <c r="E8" s="79" t="s">
        <v>99</v>
      </c>
      <c r="F8" s="79"/>
      <c r="G8" s="79">
        <f>IF(B8="Да, публикуются",2,0)</f>
        <v>2</v>
      </c>
      <c r="H8" s="79">
        <v>0.5</v>
      </c>
      <c r="I8" s="79"/>
      <c r="J8" s="48">
        <f>G8*(1-H8)*(1-I8)</f>
        <v>1</v>
      </c>
      <c r="K8" s="27" t="s">
        <v>198</v>
      </c>
    </row>
    <row r="9" spans="1:11" ht="15.95" customHeight="1" x14ac:dyDescent="0.25">
      <c r="A9" s="14" t="s">
        <v>2</v>
      </c>
      <c r="B9" s="79" t="s">
        <v>147</v>
      </c>
      <c r="C9" s="79">
        <f>'9.1'!C9</f>
        <v>3</v>
      </c>
      <c r="D9" s="79">
        <v>3</v>
      </c>
      <c r="E9" s="79" t="s">
        <v>98</v>
      </c>
      <c r="F9" s="79"/>
      <c r="G9" s="79">
        <f t="shared" ref="G9:G72" si="0">IF(B9="Да, публикуются",2,0)</f>
        <v>2</v>
      </c>
      <c r="H9" s="79"/>
      <c r="I9" s="79"/>
      <c r="J9" s="48">
        <f t="shared" ref="J9:J72" si="1">G9*(1-H9)*(1-I9)</f>
        <v>2</v>
      </c>
      <c r="K9" s="18" t="s">
        <v>188</v>
      </c>
    </row>
    <row r="10" spans="1:11" ht="15.95" customHeight="1" x14ac:dyDescent="0.25">
      <c r="A10" s="14" t="s">
        <v>3</v>
      </c>
      <c r="B10" s="79" t="s">
        <v>147</v>
      </c>
      <c r="C10" s="79">
        <f>'9.1'!C10</f>
        <v>4</v>
      </c>
      <c r="D10" s="79">
        <v>4</v>
      </c>
      <c r="E10" s="79" t="s">
        <v>97</v>
      </c>
      <c r="F10" s="79"/>
      <c r="G10" s="79">
        <f t="shared" si="0"/>
        <v>2</v>
      </c>
      <c r="H10" s="79"/>
      <c r="I10" s="79"/>
      <c r="J10" s="48">
        <f t="shared" si="1"/>
        <v>2</v>
      </c>
      <c r="K10" s="18" t="s">
        <v>199</v>
      </c>
    </row>
    <row r="11" spans="1:11" ht="15.95" customHeight="1" x14ac:dyDescent="0.25">
      <c r="A11" s="14" t="s">
        <v>4</v>
      </c>
      <c r="B11" s="79" t="s">
        <v>147</v>
      </c>
      <c r="C11" s="79">
        <f>'9.1'!C11</f>
        <v>4</v>
      </c>
      <c r="D11" s="79">
        <v>4</v>
      </c>
      <c r="E11" s="79" t="s">
        <v>99</v>
      </c>
      <c r="F11" s="79"/>
      <c r="G11" s="79">
        <f t="shared" si="0"/>
        <v>2</v>
      </c>
      <c r="H11" s="79">
        <v>0.5</v>
      </c>
      <c r="I11" s="79"/>
      <c r="J11" s="48">
        <f t="shared" si="1"/>
        <v>1</v>
      </c>
      <c r="K11" s="18" t="s">
        <v>202</v>
      </c>
    </row>
    <row r="12" spans="1:11" ht="15.95" customHeight="1" x14ac:dyDescent="0.25">
      <c r="A12" s="14" t="s">
        <v>5</v>
      </c>
      <c r="B12" s="79" t="s">
        <v>388</v>
      </c>
      <c r="C12" s="79">
        <f>'9.1'!C12</f>
        <v>5</v>
      </c>
      <c r="D12" s="79"/>
      <c r="E12" s="79"/>
      <c r="F12" s="79"/>
      <c r="G12" s="79">
        <f t="shared" si="0"/>
        <v>0</v>
      </c>
      <c r="H12" s="79"/>
      <c r="I12" s="79"/>
      <c r="J12" s="48">
        <f t="shared" si="1"/>
        <v>0</v>
      </c>
      <c r="K12" s="18" t="s">
        <v>399</v>
      </c>
    </row>
    <row r="13" spans="1:11" ht="15.95" customHeight="1" x14ac:dyDescent="0.25">
      <c r="A13" s="14" t="s">
        <v>6</v>
      </c>
      <c r="B13" s="79" t="s">
        <v>147</v>
      </c>
      <c r="C13" s="79">
        <f>'9.1'!C13</f>
        <v>2</v>
      </c>
      <c r="D13" s="79">
        <v>2</v>
      </c>
      <c r="E13" s="79" t="s">
        <v>98</v>
      </c>
      <c r="F13" s="79"/>
      <c r="G13" s="79">
        <f t="shared" si="0"/>
        <v>2</v>
      </c>
      <c r="H13" s="79"/>
      <c r="I13" s="79"/>
      <c r="J13" s="48">
        <f t="shared" si="1"/>
        <v>2</v>
      </c>
      <c r="K13" s="107" t="s">
        <v>208</v>
      </c>
    </row>
    <row r="14" spans="1:11" ht="15.95" customHeight="1" x14ac:dyDescent="0.25">
      <c r="A14" s="14" t="s">
        <v>7</v>
      </c>
      <c r="B14" s="79" t="s">
        <v>147</v>
      </c>
      <c r="C14" s="79">
        <f>'9.1'!C14</f>
        <v>5</v>
      </c>
      <c r="D14" s="79">
        <v>5</v>
      </c>
      <c r="E14" s="79" t="s">
        <v>98</v>
      </c>
      <c r="F14" s="79"/>
      <c r="G14" s="79">
        <f t="shared" si="0"/>
        <v>2</v>
      </c>
      <c r="H14" s="79"/>
      <c r="I14" s="79"/>
      <c r="J14" s="48">
        <f t="shared" si="1"/>
        <v>2</v>
      </c>
      <c r="K14" s="18" t="s">
        <v>210</v>
      </c>
    </row>
    <row r="15" spans="1:11" s="110" customFormat="1" ht="15.95" customHeight="1" x14ac:dyDescent="0.25">
      <c r="A15" s="90" t="s">
        <v>8</v>
      </c>
      <c r="B15" s="91" t="s">
        <v>147</v>
      </c>
      <c r="C15" s="91">
        <f>'9.1'!C15</f>
        <v>1</v>
      </c>
      <c r="D15" s="91">
        <v>1</v>
      </c>
      <c r="E15" s="92" t="s">
        <v>402</v>
      </c>
      <c r="F15" s="91"/>
      <c r="G15" s="91">
        <f t="shared" si="0"/>
        <v>2</v>
      </c>
      <c r="H15" s="91"/>
      <c r="I15" s="91"/>
      <c r="J15" s="93">
        <f t="shared" si="1"/>
        <v>2</v>
      </c>
      <c r="K15" s="94" t="s">
        <v>214</v>
      </c>
    </row>
    <row r="16" spans="1:11" ht="15.95" customHeight="1" x14ac:dyDescent="0.25">
      <c r="A16" s="14" t="s">
        <v>9</v>
      </c>
      <c r="B16" s="79" t="s">
        <v>147</v>
      </c>
      <c r="C16" s="79">
        <f>'9.1'!C16</f>
        <v>4</v>
      </c>
      <c r="D16" s="79">
        <v>3</v>
      </c>
      <c r="E16" s="79" t="s">
        <v>97</v>
      </c>
      <c r="F16" s="79"/>
      <c r="G16" s="79">
        <f t="shared" si="0"/>
        <v>2</v>
      </c>
      <c r="H16" s="79"/>
      <c r="I16" s="79"/>
      <c r="J16" s="48">
        <f t="shared" si="1"/>
        <v>2</v>
      </c>
      <c r="K16" s="18" t="s">
        <v>217</v>
      </c>
    </row>
    <row r="17" spans="1:11" ht="15.95" customHeight="1" x14ac:dyDescent="0.25">
      <c r="A17" s="14" t="s">
        <v>10</v>
      </c>
      <c r="B17" s="79" t="s">
        <v>147</v>
      </c>
      <c r="C17" s="79">
        <f>'9.1'!C17</f>
        <v>3</v>
      </c>
      <c r="D17" s="79">
        <v>3</v>
      </c>
      <c r="E17" s="79" t="s">
        <v>97</v>
      </c>
      <c r="F17" s="79"/>
      <c r="G17" s="79">
        <f t="shared" si="0"/>
        <v>2</v>
      </c>
      <c r="H17" s="79"/>
      <c r="I17" s="79"/>
      <c r="J17" s="48">
        <f t="shared" si="1"/>
        <v>2</v>
      </c>
      <c r="K17" s="18" t="s">
        <v>216</v>
      </c>
    </row>
    <row r="18" spans="1:11" ht="15.95" customHeight="1" x14ac:dyDescent="0.25">
      <c r="A18" s="14" t="s">
        <v>11</v>
      </c>
      <c r="B18" s="79" t="s">
        <v>388</v>
      </c>
      <c r="C18" s="79">
        <f>'9.1'!C18</f>
        <v>5</v>
      </c>
      <c r="D18" s="79"/>
      <c r="E18" s="79"/>
      <c r="F18" s="79"/>
      <c r="G18" s="79">
        <f t="shared" si="0"/>
        <v>0</v>
      </c>
      <c r="H18" s="79"/>
      <c r="I18" s="79"/>
      <c r="J18" s="48">
        <f t="shared" si="1"/>
        <v>0</v>
      </c>
      <c r="K18" s="18" t="s">
        <v>219</v>
      </c>
    </row>
    <row r="19" spans="1:11" ht="15.95" customHeight="1" x14ac:dyDescent="0.25">
      <c r="A19" s="14" t="s">
        <v>12</v>
      </c>
      <c r="B19" s="79" t="s">
        <v>147</v>
      </c>
      <c r="C19" s="79">
        <f>'9.1'!C19</f>
        <v>6</v>
      </c>
      <c r="D19" s="79">
        <v>6</v>
      </c>
      <c r="E19" s="79" t="s">
        <v>100</v>
      </c>
      <c r="F19" s="79"/>
      <c r="G19" s="79">
        <f t="shared" si="0"/>
        <v>2</v>
      </c>
      <c r="H19" s="79"/>
      <c r="I19" s="79"/>
      <c r="J19" s="48">
        <f t="shared" si="1"/>
        <v>2</v>
      </c>
      <c r="K19" s="18" t="s">
        <v>221</v>
      </c>
    </row>
    <row r="20" spans="1:11" ht="15.95" customHeight="1" x14ac:dyDescent="0.25">
      <c r="A20" s="14" t="s">
        <v>13</v>
      </c>
      <c r="B20" s="79" t="s">
        <v>156</v>
      </c>
      <c r="C20" s="79">
        <f>'9.1'!C20</f>
        <v>4</v>
      </c>
      <c r="D20" s="79">
        <v>3</v>
      </c>
      <c r="E20" s="79" t="s">
        <v>99</v>
      </c>
      <c r="F20" s="84" t="s">
        <v>409</v>
      </c>
      <c r="G20" s="79">
        <f t="shared" si="0"/>
        <v>0</v>
      </c>
      <c r="H20" s="79">
        <v>0.5</v>
      </c>
      <c r="I20" s="79">
        <v>0.5</v>
      </c>
      <c r="J20" s="48">
        <f t="shared" si="1"/>
        <v>0</v>
      </c>
      <c r="K20" s="18" t="s">
        <v>407</v>
      </c>
    </row>
    <row r="21" spans="1:11" ht="15.95" customHeight="1" x14ac:dyDescent="0.25">
      <c r="A21" s="14" t="s">
        <v>14</v>
      </c>
      <c r="B21" s="79" t="s">
        <v>147</v>
      </c>
      <c r="C21" s="79">
        <f>'9.1'!C21</f>
        <v>3</v>
      </c>
      <c r="D21" s="79">
        <v>3</v>
      </c>
      <c r="E21" s="79" t="s">
        <v>98</v>
      </c>
      <c r="F21" s="79"/>
      <c r="G21" s="79">
        <f t="shared" si="0"/>
        <v>2</v>
      </c>
      <c r="H21" s="79"/>
      <c r="I21" s="79"/>
      <c r="J21" s="48">
        <f t="shared" si="1"/>
        <v>2</v>
      </c>
      <c r="K21" s="18" t="s">
        <v>224</v>
      </c>
    </row>
    <row r="22" spans="1:11" ht="15.95" customHeight="1" x14ac:dyDescent="0.25">
      <c r="A22" s="14" t="s">
        <v>15</v>
      </c>
      <c r="B22" s="79" t="s">
        <v>147</v>
      </c>
      <c r="C22" s="79">
        <f>'9.1'!C22</f>
        <v>3</v>
      </c>
      <c r="D22" s="79">
        <v>3</v>
      </c>
      <c r="E22" s="79" t="s">
        <v>98</v>
      </c>
      <c r="F22" s="79"/>
      <c r="G22" s="79">
        <f t="shared" si="0"/>
        <v>2</v>
      </c>
      <c r="H22" s="79"/>
      <c r="I22" s="79"/>
      <c r="J22" s="48">
        <f t="shared" si="1"/>
        <v>2</v>
      </c>
      <c r="K22" s="18" t="s">
        <v>489</v>
      </c>
    </row>
    <row r="23" spans="1:11" ht="15.95" customHeight="1" x14ac:dyDescent="0.25">
      <c r="A23" s="14" t="s">
        <v>16</v>
      </c>
      <c r="B23" s="79" t="s">
        <v>147</v>
      </c>
      <c r="C23" s="79">
        <f>'9.1'!C23</f>
        <v>4</v>
      </c>
      <c r="D23" s="79">
        <v>4</v>
      </c>
      <c r="E23" s="79" t="s">
        <v>98</v>
      </c>
      <c r="F23" s="79"/>
      <c r="G23" s="79">
        <f t="shared" si="0"/>
        <v>2</v>
      </c>
      <c r="H23" s="79"/>
      <c r="I23" s="79"/>
      <c r="J23" s="48">
        <f t="shared" si="1"/>
        <v>2</v>
      </c>
      <c r="K23" s="18" t="s">
        <v>229</v>
      </c>
    </row>
    <row r="24" spans="1:11" ht="15.95" customHeight="1" x14ac:dyDescent="0.25">
      <c r="A24" s="14" t="s">
        <v>17</v>
      </c>
      <c r="B24" s="79" t="s">
        <v>147</v>
      </c>
      <c r="C24" s="79">
        <f>'9.1'!C24</f>
        <v>2</v>
      </c>
      <c r="D24" s="79">
        <v>2</v>
      </c>
      <c r="E24" s="79" t="s">
        <v>97</v>
      </c>
      <c r="F24" s="79"/>
      <c r="G24" s="79">
        <f t="shared" si="0"/>
        <v>2</v>
      </c>
      <c r="H24" s="79"/>
      <c r="I24" s="79"/>
      <c r="J24" s="48">
        <f t="shared" si="1"/>
        <v>2</v>
      </c>
      <c r="K24" s="18" t="s">
        <v>231</v>
      </c>
    </row>
    <row r="25" spans="1:11" ht="15.95" customHeight="1" x14ac:dyDescent="0.25">
      <c r="A25" s="14" t="s">
        <v>450</v>
      </c>
      <c r="B25" s="79" t="s">
        <v>147</v>
      </c>
      <c r="C25" s="79" t="str">
        <f>'9.1'!C25</f>
        <v>1 (2014 г.)</v>
      </c>
      <c r="D25" s="79" t="str">
        <f>'9.1'!D25</f>
        <v>1 (2014 г.)</v>
      </c>
      <c r="E25" s="79" t="s">
        <v>97</v>
      </c>
      <c r="F25" s="79"/>
      <c r="G25" s="79">
        <f t="shared" si="0"/>
        <v>2</v>
      </c>
      <c r="H25" s="79"/>
      <c r="I25" s="79"/>
      <c r="J25" s="48">
        <f t="shared" si="1"/>
        <v>2</v>
      </c>
      <c r="K25" s="18" t="s">
        <v>458</v>
      </c>
    </row>
    <row r="26" spans="1:11" s="110" customFormat="1" ht="15.95" customHeight="1" x14ac:dyDescent="0.25">
      <c r="A26" s="13" t="s">
        <v>19</v>
      </c>
      <c r="B26" s="80"/>
      <c r="C26" s="81"/>
      <c r="D26" s="80"/>
      <c r="E26" s="80"/>
      <c r="F26" s="80"/>
      <c r="G26" s="81"/>
      <c r="H26" s="81"/>
      <c r="I26" s="81"/>
      <c r="J26" s="49"/>
      <c r="K26" s="26"/>
    </row>
    <row r="27" spans="1:11" ht="15.95" customHeight="1" x14ac:dyDescent="0.25">
      <c r="A27" s="14" t="s">
        <v>20</v>
      </c>
      <c r="B27" s="79" t="s">
        <v>156</v>
      </c>
      <c r="C27" s="79">
        <f>'9.1'!C27</f>
        <v>4</v>
      </c>
      <c r="D27" s="79">
        <v>3</v>
      </c>
      <c r="E27" s="79" t="s">
        <v>100</v>
      </c>
      <c r="F27" s="84" t="s">
        <v>516</v>
      </c>
      <c r="G27" s="79">
        <f t="shared" si="0"/>
        <v>0</v>
      </c>
      <c r="H27" s="79"/>
      <c r="I27" s="79">
        <v>0.5</v>
      </c>
      <c r="J27" s="48">
        <f t="shared" si="1"/>
        <v>0</v>
      </c>
      <c r="K27" s="18" t="s">
        <v>189</v>
      </c>
    </row>
    <row r="28" spans="1:11" ht="15.95" customHeight="1" x14ac:dyDescent="0.25">
      <c r="A28" s="14" t="s">
        <v>21</v>
      </c>
      <c r="B28" s="79" t="s">
        <v>147</v>
      </c>
      <c r="C28" s="79">
        <f>'9.1'!C28</f>
        <v>1</v>
      </c>
      <c r="D28" s="79">
        <v>1</v>
      </c>
      <c r="E28" s="79" t="s">
        <v>97</v>
      </c>
      <c r="F28" s="79"/>
      <c r="G28" s="79">
        <f t="shared" si="0"/>
        <v>2</v>
      </c>
      <c r="H28" s="79"/>
      <c r="I28" s="79"/>
      <c r="J28" s="48">
        <f t="shared" si="1"/>
        <v>2</v>
      </c>
      <c r="K28" s="18" t="s">
        <v>234</v>
      </c>
    </row>
    <row r="29" spans="1:11" ht="15.95" customHeight="1" x14ac:dyDescent="0.25">
      <c r="A29" s="14" t="s">
        <v>22</v>
      </c>
      <c r="B29" s="79" t="s">
        <v>147</v>
      </c>
      <c r="C29" s="79">
        <f>'9.1'!C29</f>
        <v>5</v>
      </c>
      <c r="D29" s="79">
        <v>5</v>
      </c>
      <c r="E29" s="79" t="s">
        <v>98</v>
      </c>
      <c r="F29" s="79"/>
      <c r="G29" s="79">
        <f t="shared" si="0"/>
        <v>2</v>
      </c>
      <c r="H29" s="79"/>
      <c r="I29" s="79"/>
      <c r="J29" s="48">
        <f t="shared" si="1"/>
        <v>2</v>
      </c>
      <c r="K29" s="18" t="s">
        <v>238</v>
      </c>
    </row>
    <row r="30" spans="1:11" ht="15.95" customHeight="1" x14ac:dyDescent="0.25">
      <c r="A30" s="14" t="s">
        <v>23</v>
      </c>
      <c r="B30" s="79" t="s">
        <v>147</v>
      </c>
      <c r="C30" s="79">
        <f>'9.1'!C30</f>
        <v>2</v>
      </c>
      <c r="D30" s="79">
        <v>2</v>
      </c>
      <c r="E30" s="79" t="s">
        <v>98</v>
      </c>
      <c r="F30" s="79"/>
      <c r="G30" s="79">
        <f t="shared" si="0"/>
        <v>2</v>
      </c>
      <c r="H30" s="79"/>
      <c r="I30" s="79"/>
      <c r="J30" s="48">
        <f t="shared" si="1"/>
        <v>2</v>
      </c>
      <c r="K30" s="27" t="s">
        <v>262</v>
      </c>
    </row>
    <row r="31" spans="1:11" ht="15.95" customHeight="1" x14ac:dyDescent="0.25">
      <c r="A31" s="14" t="s">
        <v>24</v>
      </c>
      <c r="B31" s="79" t="s">
        <v>147</v>
      </c>
      <c r="C31" s="79">
        <f>'9.1'!C31</f>
        <v>3</v>
      </c>
      <c r="D31" s="79">
        <v>3</v>
      </c>
      <c r="E31" s="79" t="s">
        <v>203</v>
      </c>
      <c r="F31" s="79"/>
      <c r="G31" s="79">
        <f t="shared" si="0"/>
        <v>2</v>
      </c>
      <c r="H31" s="79">
        <v>0.5</v>
      </c>
      <c r="I31" s="79"/>
      <c r="J31" s="48">
        <f t="shared" si="1"/>
        <v>1</v>
      </c>
      <c r="K31" s="18" t="s">
        <v>244</v>
      </c>
    </row>
    <row r="32" spans="1:11" ht="15.95" customHeight="1" x14ac:dyDescent="0.25">
      <c r="A32" s="14" t="s">
        <v>25</v>
      </c>
      <c r="B32" s="79" t="s">
        <v>147</v>
      </c>
      <c r="C32" s="79">
        <f>'9.1'!C32</f>
        <v>2</v>
      </c>
      <c r="D32" s="79">
        <v>2</v>
      </c>
      <c r="E32" s="79" t="s">
        <v>98</v>
      </c>
      <c r="F32" s="79"/>
      <c r="G32" s="79">
        <f t="shared" si="0"/>
        <v>2</v>
      </c>
      <c r="H32" s="79"/>
      <c r="I32" s="79"/>
      <c r="J32" s="48">
        <f t="shared" si="1"/>
        <v>2</v>
      </c>
      <c r="K32" s="18" t="s">
        <v>245</v>
      </c>
    </row>
    <row r="33" spans="1:11" ht="15.95" customHeight="1" x14ac:dyDescent="0.25">
      <c r="A33" s="14" t="s">
        <v>26</v>
      </c>
      <c r="B33" s="79" t="s">
        <v>147</v>
      </c>
      <c r="C33" s="79">
        <f>'9.1'!C33</f>
        <v>2</v>
      </c>
      <c r="D33" s="79">
        <v>2</v>
      </c>
      <c r="E33" s="84" t="s">
        <v>487</v>
      </c>
      <c r="F33" s="79"/>
      <c r="G33" s="79">
        <f t="shared" si="0"/>
        <v>2</v>
      </c>
      <c r="H33" s="79"/>
      <c r="I33" s="79"/>
      <c r="J33" s="48">
        <f t="shared" si="1"/>
        <v>2</v>
      </c>
      <c r="K33" s="18" t="s">
        <v>249</v>
      </c>
    </row>
    <row r="34" spans="1:11" ht="15.95" customHeight="1" x14ac:dyDescent="0.25">
      <c r="A34" s="14" t="s">
        <v>27</v>
      </c>
      <c r="B34" s="79" t="s">
        <v>156</v>
      </c>
      <c r="C34" s="79">
        <f>'9.1'!C34</f>
        <v>6</v>
      </c>
      <c r="D34" s="79">
        <v>3</v>
      </c>
      <c r="E34" s="79" t="s">
        <v>97</v>
      </c>
      <c r="F34" s="79"/>
      <c r="G34" s="79">
        <f t="shared" si="0"/>
        <v>0</v>
      </c>
      <c r="H34" s="79"/>
      <c r="I34" s="79"/>
      <c r="J34" s="48">
        <f t="shared" si="1"/>
        <v>0</v>
      </c>
      <c r="K34" s="18" t="s">
        <v>250</v>
      </c>
    </row>
    <row r="35" spans="1:11" ht="15.95" customHeight="1" x14ac:dyDescent="0.25">
      <c r="A35" s="14" t="s">
        <v>28</v>
      </c>
      <c r="B35" s="79" t="s">
        <v>147</v>
      </c>
      <c r="C35" s="79">
        <f>'9.1'!C35</f>
        <v>3</v>
      </c>
      <c r="D35" s="79">
        <v>3</v>
      </c>
      <c r="E35" s="79" t="s">
        <v>97</v>
      </c>
      <c r="F35" s="79"/>
      <c r="G35" s="79">
        <f t="shared" si="0"/>
        <v>2</v>
      </c>
      <c r="H35" s="79"/>
      <c r="I35" s="79"/>
      <c r="J35" s="48">
        <f t="shared" si="1"/>
        <v>2</v>
      </c>
      <c r="K35" s="28" t="s">
        <v>536</v>
      </c>
    </row>
    <row r="36" spans="1:11" ht="15.95" customHeight="1" x14ac:dyDescent="0.25">
      <c r="A36" s="14" t="s">
        <v>29</v>
      </c>
      <c r="B36" s="79" t="s">
        <v>147</v>
      </c>
      <c r="C36" s="79">
        <f>'9.1'!C36</f>
        <v>1</v>
      </c>
      <c r="D36" s="79">
        <v>1</v>
      </c>
      <c r="E36" s="92" t="s">
        <v>482</v>
      </c>
      <c r="F36" s="79"/>
      <c r="G36" s="79">
        <f t="shared" si="0"/>
        <v>2</v>
      </c>
      <c r="H36" s="79"/>
      <c r="I36" s="79"/>
      <c r="J36" s="48">
        <f t="shared" si="1"/>
        <v>2</v>
      </c>
      <c r="K36" s="18" t="s">
        <v>424</v>
      </c>
    </row>
    <row r="37" spans="1:11" ht="15.95" customHeight="1" x14ac:dyDescent="0.25">
      <c r="A37" s="14" t="s">
        <v>30</v>
      </c>
      <c r="B37" s="79" t="s">
        <v>147</v>
      </c>
      <c r="C37" s="79">
        <f>'9.1'!C37</f>
        <v>4</v>
      </c>
      <c r="D37" s="79">
        <v>4</v>
      </c>
      <c r="E37" s="79" t="s">
        <v>99</v>
      </c>
      <c r="F37" s="84" t="s">
        <v>524</v>
      </c>
      <c r="G37" s="79">
        <f t="shared" si="0"/>
        <v>2</v>
      </c>
      <c r="H37" s="79">
        <v>0.5</v>
      </c>
      <c r="I37" s="79">
        <v>0.5</v>
      </c>
      <c r="J37" s="48">
        <f t="shared" si="1"/>
        <v>0.5</v>
      </c>
      <c r="K37" s="18" t="s">
        <v>523</v>
      </c>
    </row>
    <row r="38" spans="1:11" s="110" customFormat="1" ht="15.95" customHeight="1" x14ac:dyDescent="0.25">
      <c r="A38" s="13" t="s">
        <v>31</v>
      </c>
      <c r="B38" s="80"/>
      <c r="C38" s="81"/>
      <c r="D38" s="80"/>
      <c r="E38" s="80"/>
      <c r="F38" s="80"/>
      <c r="G38" s="81"/>
      <c r="H38" s="81"/>
      <c r="I38" s="81"/>
      <c r="J38" s="49"/>
      <c r="K38" s="26"/>
    </row>
    <row r="39" spans="1:11" ht="15.95" customHeight="1" x14ac:dyDescent="0.25">
      <c r="A39" s="14" t="s">
        <v>32</v>
      </c>
      <c r="B39" s="79" t="s">
        <v>147</v>
      </c>
      <c r="C39" s="79">
        <f>'9.1'!C39</f>
        <v>1</v>
      </c>
      <c r="D39" s="79">
        <v>1</v>
      </c>
      <c r="E39" s="79" t="s">
        <v>97</v>
      </c>
      <c r="F39" s="79"/>
      <c r="G39" s="79">
        <f t="shared" si="0"/>
        <v>2</v>
      </c>
      <c r="H39" s="79"/>
      <c r="I39" s="79"/>
      <c r="J39" s="48">
        <f t="shared" si="1"/>
        <v>2</v>
      </c>
      <c r="K39" s="18" t="s">
        <v>190</v>
      </c>
    </row>
    <row r="40" spans="1:11" ht="15.95" customHeight="1" x14ac:dyDescent="0.25">
      <c r="A40" s="14" t="s">
        <v>33</v>
      </c>
      <c r="B40" s="79" t="s">
        <v>147</v>
      </c>
      <c r="C40" s="79">
        <f>'9.1'!C40</f>
        <v>1</v>
      </c>
      <c r="D40" s="79">
        <v>1</v>
      </c>
      <c r="E40" s="79" t="s">
        <v>99</v>
      </c>
      <c r="F40" s="79"/>
      <c r="G40" s="79">
        <f t="shared" si="0"/>
        <v>2</v>
      </c>
      <c r="H40" s="79">
        <v>0.5</v>
      </c>
      <c r="I40" s="79"/>
      <c r="J40" s="48">
        <f t="shared" si="1"/>
        <v>1</v>
      </c>
      <c r="K40" s="18" t="s">
        <v>254</v>
      </c>
    </row>
    <row r="41" spans="1:11" ht="15.95" customHeight="1" x14ac:dyDescent="0.25">
      <c r="A41" s="14" t="s">
        <v>34</v>
      </c>
      <c r="B41" s="79" t="s">
        <v>147</v>
      </c>
      <c r="C41" s="79">
        <f>'9.1'!C41</f>
        <v>5</v>
      </c>
      <c r="D41" s="79">
        <v>5</v>
      </c>
      <c r="E41" s="79" t="s">
        <v>97</v>
      </c>
      <c r="F41" s="79"/>
      <c r="G41" s="79">
        <f t="shared" si="0"/>
        <v>2</v>
      </c>
      <c r="H41" s="79"/>
      <c r="I41" s="79"/>
      <c r="J41" s="48">
        <f t="shared" si="1"/>
        <v>2</v>
      </c>
      <c r="K41" s="18" t="s">
        <v>257</v>
      </c>
    </row>
    <row r="42" spans="1:11" ht="15.95" customHeight="1" x14ac:dyDescent="0.25">
      <c r="A42" s="14" t="s">
        <v>35</v>
      </c>
      <c r="B42" s="79" t="s">
        <v>147</v>
      </c>
      <c r="C42" s="79">
        <f>'9.1'!C42</f>
        <v>3</v>
      </c>
      <c r="D42" s="79">
        <v>3</v>
      </c>
      <c r="E42" s="79" t="s">
        <v>97</v>
      </c>
      <c r="F42" s="79"/>
      <c r="G42" s="79">
        <f t="shared" si="0"/>
        <v>2</v>
      </c>
      <c r="H42" s="79"/>
      <c r="I42" s="79"/>
      <c r="J42" s="48">
        <f t="shared" si="1"/>
        <v>2</v>
      </c>
      <c r="K42" s="18" t="s">
        <v>260</v>
      </c>
    </row>
    <row r="43" spans="1:11" ht="15.95" customHeight="1" x14ac:dyDescent="0.25">
      <c r="A43" s="14" t="s">
        <v>36</v>
      </c>
      <c r="B43" s="79" t="s">
        <v>147</v>
      </c>
      <c r="C43" s="79">
        <f>'9.1'!C43</f>
        <v>1</v>
      </c>
      <c r="D43" s="79">
        <v>1</v>
      </c>
      <c r="E43" s="79" t="s">
        <v>98</v>
      </c>
      <c r="F43" s="79"/>
      <c r="G43" s="79">
        <f t="shared" si="0"/>
        <v>2</v>
      </c>
      <c r="H43" s="79"/>
      <c r="I43" s="79"/>
      <c r="J43" s="48">
        <f t="shared" si="1"/>
        <v>2</v>
      </c>
      <c r="K43" s="27" t="s">
        <v>425</v>
      </c>
    </row>
    <row r="44" spans="1:11" s="111" customFormat="1" ht="15.95" customHeight="1" x14ac:dyDescent="0.25">
      <c r="A44" s="14" t="s">
        <v>37</v>
      </c>
      <c r="B44" s="79" t="s">
        <v>147</v>
      </c>
      <c r="C44" s="79">
        <f>'9.1'!C44</f>
        <v>5</v>
      </c>
      <c r="D44" s="79">
        <v>5</v>
      </c>
      <c r="E44" s="79" t="s">
        <v>540</v>
      </c>
      <c r="F44" s="84"/>
      <c r="G44" s="79">
        <f t="shared" si="0"/>
        <v>2</v>
      </c>
      <c r="H44" s="79">
        <v>0.5</v>
      </c>
      <c r="I44" s="79"/>
      <c r="J44" s="105">
        <f t="shared" si="1"/>
        <v>1</v>
      </c>
      <c r="K44" s="133" t="s">
        <v>263</v>
      </c>
    </row>
    <row r="45" spans="1:11" s="110" customFormat="1" ht="15.95" customHeight="1" x14ac:dyDescent="0.25">
      <c r="A45" s="13" t="s">
        <v>38</v>
      </c>
      <c r="B45" s="80"/>
      <c r="C45" s="81"/>
      <c r="D45" s="80"/>
      <c r="E45" s="80"/>
      <c r="F45" s="80"/>
      <c r="G45" s="81"/>
      <c r="H45" s="81"/>
      <c r="I45" s="81"/>
      <c r="J45" s="49"/>
      <c r="K45" s="26"/>
    </row>
    <row r="46" spans="1:11" ht="15.95" customHeight="1" x14ac:dyDescent="0.25">
      <c r="A46" s="14" t="s">
        <v>39</v>
      </c>
      <c r="B46" s="79" t="s">
        <v>147</v>
      </c>
      <c r="C46" s="79">
        <f>'9.1'!C46</f>
        <v>5</v>
      </c>
      <c r="D46" s="79">
        <v>5</v>
      </c>
      <c r="E46" s="79" t="s">
        <v>204</v>
      </c>
      <c r="F46" s="79"/>
      <c r="G46" s="79">
        <f t="shared" si="0"/>
        <v>2</v>
      </c>
      <c r="H46" s="79"/>
      <c r="I46" s="79"/>
      <c r="J46" s="48">
        <f t="shared" si="1"/>
        <v>2</v>
      </c>
      <c r="K46" s="18" t="s">
        <v>192</v>
      </c>
    </row>
    <row r="47" spans="1:11" ht="15.95" customHeight="1" x14ac:dyDescent="0.25">
      <c r="A47" s="14" t="s">
        <v>40</v>
      </c>
      <c r="B47" s="79" t="s">
        <v>147</v>
      </c>
      <c r="C47" s="79">
        <f>'9.1'!C47</f>
        <v>2</v>
      </c>
      <c r="D47" s="79">
        <v>2</v>
      </c>
      <c r="E47" s="79" t="s">
        <v>99</v>
      </c>
      <c r="F47" s="79"/>
      <c r="G47" s="79">
        <f t="shared" si="0"/>
        <v>2</v>
      </c>
      <c r="H47" s="79">
        <v>0.5</v>
      </c>
      <c r="I47" s="79"/>
      <c r="J47" s="48">
        <f t="shared" si="1"/>
        <v>1</v>
      </c>
      <c r="K47" s="18" t="s">
        <v>266</v>
      </c>
    </row>
    <row r="48" spans="1:11" ht="15.95" customHeight="1" x14ac:dyDescent="0.25">
      <c r="A48" s="14" t="s">
        <v>41</v>
      </c>
      <c r="B48" s="79" t="s">
        <v>156</v>
      </c>
      <c r="C48" s="79">
        <f>'9.1'!C48</f>
        <v>3</v>
      </c>
      <c r="D48" s="79">
        <v>2</v>
      </c>
      <c r="E48" s="79" t="s">
        <v>97</v>
      </c>
      <c r="F48" s="79"/>
      <c r="G48" s="79">
        <f t="shared" si="0"/>
        <v>0</v>
      </c>
      <c r="H48" s="79"/>
      <c r="I48" s="79"/>
      <c r="J48" s="48">
        <f t="shared" si="1"/>
        <v>0</v>
      </c>
      <c r="K48" s="18" t="s">
        <v>428</v>
      </c>
    </row>
    <row r="49" spans="1:11" ht="15.95" customHeight="1" x14ac:dyDescent="0.25">
      <c r="A49" s="14" t="s">
        <v>42</v>
      </c>
      <c r="B49" s="79" t="s">
        <v>147</v>
      </c>
      <c r="C49" s="79">
        <f>'9.1'!C49</f>
        <v>4</v>
      </c>
      <c r="D49" s="79">
        <v>4</v>
      </c>
      <c r="E49" s="79" t="s">
        <v>97</v>
      </c>
      <c r="F49" s="79"/>
      <c r="G49" s="79">
        <f t="shared" si="0"/>
        <v>2</v>
      </c>
      <c r="H49" s="79"/>
      <c r="I49" s="79"/>
      <c r="J49" s="48">
        <f t="shared" si="1"/>
        <v>2</v>
      </c>
      <c r="K49" s="18" t="s">
        <v>494</v>
      </c>
    </row>
    <row r="50" spans="1:11" ht="15.95" customHeight="1" x14ac:dyDescent="0.25">
      <c r="A50" s="14" t="s">
        <v>92</v>
      </c>
      <c r="B50" s="79" t="s">
        <v>147</v>
      </c>
      <c r="C50" s="79">
        <f>'9.1'!C50</f>
        <v>2</v>
      </c>
      <c r="D50" s="79">
        <v>2</v>
      </c>
      <c r="E50" s="79" t="s">
        <v>98</v>
      </c>
      <c r="F50" s="79"/>
      <c r="G50" s="79">
        <f t="shared" si="0"/>
        <v>2</v>
      </c>
      <c r="H50" s="79"/>
      <c r="I50" s="79"/>
      <c r="J50" s="48">
        <f t="shared" si="1"/>
        <v>2</v>
      </c>
      <c r="K50" s="18" t="s">
        <v>270</v>
      </c>
    </row>
    <row r="51" spans="1:11" ht="15.95" customHeight="1" x14ac:dyDescent="0.25">
      <c r="A51" s="14" t="s">
        <v>43</v>
      </c>
      <c r="B51" s="79" t="s">
        <v>147</v>
      </c>
      <c r="C51" s="79">
        <f>'9.1'!C51</f>
        <v>1</v>
      </c>
      <c r="D51" s="79">
        <v>1</v>
      </c>
      <c r="E51" s="79" t="s">
        <v>97</v>
      </c>
      <c r="F51" s="79"/>
      <c r="G51" s="79">
        <f t="shared" si="0"/>
        <v>2</v>
      </c>
      <c r="H51" s="79"/>
      <c r="I51" s="79"/>
      <c r="J51" s="48">
        <f t="shared" si="1"/>
        <v>2</v>
      </c>
      <c r="K51" s="16" t="s">
        <v>272</v>
      </c>
    </row>
    <row r="52" spans="1:11" ht="15.95" customHeight="1" x14ac:dyDescent="0.25">
      <c r="A52" s="14" t="s">
        <v>44</v>
      </c>
      <c r="B52" s="79" t="s">
        <v>147</v>
      </c>
      <c r="C52" s="79">
        <f>'9.1'!C52</f>
        <v>3</v>
      </c>
      <c r="D52" s="79">
        <v>3</v>
      </c>
      <c r="E52" s="79" t="s">
        <v>98</v>
      </c>
      <c r="F52" s="79"/>
      <c r="G52" s="79">
        <f t="shared" si="0"/>
        <v>2</v>
      </c>
      <c r="H52" s="79"/>
      <c r="I52" s="79"/>
      <c r="J52" s="48">
        <f t="shared" si="1"/>
        <v>2</v>
      </c>
      <c r="K52" s="18" t="s">
        <v>274</v>
      </c>
    </row>
    <row r="53" spans="1:11" s="110" customFormat="1" ht="15.95" customHeight="1" x14ac:dyDescent="0.25">
      <c r="A53" s="13" t="s">
        <v>45</v>
      </c>
      <c r="B53" s="80"/>
      <c r="C53" s="81"/>
      <c r="D53" s="80"/>
      <c r="E53" s="80"/>
      <c r="F53" s="80"/>
      <c r="G53" s="81"/>
      <c r="H53" s="81"/>
      <c r="I53" s="81"/>
      <c r="J53" s="49"/>
      <c r="K53" s="26"/>
    </row>
    <row r="54" spans="1:11" ht="15.95" customHeight="1" x14ac:dyDescent="0.25">
      <c r="A54" s="14" t="s">
        <v>46</v>
      </c>
      <c r="B54" s="79" t="s">
        <v>147</v>
      </c>
      <c r="C54" s="79">
        <f>'9.1'!C54</f>
        <v>2</v>
      </c>
      <c r="D54" s="79">
        <v>2</v>
      </c>
      <c r="E54" s="79" t="s">
        <v>97</v>
      </c>
      <c r="F54" s="79"/>
      <c r="G54" s="79">
        <f t="shared" si="0"/>
        <v>2</v>
      </c>
      <c r="H54" s="79"/>
      <c r="I54" s="79"/>
      <c r="J54" s="48">
        <f t="shared" si="1"/>
        <v>2</v>
      </c>
      <c r="K54" s="18" t="s">
        <v>194</v>
      </c>
    </row>
    <row r="55" spans="1:11" ht="15.95" customHeight="1" x14ac:dyDescent="0.25">
      <c r="A55" s="14" t="s">
        <v>47</v>
      </c>
      <c r="B55" s="79" t="s">
        <v>388</v>
      </c>
      <c r="C55" s="79">
        <f>'9.1'!C55</f>
        <v>2</v>
      </c>
      <c r="D55" s="79"/>
      <c r="E55" s="79"/>
      <c r="F55" s="79"/>
      <c r="G55" s="79">
        <f t="shared" si="0"/>
        <v>0</v>
      </c>
      <c r="H55" s="79"/>
      <c r="I55" s="79"/>
      <c r="J55" s="48">
        <f t="shared" si="1"/>
        <v>0</v>
      </c>
      <c r="K55" s="18" t="s">
        <v>278</v>
      </c>
    </row>
    <row r="56" spans="1:11" ht="15.95" customHeight="1" x14ac:dyDescent="0.25">
      <c r="A56" s="14" t="s">
        <v>48</v>
      </c>
      <c r="B56" s="79" t="s">
        <v>147</v>
      </c>
      <c r="C56" s="79">
        <f>'9.1'!C56</f>
        <v>6</v>
      </c>
      <c r="D56" s="79">
        <v>6</v>
      </c>
      <c r="E56" s="79" t="s">
        <v>97</v>
      </c>
      <c r="F56" s="79"/>
      <c r="G56" s="79">
        <f t="shared" si="0"/>
        <v>2</v>
      </c>
      <c r="H56" s="79"/>
      <c r="I56" s="79"/>
      <c r="J56" s="48">
        <f t="shared" si="1"/>
        <v>2</v>
      </c>
      <c r="K56" s="18" t="s">
        <v>281</v>
      </c>
    </row>
    <row r="57" spans="1:11" ht="15.95" customHeight="1" x14ac:dyDescent="0.25">
      <c r="A57" s="14" t="s">
        <v>49</v>
      </c>
      <c r="B57" s="79" t="s">
        <v>388</v>
      </c>
      <c r="C57" s="79">
        <f>'9.1'!C57</f>
        <v>2</v>
      </c>
      <c r="D57" s="79"/>
      <c r="E57" s="79"/>
      <c r="F57" s="79"/>
      <c r="G57" s="79">
        <f t="shared" si="0"/>
        <v>0</v>
      </c>
      <c r="H57" s="79"/>
      <c r="I57" s="79"/>
      <c r="J57" s="48">
        <f t="shared" si="1"/>
        <v>0</v>
      </c>
      <c r="K57" s="18" t="s">
        <v>286</v>
      </c>
    </row>
    <row r="58" spans="1:11" ht="15.95" customHeight="1" x14ac:dyDescent="0.25">
      <c r="A58" s="14" t="s">
        <v>50</v>
      </c>
      <c r="B58" s="79" t="s">
        <v>147</v>
      </c>
      <c r="C58" s="79">
        <f>'9.1'!C58</f>
        <v>3</v>
      </c>
      <c r="D58" s="79">
        <v>3</v>
      </c>
      <c r="E58" s="79" t="s">
        <v>97</v>
      </c>
      <c r="F58" s="79"/>
      <c r="G58" s="79">
        <f t="shared" si="0"/>
        <v>2</v>
      </c>
      <c r="H58" s="79"/>
      <c r="I58" s="79"/>
      <c r="J58" s="48">
        <f t="shared" si="1"/>
        <v>2</v>
      </c>
      <c r="K58" s="18" t="s">
        <v>429</v>
      </c>
    </row>
    <row r="59" spans="1:11" ht="15.95" customHeight="1" x14ac:dyDescent="0.25">
      <c r="A59" s="14" t="s">
        <v>51</v>
      </c>
      <c r="B59" s="79" t="s">
        <v>147</v>
      </c>
      <c r="C59" s="79">
        <f>'9.1'!C59</f>
        <v>1</v>
      </c>
      <c r="D59" s="79">
        <v>1</v>
      </c>
      <c r="E59" s="79" t="s">
        <v>97</v>
      </c>
      <c r="F59" s="79"/>
      <c r="G59" s="79">
        <f t="shared" si="0"/>
        <v>2</v>
      </c>
      <c r="H59" s="79"/>
      <c r="I59" s="79"/>
      <c r="J59" s="48">
        <f t="shared" si="1"/>
        <v>2</v>
      </c>
      <c r="K59" s="18" t="s">
        <v>290</v>
      </c>
    </row>
    <row r="60" spans="1:11" ht="15.95" customHeight="1" x14ac:dyDescent="0.25">
      <c r="A60" s="14" t="s">
        <v>52</v>
      </c>
      <c r="B60" s="79" t="s">
        <v>147</v>
      </c>
      <c r="C60" s="79">
        <f>'9.1'!C60</f>
        <v>1</v>
      </c>
      <c r="D60" s="79">
        <v>1</v>
      </c>
      <c r="E60" s="79" t="s">
        <v>98</v>
      </c>
      <c r="F60" s="79"/>
      <c r="G60" s="79">
        <f t="shared" si="0"/>
        <v>2</v>
      </c>
      <c r="H60" s="79"/>
      <c r="I60" s="79"/>
      <c r="J60" s="48">
        <f t="shared" si="1"/>
        <v>2</v>
      </c>
      <c r="K60" s="18" t="s">
        <v>292</v>
      </c>
    </row>
    <row r="61" spans="1:11" ht="15.95" customHeight="1" x14ac:dyDescent="0.25">
      <c r="A61" s="14" t="s">
        <v>53</v>
      </c>
      <c r="B61" s="79" t="s">
        <v>147</v>
      </c>
      <c r="C61" s="79">
        <f>'9.1'!C61</f>
        <v>2</v>
      </c>
      <c r="D61" s="79">
        <v>2</v>
      </c>
      <c r="E61" s="79" t="s">
        <v>500</v>
      </c>
      <c r="F61" s="79"/>
      <c r="G61" s="79">
        <f t="shared" si="0"/>
        <v>2</v>
      </c>
      <c r="H61" s="79"/>
      <c r="I61" s="79"/>
      <c r="J61" s="48">
        <f t="shared" si="1"/>
        <v>2</v>
      </c>
      <c r="K61" s="30" t="s">
        <v>295</v>
      </c>
    </row>
    <row r="62" spans="1:11" ht="15.95" customHeight="1" x14ac:dyDescent="0.25">
      <c r="A62" s="14" t="s">
        <v>54</v>
      </c>
      <c r="B62" s="79" t="s">
        <v>147</v>
      </c>
      <c r="C62" s="79">
        <f>'9.1'!C62</f>
        <v>7</v>
      </c>
      <c r="D62" s="79">
        <v>7</v>
      </c>
      <c r="E62" s="79" t="s">
        <v>99</v>
      </c>
      <c r="F62" s="79"/>
      <c r="G62" s="79">
        <f t="shared" si="0"/>
        <v>2</v>
      </c>
      <c r="H62" s="79">
        <v>0.5</v>
      </c>
      <c r="I62" s="79"/>
      <c r="J62" s="48">
        <f t="shared" si="1"/>
        <v>1</v>
      </c>
      <c r="K62" s="18" t="s">
        <v>296</v>
      </c>
    </row>
    <row r="63" spans="1:11" ht="15.95" customHeight="1" x14ac:dyDescent="0.25">
      <c r="A63" s="14" t="s">
        <v>55</v>
      </c>
      <c r="B63" s="79" t="s">
        <v>147</v>
      </c>
      <c r="C63" s="79">
        <f>'9.1'!C63</f>
        <v>4</v>
      </c>
      <c r="D63" s="79">
        <v>4</v>
      </c>
      <c r="E63" s="79" t="s">
        <v>97</v>
      </c>
      <c r="F63" s="79"/>
      <c r="G63" s="79">
        <f t="shared" si="0"/>
        <v>2</v>
      </c>
      <c r="H63" s="79"/>
      <c r="I63" s="79"/>
      <c r="J63" s="48">
        <f t="shared" si="1"/>
        <v>2</v>
      </c>
      <c r="K63" s="18" t="s">
        <v>300</v>
      </c>
    </row>
    <row r="64" spans="1:11" ht="15.95" customHeight="1" x14ac:dyDescent="0.25">
      <c r="A64" s="14" t="s">
        <v>56</v>
      </c>
      <c r="B64" s="79" t="s">
        <v>147</v>
      </c>
      <c r="C64" s="79">
        <f>'9.1'!C64</f>
        <v>5</v>
      </c>
      <c r="D64" s="79">
        <v>5</v>
      </c>
      <c r="E64" s="79" t="s">
        <v>97</v>
      </c>
      <c r="F64" s="79"/>
      <c r="G64" s="79">
        <f t="shared" si="0"/>
        <v>2</v>
      </c>
      <c r="H64" s="79"/>
      <c r="I64" s="79"/>
      <c r="J64" s="48">
        <f t="shared" si="1"/>
        <v>2</v>
      </c>
      <c r="K64" s="18" t="s">
        <v>529</v>
      </c>
    </row>
    <row r="65" spans="1:11" ht="15.95" customHeight="1" x14ac:dyDescent="0.25">
      <c r="A65" s="14" t="s">
        <v>57</v>
      </c>
      <c r="B65" s="79" t="s">
        <v>147</v>
      </c>
      <c r="C65" s="79">
        <f>'9.1'!C65</f>
        <v>7</v>
      </c>
      <c r="D65" s="79">
        <v>7</v>
      </c>
      <c r="E65" s="79" t="s">
        <v>97</v>
      </c>
      <c r="F65" s="79"/>
      <c r="G65" s="79">
        <f t="shared" si="0"/>
        <v>2</v>
      </c>
      <c r="H65" s="79"/>
      <c r="I65" s="79"/>
      <c r="J65" s="48">
        <f t="shared" si="1"/>
        <v>2</v>
      </c>
      <c r="K65" s="18" t="s">
        <v>304</v>
      </c>
    </row>
    <row r="66" spans="1:11" ht="15.95" customHeight="1" x14ac:dyDescent="0.25">
      <c r="A66" s="14" t="s">
        <v>58</v>
      </c>
      <c r="B66" s="79" t="s">
        <v>388</v>
      </c>
      <c r="C66" s="79">
        <f>'9.1'!C66</f>
        <v>9</v>
      </c>
      <c r="D66" s="79"/>
      <c r="E66" s="79"/>
      <c r="F66" s="79"/>
      <c r="G66" s="79">
        <f t="shared" si="0"/>
        <v>0</v>
      </c>
      <c r="H66" s="79"/>
      <c r="I66" s="79"/>
      <c r="J66" s="48">
        <f t="shared" si="1"/>
        <v>0</v>
      </c>
      <c r="K66" s="18" t="s">
        <v>309</v>
      </c>
    </row>
    <row r="67" spans="1:11" ht="15.95" customHeight="1" x14ac:dyDescent="0.25">
      <c r="A67" s="14" t="s">
        <v>59</v>
      </c>
      <c r="B67" s="79" t="s">
        <v>147</v>
      </c>
      <c r="C67" s="79">
        <f>'9.1'!C67</f>
        <v>4</v>
      </c>
      <c r="D67" s="79">
        <v>4</v>
      </c>
      <c r="E67" s="79" t="s">
        <v>97</v>
      </c>
      <c r="F67" s="79"/>
      <c r="G67" s="79">
        <f t="shared" si="0"/>
        <v>2</v>
      </c>
      <c r="H67" s="79"/>
      <c r="I67" s="79"/>
      <c r="J67" s="48">
        <f t="shared" si="1"/>
        <v>2</v>
      </c>
      <c r="K67" s="28" t="s">
        <v>312</v>
      </c>
    </row>
    <row r="68" spans="1:11" s="110" customFormat="1" ht="15.95" customHeight="1" x14ac:dyDescent="0.25">
      <c r="A68" s="13" t="s">
        <v>60</v>
      </c>
      <c r="B68" s="80"/>
      <c r="C68" s="81"/>
      <c r="D68" s="80"/>
      <c r="E68" s="80"/>
      <c r="F68" s="80"/>
      <c r="G68" s="81"/>
      <c r="H68" s="81"/>
      <c r="I68" s="81"/>
      <c r="J68" s="49"/>
      <c r="K68" s="26"/>
    </row>
    <row r="69" spans="1:11" ht="15.95" customHeight="1" x14ac:dyDescent="0.25">
      <c r="A69" s="14" t="s">
        <v>61</v>
      </c>
      <c r="B69" s="79" t="s">
        <v>147</v>
      </c>
      <c r="C69" s="79">
        <f>'9.1'!C69</f>
        <v>1</v>
      </c>
      <c r="D69" s="79">
        <v>1</v>
      </c>
      <c r="E69" s="79" t="s">
        <v>98</v>
      </c>
      <c r="F69" s="79"/>
      <c r="G69" s="79">
        <f t="shared" si="0"/>
        <v>2</v>
      </c>
      <c r="H69" s="79"/>
      <c r="I69" s="79"/>
      <c r="J69" s="48">
        <f t="shared" si="1"/>
        <v>2</v>
      </c>
      <c r="K69" s="18" t="s">
        <v>196</v>
      </c>
    </row>
    <row r="70" spans="1:11" ht="15.95" customHeight="1" x14ac:dyDescent="0.25">
      <c r="A70" s="14" t="s">
        <v>62</v>
      </c>
      <c r="B70" s="79" t="s">
        <v>147</v>
      </c>
      <c r="C70" s="79">
        <f>'9.1'!C70</f>
        <v>1</v>
      </c>
      <c r="D70" s="79">
        <v>1</v>
      </c>
      <c r="E70" s="79" t="s">
        <v>98</v>
      </c>
      <c r="F70" s="79"/>
      <c r="G70" s="79">
        <f t="shared" si="0"/>
        <v>2</v>
      </c>
      <c r="H70" s="79"/>
      <c r="I70" s="79"/>
      <c r="J70" s="48">
        <f t="shared" si="1"/>
        <v>2</v>
      </c>
      <c r="K70" s="16" t="s">
        <v>315</v>
      </c>
    </row>
    <row r="71" spans="1:11" ht="15.95" customHeight="1" x14ac:dyDescent="0.25">
      <c r="A71" s="14" t="s">
        <v>63</v>
      </c>
      <c r="B71" s="79" t="s">
        <v>147</v>
      </c>
      <c r="C71" s="79">
        <f>'9.1'!C71</f>
        <v>3</v>
      </c>
      <c r="D71" s="79">
        <v>3</v>
      </c>
      <c r="E71" s="92" t="s">
        <v>402</v>
      </c>
      <c r="F71" s="79"/>
      <c r="G71" s="79">
        <f t="shared" si="0"/>
        <v>2</v>
      </c>
      <c r="H71" s="79"/>
      <c r="I71" s="79"/>
      <c r="J71" s="48">
        <f t="shared" si="1"/>
        <v>2</v>
      </c>
      <c r="K71" s="18" t="s">
        <v>376</v>
      </c>
    </row>
    <row r="72" spans="1:11" ht="15.95" customHeight="1" x14ac:dyDescent="0.25">
      <c r="A72" s="14" t="s">
        <v>64</v>
      </c>
      <c r="B72" s="79" t="s">
        <v>147</v>
      </c>
      <c r="C72" s="79">
        <f>'9.1'!C72</f>
        <v>8</v>
      </c>
      <c r="D72" s="79">
        <v>8</v>
      </c>
      <c r="E72" s="84" t="s">
        <v>482</v>
      </c>
      <c r="F72" s="79"/>
      <c r="G72" s="79">
        <f t="shared" si="0"/>
        <v>2</v>
      </c>
      <c r="H72" s="79"/>
      <c r="I72" s="79"/>
      <c r="J72" s="48">
        <f t="shared" si="1"/>
        <v>2</v>
      </c>
      <c r="K72" s="18" t="s">
        <v>318</v>
      </c>
    </row>
    <row r="73" spans="1:11" ht="15.95" customHeight="1" x14ac:dyDescent="0.25">
      <c r="A73" s="14" t="s">
        <v>65</v>
      </c>
      <c r="B73" s="79" t="s">
        <v>147</v>
      </c>
      <c r="C73" s="79">
        <f>'9.1'!C73</f>
        <v>2</v>
      </c>
      <c r="D73" s="79">
        <v>2</v>
      </c>
      <c r="E73" s="79" t="s">
        <v>97</v>
      </c>
      <c r="F73" s="79"/>
      <c r="G73" s="79">
        <f t="shared" ref="G73:G100" si="2">IF(B73="Да, публикуются",2,0)</f>
        <v>2</v>
      </c>
      <c r="H73" s="79"/>
      <c r="I73" s="79"/>
      <c r="J73" s="48">
        <f t="shared" ref="J73:J100" si="3">G73*(1-H73)*(1-I73)</f>
        <v>2</v>
      </c>
      <c r="K73" s="18" t="s">
        <v>320</v>
      </c>
    </row>
    <row r="74" spans="1:11" ht="15.95" customHeight="1" x14ac:dyDescent="0.25">
      <c r="A74" s="14" t="s">
        <v>66</v>
      </c>
      <c r="B74" s="79" t="s">
        <v>156</v>
      </c>
      <c r="C74" s="79">
        <f>'9.1'!C74</f>
        <v>4</v>
      </c>
      <c r="D74" s="79">
        <v>2</v>
      </c>
      <c r="E74" s="79" t="s">
        <v>98</v>
      </c>
      <c r="F74" s="79"/>
      <c r="G74" s="79">
        <f t="shared" si="2"/>
        <v>0</v>
      </c>
      <c r="H74" s="79"/>
      <c r="I74" s="79"/>
      <c r="J74" s="48">
        <f t="shared" si="3"/>
        <v>0</v>
      </c>
      <c r="K74" s="18" t="s">
        <v>322</v>
      </c>
    </row>
    <row r="75" spans="1:11" s="110" customFormat="1" ht="15.95" customHeight="1" x14ac:dyDescent="0.25">
      <c r="A75" s="13" t="s">
        <v>67</v>
      </c>
      <c r="B75" s="80"/>
      <c r="C75" s="81"/>
      <c r="D75" s="80"/>
      <c r="E75" s="80"/>
      <c r="F75" s="80"/>
      <c r="G75" s="81"/>
      <c r="H75" s="81"/>
      <c r="I75" s="81"/>
      <c r="J75" s="49"/>
      <c r="K75" s="26"/>
    </row>
    <row r="76" spans="1:11" ht="15.95" customHeight="1" x14ac:dyDescent="0.25">
      <c r="A76" s="14" t="s">
        <v>68</v>
      </c>
      <c r="B76" s="79" t="s">
        <v>147</v>
      </c>
      <c r="C76" s="79">
        <f>'9.1'!C76</f>
        <v>1</v>
      </c>
      <c r="D76" s="79">
        <v>1</v>
      </c>
      <c r="E76" s="79" t="s">
        <v>98</v>
      </c>
      <c r="F76" s="79"/>
      <c r="G76" s="79">
        <f t="shared" si="2"/>
        <v>2</v>
      </c>
      <c r="H76" s="79"/>
      <c r="I76" s="79"/>
      <c r="J76" s="48">
        <f t="shared" si="3"/>
        <v>2</v>
      </c>
      <c r="K76" s="18" t="s">
        <v>477</v>
      </c>
    </row>
    <row r="77" spans="1:11" ht="15.95" customHeight="1" x14ac:dyDescent="0.25">
      <c r="A77" s="14" t="s">
        <v>69</v>
      </c>
      <c r="B77" s="79" t="s">
        <v>147</v>
      </c>
      <c r="C77" s="79">
        <f>'9.1'!C77</f>
        <v>3</v>
      </c>
      <c r="D77" s="79">
        <v>3</v>
      </c>
      <c r="E77" s="79" t="s">
        <v>461</v>
      </c>
      <c r="F77" s="79"/>
      <c r="G77" s="79">
        <f t="shared" si="2"/>
        <v>2</v>
      </c>
      <c r="H77" s="79">
        <v>0.5</v>
      </c>
      <c r="I77" s="79"/>
      <c r="J77" s="48">
        <f t="shared" si="3"/>
        <v>1</v>
      </c>
      <c r="K77" s="18" t="s">
        <v>460</v>
      </c>
    </row>
    <row r="78" spans="1:11" ht="15.95" customHeight="1" x14ac:dyDescent="0.25">
      <c r="A78" s="14" t="s">
        <v>70</v>
      </c>
      <c r="B78" s="79" t="s">
        <v>388</v>
      </c>
      <c r="C78" s="79">
        <f>'9.1'!C78</f>
        <v>2</v>
      </c>
      <c r="D78" s="79"/>
      <c r="E78" s="79"/>
      <c r="F78" s="79"/>
      <c r="G78" s="79">
        <f t="shared" si="2"/>
        <v>0</v>
      </c>
      <c r="H78" s="79"/>
      <c r="I78" s="79"/>
      <c r="J78" s="48">
        <f t="shared" si="3"/>
        <v>0</v>
      </c>
      <c r="K78" s="18" t="s">
        <v>327</v>
      </c>
    </row>
    <row r="79" spans="1:11" ht="15.95" customHeight="1" x14ac:dyDescent="0.25">
      <c r="A79" s="14" t="s">
        <v>71</v>
      </c>
      <c r="B79" s="79" t="s">
        <v>388</v>
      </c>
      <c r="C79" s="79">
        <f>'9.1'!C79</f>
        <v>3</v>
      </c>
      <c r="D79" s="79"/>
      <c r="E79" s="79"/>
      <c r="F79" s="79"/>
      <c r="G79" s="79">
        <f t="shared" si="2"/>
        <v>0</v>
      </c>
      <c r="H79" s="79"/>
      <c r="I79" s="79"/>
      <c r="J79" s="48">
        <f t="shared" si="3"/>
        <v>0</v>
      </c>
      <c r="K79" s="18" t="s">
        <v>331</v>
      </c>
    </row>
    <row r="80" spans="1:11" ht="15.95" customHeight="1" x14ac:dyDescent="0.25">
      <c r="A80" s="14" t="s">
        <v>72</v>
      </c>
      <c r="B80" s="79" t="s">
        <v>147</v>
      </c>
      <c r="C80" s="79">
        <f>'9.1'!C80</f>
        <v>2</v>
      </c>
      <c r="D80" s="79">
        <v>2</v>
      </c>
      <c r="E80" s="84" t="s">
        <v>459</v>
      </c>
      <c r="F80" s="84"/>
      <c r="G80" s="79">
        <f t="shared" si="2"/>
        <v>2</v>
      </c>
      <c r="H80" s="79"/>
      <c r="I80" s="79"/>
      <c r="J80" s="48">
        <f t="shared" si="3"/>
        <v>2</v>
      </c>
      <c r="K80" s="31" t="s">
        <v>333</v>
      </c>
    </row>
    <row r="81" spans="1:11" ht="15.95" customHeight="1" x14ac:dyDescent="0.25">
      <c r="A81" s="14" t="s">
        <v>73</v>
      </c>
      <c r="B81" s="79" t="s">
        <v>147</v>
      </c>
      <c r="C81" s="79">
        <f>'9.1'!C81</f>
        <v>3</v>
      </c>
      <c r="D81" s="79">
        <v>3</v>
      </c>
      <c r="E81" s="79" t="s">
        <v>99</v>
      </c>
      <c r="F81" s="79"/>
      <c r="G81" s="79">
        <f t="shared" si="2"/>
        <v>2</v>
      </c>
      <c r="H81" s="79">
        <v>0.5</v>
      </c>
      <c r="I81" s="79"/>
      <c r="J81" s="48">
        <f t="shared" si="3"/>
        <v>1</v>
      </c>
      <c r="K81" s="18" t="s">
        <v>335</v>
      </c>
    </row>
    <row r="82" spans="1:11" ht="15.95" customHeight="1" x14ac:dyDescent="0.25">
      <c r="A82" s="14" t="s">
        <v>74</v>
      </c>
      <c r="B82" s="79" t="s">
        <v>147</v>
      </c>
      <c r="C82" s="79">
        <f>'9.1'!C82</f>
        <v>1</v>
      </c>
      <c r="D82" s="79">
        <v>1</v>
      </c>
      <c r="E82" s="79" t="s">
        <v>98</v>
      </c>
      <c r="F82" s="79"/>
      <c r="G82" s="79">
        <f t="shared" si="2"/>
        <v>2</v>
      </c>
      <c r="H82" s="79"/>
      <c r="I82" s="79"/>
      <c r="J82" s="48">
        <f t="shared" si="3"/>
        <v>2</v>
      </c>
      <c r="K82" s="18" t="s">
        <v>339</v>
      </c>
    </row>
    <row r="83" spans="1:11" ht="15.95" customHeight="1" x14ac:dyDescent="0.25">
      <c r="A83" s="14" t="s">
        <v>75</v>
      </c>
      <c r="B83" s="79" t="s">
        <v>147</v>
      </c>
      <c r="C83" s="79">
        <f>'9.1'!C83</f>
        <v>3</v>
      </c>
      <c r="D83" s="79">
        <v>3</v>
      </c>
      <c r="E83" s="84" t="s">
        <v>490</v>
      </c>
      <c r="F83" s="79"/>
      <c r="G83" s="79">
        <f t="shared" si="2"/>
        <v>2</v>
      </c>
      <c r="H83" s="79"/>
      <c r="I83" s="79"/>
      <c r="J83" s="48">
        <f t="shared" si="3"/>
        <v>2</v>
      </c>
      <c r="K83" s="18" t="s">
        <v>436</v>
      </c>
    </row>
    <row r="84" spans="1:11" ht="15.95" customHeight="1" x14ac:dyDescent="0.25">
      <c r="A84" s="14" t="s">
        <v>76</v>
      </c>
      <c r="B84" s="79" t="s">
        <v>147</v>
      </c>
      <c r="C84" s="79">
        <f>'9.1'!C84</f>
        <v>3</v>
      </c>
      <c r="D84" s="79">
        <v>3</v>
      </c>
      <c r="E84" s="79" t="s">
        <v>98</v>
      </c>
      <c r="F84" s="79"/>
      <c r="G84" s="79">
        <f t="shared" si="2"/>
        <v>2</v>
      </c>
      <c r="H84" s="79"/>
      <c r="I84" s="79"/>
      <c r="J84" s="48">
        <f t="shared" si="3"/>
        <v>2</v>
      </c>
      <c r="K84" s="18" t="s">
        <v>343</v>
      </c>
    </row>
    <row r="85" spans="1:11" ht="15.95" customHeight="1" x14ac:dyDescent="0.25">
      <c r="A85" s="14" t="s">
        <v>77</v>
      </c>
      <c r="B85" s="79" t="s">
        <v>147</v>
      </c>
      <c r="C85" s="79">
        <f>'9.1'!C85</f>
        <v>4</v>
      </c>
      <c r="D85" s="79">
        <v>4</v>
      </c>
      <c r="E85" s="79" t="s">
        <v>98</v>
      </c>
      <c r="F85" s="79"/>
      <c r="G85" s="79">
        <f t="shared" si="2"/>
        <v>2</v>
      </c>
      <c r="H85" s="79"/>
      <c r="I85" s="79"/>
      <c r="J85" s="48">
        <f t="shared" si="3"/>
        <v>2</v>
      </c>
      <c r="K85" s="31" t="s">
        <v>344</v>
      </c>
    </row>
    <row r="86" spans="1:11" ht="15.95" customHeight="1" x14ac:dyDescent="0.25">
      <c r="A86" s="14" t="s">
        <v>78</v>
      </c>
      <c r="B86" s="79" t="s">
        <v>147</v>
      </c>
      <c r="C86" s="79">
        <f>'9.1'!C86</f>
        <v>3</v>
      </c>
      <c r="D86" s="79">
        <v>3</v>
      </c>
      <c r="E86" s="84" t="s">
        <v>501</v>
      </c>
      <c r="F86" s="79"/>
      <c r="G86" s="79">
        <f t="shared" si="2"/>
        <v>2</v>
      </c>
      <c r="H86" s="79"/>
      <c r="I86" s="79"/>
      <c r="J86" s="48">
        <f t="shared" si="3"/>
        <v>2</v>
      </c>
      <c r="K86" s="18" t="s">
        <v>347</v>
      </c>
    </row>
    <row r="87" spans="1:11" ht="15.95" customHeight="1" x14ac:dyDescent="0.25">
      <c r="A87" s="14" t="s">
        <v>79</v>
      </c>
      <c r="B87" s="79" t="s">
        <v>147</v>
      </c>
      <c r="C87" s="79">
        <f>'9.1'!C87</f>
        <v>3</v>
      </c>
      <c r="D87" s="79">
        <v>3</v>
      </c>
      <c r="E87" s="79" t="s">
        <v>97</v>
      </c>
      <c r="F87" s="79"/>
      <c r="G87" s="79">
        <f t="shared" si="2"/>
        <v>2</v>
      </c>
      <c r="H87" s="79"/>
      <c r="I87" s="79"/>
      <c r="J87" s="48">
        <f t="shared" si="3"/>
        <v>2</v>
      </c>
      <c r="K87" s="18" t="s">
        <v>349</v>
      </c>
    </row>
    <row r="88" spans="1:11" s="110" customFormat="1" ht="15.95" customHeight="1" x14ac:dyDescent="0.25">
      <c r="A88" s="13" t="s">
        <v>80</v>
      </c>
      <c r="B88" s="80"/>
      <c r="C88" s="81"/>
      <c r="D88" s="80"/>
      <c r="E88" s="80"/>
      <c r="F88" s="80"/>
      <c r="G88" s="81"/>
      <c r="H88" s="81"/>
      <c r="I88" s="81"/>
      <c r="J88" s="49"/>
      <c r="K88" s="26"/>
    </row>
    <row r="89" spans="1:11" ht="15.95" customHeight="1" x14ac:dyDescent="0.25">
      <c r="A89" s="14" t="s">
        <v>81</v>
      </c>
      <c r="B89" s="79" t="s">
        <v>147</v>
      </c>
      <c r="C89" s="79">
        <f>'9.1'!C89</f>
        <v>2</v>
      </c>
      <c r="D89" s="79">
        <v>2</v>
      </c>
      <c r="E89" s="84" t="s">
        <v>467</v>
      </c>
      <c r="F89" s="79"/>
      <c r="G89" s="79">
        <f t="shared" si="2"/>
        <v>2</v>
      </c>
      <c r="H89" s="79">
        <v>0.5</v>
      </c>
      <c r="I89" s="79"/>
      <c r="J89" s="48">
        <f t="shared" si="3"/>
        <v>1</v>
      </c>
      <c r="K89" s="18" t="s">
        <v>352</v>
      </c>
    </row>
    <row r="90" spans="1:11" ht="15.95" customHeight="1" x14ac:dyDescent="0.25">
      <c r="A90" s="14" t="s">
        <v>82</v>
      </c>
      <c r="B90" s="79" t="s">
        <v>147</v>
      </c>
      <c r="C90" s="79">
        <f>'9.1'!C90</f>
        <v>3</v>
      </c>
      <c r="D90" s="79">
        <v>3</v>
      </c>
      <c r="E90" s="79" t="s">
        <v>98</v>
      </c>
      <c r="F90" s="79"/>
      <c r="G90" s="79">
        <f t="shared" si="2"/>
        <v>2</v>
      </c>
      <c r="H90" s="79"/>
      <c r="I90" s="79"/>
      <c r="J90" s="48">
        <f t="shared" si="3"/>
        <v>2</v>
      </c>
      <c r="K90" s="18" t="s">
        <v>354</v>
      </c>
    </row>
    <row r="91" spans="1:11" ht="15.95" customHeight="1" x14ac:dyDescent="0.25">
      <c r="A91" s="14" t="s">
        <v>83</v>
      </c>
      <c r="B91" s="79" t="s">
        <v>147</v>
      </c>
      <c r="C91" s="79">
        <f>'9.1'!C91</f>
        <v>4</v>
      </c>
      <c r="D91" s="79">
        <v>4</v>
      </c>
      <c r="E91" s="79" t="s">
        <v>98</v>
      </c>
      <c r="F91" s="79"/>
      <c r="G91" s="79">
        <f t="shared" si="2"/>
        <v>2</v>
      </c>
      <c r="H91" s="79"/>
      <c r="I91" s="79"/>
      <c r="J91" s="48">
        <f t="shared" si="3"/>
        <v>2</v>
      </c>
      <c r="K91" s="18" t="s">
        <v>356</v>
      </c>
    </row>
    <row r="92" spans="1:11" ht="15.95" customHeight="1" x14ac:dyDescent="0.25">
      <c r="A92" s="14" t="s">
        <v>84</v>
      </c>
      <c r="B92" s="79" t="s">
        <v>156</v>
      </c>
      <c r="C92" s="79">
        <f>'9.1'!C92</f>
        <v>3</v>
      </c>
      <c r="D92" s="79">
        <v>2</v>
      </c>
      <c r="E92" s="79" t="s">
        <v>99</v>
      </c>
      <c r="F92" s="79"/>
      <c r="G92" s="79">
        <f t="shared" si="2"/>
        <v>0</v>
      </c>
      <c r="H92" s="79">
        <v>0.5</v>
      </c>
      <c r="I92" s="79"/>
      <c r="J92" s="48">
        <f t="shared" si="3"/>
        <v>0</v>
      </c>
      <c r="K92" s="18" t="s">
        <v>361</v>
      </c>
    </row>
    <row r="93" spans="1:11" ht="15.95" customHeight="1" x14ac:dyDescent="0.25">
      <c r="A93" s="14" t="s">
        <v>85</v>
      </c>
      <c r="B93" s="79" t="s">
        <v>147</v>
      </c>
      <c r="C93" s="79">
        <f>'9.1'!C93</f>
        <v>7</v>
      </c>
      <c r="D93" s="79">
        <v>7</v>
      </c>
      <c r="E93" s="79" t="s">
        <v>99</v>
      </c>
      <c r="F93" s="79"/>
      <c r="G93" s="79">
        <f t="shared" si="2"/>
        <v>2</v>
      </c>
      <c r="H93" s="79">
        <v>0.5</v>
      </c>
      <c r="I93" s="79"/>
      <c r="J93" s="48">
        <f t="shared" si="3"/>
        <v>1</v>
      </c>
      <c r="K93" s="18" t="s">
        <v>363</v>
      </c>
    </row>
    <row r="94" spans="1:11" ht="15.95" customHeight="1" x14ac:dyDescent="0.25">
      <c r="A94" s="14" t="s">
        <v>86</v>
      </c>
      <c r="B94" s="79" t="s">
        <v>147</v>
      </c>
      <c r="C94" s="79">
        <f>'9.1'!C94</f>
        <v>3</v>
      </c>
      <c r="D94" s="79">
        <v>3</v>
      </c>
      <c r="E94" s="79" t="s">
        <v>97</v>
      </c>
      <c r="F94" s="79"/>
      <c r="G94" s="79">
        <f t="shared" si="2"/>
        <v>2</v>
      </c>
      <c r="H94" s="79"/>
      <c r="I94" s="79"/>
      <c r="J94" s="48">
        <f t="shared" si="3"/>
        <v>2</v>
      </c>
      <c r="K94" s="18" t="s">
        <v>491</v>
      </c>
    </row>
    <row r="95" spans="1:11" ht="15.95" customHeight="1" x14ac:dyDescent="0.25">
      <c r="A95" s="14" t="s">
        <v>87</v>
      </c>
      <c r="B95" s="79" t="s">
        <v>156</v>
      </c>
      <c r="C95" s="79">
        <f>'9.1'!C95</f>
        <v>2</v>
      </c>
      <c r="D95" s="79">
        <v>1</v>
      </c>
      <c r="E95" s="79" t="s">
        <v>97</v>
      </c>
      <c r="F95" s="79"/>
      <c r="G95" s="79">
        <f t="shared" si="2"/>
        <v>0</v>
      </c>
      <c r="H95" s="79"/>
      <c r="I95" s="79"/>
      <c r="J95" s="48">
        <f t="shared" si="3"/>
        <v>0</v>
      </c>
      <c r="K95" s="28" t="s">
        <v>366</v>
      </c>
    </row>
    <row r="96" spans="1:11" ht="15.95" customHeight="1" x14ac:dyDescent="0.25">
      <c r="A96" s="14" t="s">
        <v>88</v>
      </c>
      <c r="B96" s="79" t="s">
        <v>147</v>
      </c>
      <c r="C96" s="79">
        <f>'9.1'!C96</f>
        <v>4</v>
      </c>
      <c r="D96" s="79">
        <v>4</v>
      </c>
      <c r="E96" s="79" t="s">
        <v>173</v>
      </c>
      <c r="F96" s="84" t="s">
        <v>462</v>
      </c>
      <c r="G96" s="79">
        <f t="shared" si="2"/>
        <v>2</v>
      </c>
      <c r="H96" s="79"/>
      <c r="I96" s="79">
        <v>0.5</v>
      </c>
      <c r="J96" s="48">
        <f t="shared" si="3"/>
        <v>1</v>
      </c>
      <c r="K96" s="27" t="s">
        <v>368</v>
      </c>
    </row>
    <row r="97" spans="1:11" ht="15.95" customHeight="1" x14ac:dyDescent="0.25">
      <c r="A97" s="14" t="s">
        <v>89</v>
      </c>
      <c r="B97" s="79" t="s">
        <v>156</v>
      </c>
      <c r="C97" s="79">
        <f>'9.1'!C97</f>
        <v>2</v>
      </c>
      <c r="D97" s="79">
        <v>1</v>
      </c>
      <c r="E97" s="79" t="s">
        <v>97</v>
      </c>
      <c r="F97" s="79"/>
      <c r="G97" s="79">
        <f t="shared" si="2"/>
        <v>0</v>
      </c>
      <c r="H97" s="79"/>
      <c r="I97" s="79"/>
      <c r="J97" s="48">
        <f t="shared" si="3"/>
        <v>0</v>
      </c>
      <c r="K97" s="18" t="s">
        <v>370</v>
      </c>
    </row>
    <row r="98" spans="1:11" s="110" customFormat="1" ht="15.95" customHeight="1" x14ac:dyDescent="0.25">
      <c r="A98" s="13" t="s">
        <v>142</v>
      </c>
      <c r="B98" s="95"/>
      <c r="C98" s="81"/>
      <c r="D98" s="95"/>
      <c r="E98" s="95"/>
      <c r="F98" s="95"/>
      <c r="G98" s="81"/>
      <c r="H98" s="81"/>
      <c r="I98" s="95"/>
      <c r="J98" s="49"/>
      <c r="K98" s="95"/>
    </row>
    <row r="99" spans="1:11" ht="15.95" customHeight="1" x14ac:dyDescent="0.25">
      <c r="A99" s="14" t="s">
        <v>143</v>
      </c>
      <c r="B99" s="100" t="s">
        <v>147</v>
      </c>
      <c r="C99" s="79">
        <f>'9.1'!C99</f>
        <v>6</v>
      </c>
      <c r="D99" s="100">
        <v>6</v>
      </c>
      <c r="E99" s="79" t="s">
        <v>99</v>
      </c>
      <c r="F99" s="16" t="s">
        <v>469</v>
      </c>
      <c r="G99" s="79">
        <f t="shared" si="2"/>
        <v>2</v>
      </c>
      <c r="H99" s="79">
        <v>0.5</v>
      </c>
      <c r="I99" s="100">
        <v>0.5</v>
      </c>
      <c r="J99" s="48">
        <f t="shared" si="3"/>
        <v>0.5</v>
      </c>
      <c r="K99" s="132" t="s">
        <v>468</v>
      </c>
    </row>
    <row r="100" spans="1:11" ht="15.95" customHeight="1" x14ac:dyDescent="0.25">
      <c r="A100" s="14" t="s">
        <v>144</v>
      </c>
      <c r="B100" s="100" t="s">
        <v>388</v>
      </c>
      <c r="C100" s="79">
        <f>'9.1'!C100</f>
        <v>6</v>
      </c>
      <c r="D100" s="100"/>
      <c r="E100" s="100"/>
      <c r="F100" s="100"/>
      <c r="G100" s="79">
        <f t="shared" si="2"/>
        <v>0</v>
      </c>
      <c r="H100" s="79"/>
      <c r="I100" s="100"/>
      <c r="J100" s="48">
        <f t="shared" si="3"/>
        <v>0</v>
      </c>
      <c r="K100" s="99" t="s">
        <v>375</v>
      </c>
    </row>
    <row r="101" spans="1:11" ht="31.5" customHeight="1" x14ac:dyDescent="0.25">
      <c r="A101" s="152" t="s">
        <v>419</v>
      </c>
      <c r="B101" s="175"/>
      <c r="C101" s="175"/>
      <c r="D101" s="175"/>
      <c r="E101" s="175"/>
      <c r="F101" s="175"/>
      <c r="G101" s="175"/>
      <c r="H101" s="175"/>
      <c r="I101" s="175"/>
      <c r="J101" s="175"/>
      <c r="K101" s="175"/>
    </row>
    <row r="103" spans="1:11" x14ac:dyDescent="0.25">
      <c r="A103" s="114"/>
      <c r="B103" s="114"/>
      <c r="C103" s="114"/>
      <c r="D103" s="114"/>
      <c r="E103" s="114"/>
      <c r="F103" s="114"/>
      <c r="G103" s="114"/>
      <c r="H103" s="114"/>
      <c r="I103" s="114"/>
      <c r="J103" s="117"/>
    </row>
    <row r="110" spans="1:11" x14ac:dyDescent="0.25">
      <c r="A110" s="114"/>
      <c r="B110" s="114"/>
      <c r="C110" s="114"/>
      <c r="D110" s="114"/>
      <c r="E110" s="114"/>
      <c r="F110" s="114"/>
      <c r="G110" s="114"/>
      <c r="H110" s="114"/>
      <c r="I110" s="114"/>
      <c r="J110" s="117"/>
    </row>
    <row r="114" spans="1:10" x14ac:dyDescent="0.25">
      <c r="A114" s="114"/>
      <c r="B114" s="114"/>
      <c r="C114" s="114"/>
      <c r="D114" s="114"/>
      <c r="E114" s="114"/>
      <c r="F114" s="114"/>
      <c r="G114" s="114"/>
      <c r="H114" s="114"/>
      <c r="I114" s="114"/>
      <c r="J114" s="117"/>
    </row>
    <row r="117" spans="1:10" x14ac:dyDescent="0.25">
      <c r="A117" s="114"/>
      <c r="B117" s="114"/>
      <c r="C117" s="114"/>
      <c r="D117" s="114"/>
      <c r="E117" s="114"/>
      <c r="F117" s="114"/>
      <c r="G117" s="114"/>
      <c r="H117" s="114"/>
      <c r="I117" s="114"/>
      <c r="J117" s="117"/>
    </row>
    <row r="121" spans="1:10" x14ac:dyDescent="0.25">
      <c r="A121" s="114"/>
      <c r="B121" s="114"/>
      <c r="C121" s="114"/>
      <c r="D121" s="114"/>
      <c r="E121" s="114"/>
      <c r="F121" s="114"/>
      <c r="G121" s="114"/>
      <c r="H121" s="114"/>
      <c r="I121" s="114"/>
      <c r="J121" s="117"/>
    </row>
    <row r="124" spans="1:10" x14ac:dyDescent="0.25">
      <c r="A124" s="114"/>
      <c r="B124" s="114"/>
      <c r="C124" s="114"/>
      <c r="D124" s="114"/>
      <c r="E124" s="114"/>
      <c r="F124" s="114"/>
      <c r="G124" s="114"/>
      <c r="H124" s="114"/>
      <c r="I124" s="114"/>
      <c r="J124" s="117"/>
    </row>
    <row r="128" spans="1:10" x14ac:dyDescent="0.25">
      <c r="A128" s="114"/>
      <c r="B128" s="114"/>
      <c r="C128" s="114"/>
      <c r="D128" s="114"/>
      <c r="E128" s="114"/>
      <c r="F128" s="114"/>
      <c r="G128" s="114"/>
      <c r="H128" s="114"/>
      <c r="I128" s="114"/>
      <c r="J128" s="117"/>
    </row>
  </sheetData>
  <autoFilter ref="A7:K7"/>
  <mergeCells count="14">
    <mergeCell ref="A101:K101"/>
    <mergeCell ref="I4:I6"/>
    <mergeCell ref="J4:J6"/>
    <mergeCell ref="H4:H6"/>
    <mergeCell ref="A1:K1"/>
    <mergeCell ref="A3:A6"/>
    <mergeCell ref="C3:C6"/>
    <mergeCell ref="D3:D6"/>
    <mergeCell ref="E3:E6"/>
    <mergeCell ref="F3:F6"/>
    <mergeCell ref="G3:J3"/>
    <mergeCell ref="K3:K6"/>
    <mergeCell ref="G4:G6"/>
    <mergeCell ref="A2:K2"/>
  </mergeCells>
  <dataValidations count="3">
    <dataValidation type="list" allowBlank="1" showInputMessage="1" showErrorMessage="1" sqref="B7:B23 B25:B100">
      <formula1>$B$4:$B$6</formula1>
    </dataValidation>
    <dataValidation type="list" allowBlank="1" showInputMessage="1" showErrorMessage="1" sqref="H7:I100">
      <mc:AlternateContent xmlns:x12ac="http://schemas.microsoft.com/office/spreadsheetml/2011/1/ac" xmlns:mc="http://schemas.openxmlformats.org/markup-compatibility/2006">
        <mc:Choice Requires="x12ac">
          <x12ac:list>"0,5"</x12ac:list>
        </mc:Choice>
        <mc:Fallback>
          <formula1>"0,5"</formula1>
        </mc:Fallback>
      </mc:AlternateContent>
    </dataValidation>
    <dataValidation type="list" allowBlank="1" showInputMessage="1" showErrorMessage="1" sqref="E7">
      <formula1>#REF!</formula1>
    </dataValidation>
  </dataValidations>
  <hyperlinks>
    <hyperlink ref="K54" r:id="rId1"/>
    <hyperlink ref="K15" r:id="rId2"/>
    <hyperlink ref="K32" r:id="rId3"/>
    <hyperlink ref="K30" r:id="rId4"/>
    <hyperlink ref="K59" r:id="rId5"/>
    <hyperlink ref="K65" r:id="rId6"/>
    <hyperlink ref="K82" r:id="rId7"/>
    <hyperlink ref="K89" r:id="rId8"/>
    <hyperlink ref="K96" r:id="rId9"/>
    <hyperlink ref="K71" r:id="rId10"/>
    <hyperlink ref="K8" r:id="rId11"/>
    <hyperlink ref="K10" r:id="rId12"/>
    <hyperlink ref="K11" r:id="rId13"/>
    <hyperlink ref="K13" r:id="rId14"/>
    <hyperlink ref="K16" r:id="rId15"/>
    <hyperlink ref="K31" r:id="rId16"/>
    <hyperlink ref="K33" r:id="rId17"/>
    <hyperlink ref="K39" r:id="rId18"/>
    <hyperlink ref="K43" r:id="rId19"/>
    <hyperlink ref="K83" r:id="rId20"/>
    <hyperlink ref="K90" r:id="rId21"/>
    <hyperlink ref="K92" r:id="rId22"/>
    <hyperlink ref="K44" r:id="rId23"/>
    <hyperlink ref="K61" r:id="rId24"/>
    <hyperlink ref="K25" r:id="rId25"/>
    <hyperlink ref="K77" r:id="rId26"/>
    <hyperlink ref="K80" r:id="rId27"/>
    <hyperlink ref="K86" r:id="rId28"/>
    <hyperlink ref="K99" r:id="rId29"/>
    <hyperlink ref="K72" r:id="rId30"/>
    <hyperlink ref="K40" r:id="rId31"/>
    <hyperlink ref="K24" r:id="rId32"/>
    <hyperlink ref="K66" r:id="rId33"/>
  </hyperlinks>
  <pageMargins left="0.70866141732283472" right="0.70866141732283472" top="0.74803149606299213" bottom="0.74803149606299213" header="0.31496062992125984" footer="0.31496062992125984"/>
  <pageSetup paperSize="9" scale="57" fitToHeight="3" orientation="landscape" r:id="rId34"/>
  <headerFooter>
    <oddFooter>&amp;C&amp;"Times New Roman,обычный"&amp;8&amp;P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16</vt:i4>
      </vt:variant>
    </vt:vector>
  </HeadingPairs>
  <TitlesOfParts>
    <vt:vector size="26" baseType="lpstr">
      <vt:lpstr>Рейтинг (раздел 9)</vt:lpstr>
      <vt:lpstr> Оценка (раздел 9)</vt:lpstr>
      <vt:lpstr> Методика (раздел 9)</vt:lpstr>
      <vt:lpstr>Изменения в бюджет</vt:lpstr>
      <vt:lpstr>9.1</vt:lpstr>
      <vt:lpstr>9.2</vt:lpstr>
      <vt:lpstr>9.3</vt:lpstr>
      <vt:lpstr>9.4</vt:lpstr>
      <vt:lpstr>9.5</vt:lpstr>
      <vt:lpstr>9.6</vt:lpstr>
      <vt:lpstr>' Оценка (раздел 9)'!Заголовки_для_печати</vt:lpstr>
      <vt:lpstr>'9.1'!Заголовки_для_печати</vt:lpstr>
      <vt:lpstr>'9.2'!Заголовки_для_печати</vt:lpstr>
      <vt:lpstr>'9.3'!Заголовки_для_печати</vt:lpstr>
      <vt:lpstr>'9.4'!Заголовки_для_печати</vt:lpstr>
      <vt:lpstr>'9.5'!Заголовки_для_печати</vt:lpstr>
      <vt:lpstr>'9.6'!Заголовки_для_печати</vt:lpstr>
      <vt:lpstr>'Изменения в бюджет'!Заголовки_для_печати</vt:lpstr>
      <vt:lpstr>'Рейтинг (раздел 9)'!Заголовки_для_печати</vt:lpstr>
      <vt:lpstr>'9.1'!Область_печати</vt:lpstr>
      <vt:lpstr>'9.2'!Область_печати</vt:lpstr>
      <vt:lpstr>'9.3'!Область_печати</vt:lpstr>
      <vt:lpstr>'9.4'!Область_печати</vt:lpstr>
      <vt:lpstr>'9.5'!Область_печати</vt:lpstr>
      <vt:lpstr>'9.6'!Область_печати</vt:lpstr>
      <vt:lpstr>'Рейтинг (раздел 9)'!Область_печати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Ольга</cp:lastModifiedBy>
  <cp:lastPrinted>2015-11-16T09:01:52Z</cp:lastPrinted>
  <dcterms:created xsi:type="dcterms:W3CDTF">2014-03-12T05:40:39Z</dcterms:created>
  <dcterms:modified xsi:type="dcterms:W3CDTF">2015-11-16T20:28:46Z</dcterms:modified>
</cp:coreProperties>
</file>