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showInkAnnotation="0" codeName="ЭтаКнига" defaultThemeVersion="124226"/>
  <mc:AlternateContent xmlns:mc="http://schemas.openxmlformats.org/markup-compatibility/2006">
    <mc:Choice Requires="x15">
      <x15ac:absPath xmlns:x15ac="http://schemas.microsoft.com/office/spreadsheetml/2010/11/ac" url="/Users/olga/Documents/Документы — iMac — Ольга/01_НИФИ/01_2022_Рейтинг/06_Рейтинг 2022/"/>
    </mc:Choice>
  </mc:AlternateContent>
  <xr:revisionPtr revIDLastSave="0" documentId="13_ncr:1_{898AD07F-A1F4-924A-AEB8-D1B567BD4E8B}" xr6:coauthVersionLast="47" xr6:coauthVersionMax="47" xr10:uidLastSave="{00000000-0000-0000-0000-000000000000}"/>
  <bookViews>
    <workbookView xWindow="0" yWindow="500" windowWidth="38400" windowHeight="19540" tabRatio="852" xr2:uid="{00000000-000D-0000-FFFF-FFFF00000000}"/>
  </bookViews>
  <sheets>
    <sheet name="Рейтинг (раздел 4)" sheetId="80" r:id="rId1"/>
    <sheet name="Оценка (раздел 4)" sheetId="12" r:id="rId2"/>
    <sheet name="Методика (раздел 4)" sheetId="16" r:id="rId3"/>
    <sheet name="Источники данных" sheetId="69" r:id="rId4"/>
    <sheet name="4.1" sheetId="14" r:id="rId5"/>
    <sheet name="4.2" sheetId="66" r:id="rId6"/>
    <sheet name="4.3" sheetId="32" r:id="rId7"/>
    <sheet name="4.4" sheetId="52" r:id="rId8"/>
    <sheet name="4.5" sheetId="72" r:id="rId9"/>
    <sheet name="4.6" sheetId="73" r:id="rId10"/>
    <sheet name="4.7" sheetId="74" r:id="rId11"/>
    <sheet name="4.8" sheetId="42" r:id="rId12"/>
    <sheet name="4.9" sheetId="38" r:id="rId13"/>
    <sheet name="4.10" sheetId="39" r:id="rId14"/>
    <sheet name="4.11" sheetId="40" r:id="rId15"/>
    <sheet name="4.12" sheetId="49" r:id="rId16"/>
    <sheet name="4.13" sheetId="59" r:id="rId17"/>
    <sheet name="Параметры" sheetId="17" state="hidden" r:id="rId18"/>
  </sheets>
  <externalReferences>
    <externalReference r:id="rId19"/>
    <externalReference r:id="rId20"/>
    <externalReference r:id="rId21"/>
    <externalReference r:id="rId22"/>
    <externalReference r:id="rId23"/>
    <externalReference r:id="rId24"/>
  </externalReferences>
  <definedNames>
    <definedName name="_xlnm._FilterDatabase" localSheetId="4" hidden="1">'4.1'!$A$7:$T$99</definedName>
    <definedName name="_xlnm._FilterDatabase" localSheetId="13" hidden="1">'4.10'!$A$7:$Q$99</definedName>
    <definedName name="_xlnm._FilterDatabase" localSheetId="14" hidden="1">'4.11'!$A$6:$Q$98</definedName>
    <definedName name="_xlnm._FilterDatabase" localSheetId="15" hidden="1">'4.12'!$A$6:$M$98</definedName>
    <definedName name="_xlnm._FilterDatabase" localSheetId="16" hidden="1">'4.13'!$A$6:$R$98</definedName>
    <definedName name="_xlnm._FilterDatabase" localSheetId="5" hidden="1">'4.2'!$A$6:$P$99</definedName>
    <definedName name="_xlnm._FilterDatabase" localSheetId="6" hidden="1">'4.3'!$A$6:$W$98</definedName>
    <definedName name="_xlnm._FilterDatabase" localSheetId="7" hidden="1">'4.4'!$A$6:$W$98</definedName>
    <definedName name="_xlnm._FilterDatabase" localSheetId="8" hidden="1">'4.5'!$A$7:$T$99</definedName>
    <definedName name="_xlnm._FilterDatabase" localSheetId="9" hidden="1">'4.6'!$A$7:$S$99</definedName>
    <definedName name="_xlnm._FilterDatabase" localSheetId="10" hidden="1">'4.7'!$A$7:$S$100</definedName>
    <definedName name="_xlnm._FilterDatabase" localSheetId="11" hidden="1">'4.8'!$A$7:$R$99</definedName>
    <definedName name="_xlnm._FilterDatabase" localSheetId="12" hidden="1">'4.9'!$A$6:$Q$98</definedName>
    <definedName name="_xlnm._FilterDatabase" localSheetId="3" hidden="1">'Источники данных'!$A$4:$J$96</definedName>
    <definedName name="_xlnm._FilterDatabase" localSheetId="1" hidden="1">'Оценка (раздел 4)'!$A$6:$P$98</definedName>
    <definedName name="_xlnm._FilterDatabase" localSheetId="0" hidden="1">'Рейтинг (раздел 4)'!$A$7:$P$95</definedName>
    <definedName name="_Hlk56186506" localSheetId="2">'Методика (раздел 4)'!$B$19</definedName>
    <definedName name="_Hlk56442687" localSheetId="2">'Методика (раздел 4)'!$B$99</definedName>
    <definedName name="_Hlk56443390" localSheetId="2">'Методика (раздел 4)'!#REF!</definedName>
    <definedName name="_Hlk56443527" localSheetId="2">'Методика (раздел 4)'!#REF!</definedName>
    <definedName name="_Toc262686" localSheetId="2">'Методика (раздел 4)'!#REF!</definedName>
    <definedName name="_Toc510692582" localSheetId="2">'Методика (раздел 4)'!#REF!</definedName>
    <definedName name="_Toc67321826" localSheetId="2">'Методика (раздел 4)'!$B$4</definedName>
    <definedName name="а">'[1]4.1'!$B$4:$B$5</definedName>
    <definedName name="Выбор_5.1" localSheetId="13">'4.10'!$B$5:$B$6</definedName>
    <definedName name="Выбор_5.1" localSheetId="14">'4.11'!$B$4:$B$5</definedName>
    <definedName name="Выбор_5.1" localSheetId="16">'4.13'!$B$4:$B$5</definedName>
    <definedName name="Выбор_5.1" localSheetId="5">'4.2'!$B$4:$B$5</definedName>
    <definedName name="Выбор_5.1" localSheetId="6">'4.3'!$B$4:$B$5</definedName>
    <definedName name="Выбор_5.1" localSheetId="7">'4.4'!$B$4:$B$5</definedName>
    <definedName name="Выбор_5.1" localSheetId="8">'4.5'!$B$4:$B$6</definedName>
    <definedName name="Выбор_5.1" localSheetId="9">'4.6'!$B$4:$B$6</definedName>
    <definedName name="Выбор_5.1" localSheetId="10">'4.7'!$B$4:$B$6</definedName>
    <definedName name="Выбор_5.1" localSheetId="11">'4.8'!$B$5:$B$6</definedName>
    <definedName name="Выбор_5.1" localSheetId="12">'4.9'!$B$4:$B$5</definedName>
    <definedName name="Выбор_5.1" localSheetId="3">'Источники данных'!#REF!</definedName>
    <definedName name="Выбор_5.1">'4.1'!$B$5:$B$6</definedName>
    <definedName name="Выбор_5.5" localSheetId="13">#REF!</definedName>
    <definedName name="Выбор_5.5" localSheetId="14">#REF!</definedName>
    <definedName name="Выбор_5.5" localSheetId="16">#REF!</definedName>
    <definedName name="Выбор_5.5" localSheetId="5">#REF!</definedName>
    <definedName name="Выбор_5.5" localSheetId="7">#REF!</definedName>
    <definedName name="Выбор_5.5" localSheetId="8">#REF!</definedName>
    <definedName name="Выбор_5.5" localSheetId="9">#REF!</definedName>
    <definedName name="Выбор_5.5" localSheetId="10">#REF!</definedName>
    <definedName name="Выбор_5.5" localSheetId="11">#REF!</definedName>
    <definedName name="Выбор_5.5" localSheetId="12">#REF!</definedName>
    <definedName name="Выбор_5.5">#REF!</definedName>
    <definedName name="_xlnm.Print_Titles" localSheetId="4">'4.1'!$A:$A,'4.1'!$3:$6</definedName>
    <definedName name="_xlnm.Print_Titles" localSheetId="13">'4.10'!$A:$A,'4.10'!$3:$6</definedName>
    <definedName name="_xlnm.Print_Titles" localSheetId="14">'4.11'!$A:$A,'4.11'!$3:$5</definedName>
    <definedName name="_xlnm.Print_Titles" localSheetId="15">'4.12'!$3:$5</definedName>
    <definedName name="_xlnm.Print_Titles" localSheetId="16">'4.13'!$A:$A,'4.13'!$3:$5</definedName>
    <definedName name="_xlnm.Print_Titles" localSheetId="5">'4.2'!$A:$A,'4.2'!$3:$5</definedName>
    <definedName name="_xlnm.Print_Titles" localSheetId="6">'4.3'!$A:$A,'4.3'!$3:$5</definedName>
    <definedName name="_xlnm.Print_Titles" localSheetId="7">'4.4'!$A:$A,'4.4'!$3:$5</definedName>
    <definedName name="_xlnm.Print_Titles" localSheetId="8">'4.5'!$A:$A,'4.5'!$3:$6</definedName>
    <definedName name="_xlnm.Print_Titles" localSheetId="9">'4.6'!$A:$A,'4.6'!$3:$6</definedName>
    <definedName name="_xlnm.Print_Titles" localSheetId="10">'4.7'!$A:$A,'4.7'!$3:$6</definedName>
    <definedName name="_xlnm.Print_Titles" localSheetId="11">'4.8'!$A:$A,'4.8'!$3:$6</definedName>
    <definedName name="_xlnm.Print_Titles" localSheetId="12">'4.9'!$A:$A,'4.9'!$3:$5</definedName>
    <definedName name="_xlnm.Print_Titles" localSheetId="3">'Источники данных'!$A:$A,'Источники данных'!$2:$3</definedName>
    <definedName name="_xlnm.Print_Titles" localSheetId="2">'Методика (раздел 4)'!$2:$3</definedName>
    <definedName name="_xlnm.Print_Titles" localSheetId="1">'Оценка (раздел 4)'!$3:$4</definedName>
    <definedName name="_xlnm.Print_Titles" localSheetId="0">'Рейтинг (раздел 4)'!$3:$4</definedName>
    <definedName name="нет">'[2]4.1'!$B$4:$B$5</definedName>
    <definedName name="новое" localSheetId="5">'[3]4.1'!$B$4:$B$5</definedName>
    <definedName name="новое">'[4]4.1'!$B$4:$B$5</definedName>
    <definedName name="_xlnm.Print_Area" localSheetId="4">'4.1'!$A$1:$T$99</definedName>
    <definedName name="_xlnm.Print_Area" localSheetId="13">'4.10'!$A$1:$Q$99</definedName>
    <definedName name="_xlnm.Print_Area" localSheetId="14">'4.11'!$A$1:$Q$98</definedName>
    <definedName name="_xlnm.Print_Area" localSheetId="15">'4.12'!$A$1:$M$98</definedName>
    <definedName name="_xlnm.Print_Area" localSheetId="16">'4.13'!$A$1:$P$98</definedName>
    <definedName name="_xlnm.Print_Area" localSheetId="5">'4.2'!$A$1:$O$99</definedName>
    <definedName name="_xlnm.Print_Area" localSheetId="6">'4.3'!$A$1:$W$98</definedName>
    <definedName name="_xlnm.Print_Area" localSheetId="7">'4.4'!$A$1:$W$98</definedName>
    <definedName name="_xlnm.Print_Area" localSheetId="8">'4.5'!$A$1:$T$99</definedName>
    <definedName name="_xlnm.Print_Area" localSheetId="9">'4.6'!$A$1:$S$99</definedName>
    <definedName name="_xlnm.Print_Area" localSheetId="10">'4.7'!$A$1:$S$99</definedName>
    <definedName name="_xlnm.Print_Area" localSheetId="11">'4.8'!$A$1:$R$99</definedName>
    <definedName name="_xlnm.Print_Area" localSheetId="12">'4.9'!$A$1:$Q$98</definedName>
    <definedName name="_xlnm.Print_Area" localSheetId="3">'Источники данных'!$A$1:$J$96</definedName>
    <definedName name="_xlnm.Print_Area" localSheetId="2">'Методика (раздел 4)'!$A$1:$E$138</definedName>
    <definedName name="_xlnm.Print_Area" localSheetId="1">'Оценка (раздел 4)'!$A$1:$P$98</definedName>
    <definedName name="_xlnm.Print_Area" localSheetId="0">'Рейтинг (раздел 4)'!$A$1:$P$95</definedName>
    <definedName name="т" localSheetId="16">'[5]4.1'!$B$4:$B$5</definedName>
    <definedName name="т" localSheetId="5">#N/A</definedName>
    <definedName name="т">'[6]4.1'!$B$4:$B$5</definedName>
    <definedName name="Формат">Параметры!$C$3:$C$4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4" i="80" l="1"/>
  <c r="E84" i="80"/>
  <c r="F84" i="80"/>
  <c r="G84" i="80"/>
  <c r="H84" i="80"/>
  <c r="I84" i="80"/>
  <c r="J84" i="80"/>
  <c r="K84" i="80"/>
  <c r="L84" i="80"/>
  <c r="M84" i="80"/>
  <c r="N84" i="80"/>
  <c r="O84" i="80"/>
  <c r="P84" i="80"/>
  <c r="P87" i="80"/>
  <c r="O87" i="80"/>
  <c r="N87" i="80"/>
  <c r="M87" i="80"/>
  <c r="L87" i="80"/>
  <c r="K87" i="80"/>
  <c r="J87" i="80"/>
  <c r="I87" i="80"/>
  <c r="H87" i="80"/>
  <c r="G87" i="80"/>
  <c r="F87" i="80"/>
  <c r="E87" i="80"/>
  <c r="D87" i="80"/>
  <c r="P33" i="80"/>
  <c r="O33" i="80"/>
  <c r="N33" i="80"/>
  <c r="M33" i="80"/>
  <c r="L33" i="80"/>
  <c r="K33" i="80"/>
  <c r="J33" i="80"/>
  <c r="I33" i="80"/>
  <c r="H33" i="80"/>
  <c r="G33" i="80"/>
  <c r="F33" i="80"/>
  <c r="E33" i="80"/>
  <c r="D33" i="80"/>
  <c r="P64" i="80"/>
  <c r="O64" i="80"/>
  <c r="N64" i="80"/>
  <c r="M64" i="80"/>
  <c r="L64" i="80"/>
  <c r="K64" i="80"/>
  <c r="J64" i="80"/>
  <c r="I64" i="80"/>
  <c r="H64" i="80"/>
  <c r="G64" i="80"/>
  <c r="F64" i="80"/>
  <c r="E64" i="80"/>
  <c r="D64" i="80"/>
  <c r="P72" i="80"/>
  <c r="O72" i="80"/>
  <c r="N72" i="80"/>
  <c r="M72" i="80"/>
  <c r="L72" i="80"/>
  <c r="K72" i="80"/>
  <c r="J72" i="80"/>
  <c r="I72" i="80"/>
  <c r="H72" i="80"/>
  <c r="G72" i="80"/>
  <c r="F72" i="80"/>
  <c r="E72" i="80"/>
  <c r="D72" i="80"/>
  <c r="P43" i="80"/>
  <c r="O43" i="80"/>
  <c r="N43" i="80"/>
  <c r="M43" i="80"/>
  <c r="L43" i="80"/>
  <c r="K43" i="80"/>
  <c r="J43" i="80"/>
  <c r="I43" i="80"/>
  <c r="H43" i="80"/>
  <c r="G43" i="80"/>
  <c r="F43" i="80"/>
  <c r="E43" i="80"/>
  <c r="D43" i="80"/>
  <c r="P32" i="80"/>
  <c r="O32" i="80"/>
  <c r="N32" i="80"/>
  <c r="M32" i="80"/>
  <c r="L32" i="80"/>
  <c r="K32" i="80"/>
  <c r="J32" i="80"/>
  <c r="I32" i="80"/>
  <c r="H32" i="80"/>
  <c r="G32" i="80"/>
  <c r="F32" i="80"/>
  <c r="E32" i="80"/>
  <c r="D32" i="80"/>
  <c r="P55" i="80"/>
  <c r="O55" i="80"/>
  <c r="N55" i="80"/>
  <c r="M55" i="80"/>
  <c r="L55" i="80"/>
  <c r="K55" i="80"/>
  <c r="J55" i="80"/>
  <c r="I55" i="80"/>
  <c r="H55" i="80"/>
  <c r="G55" i="80"/>
  <c r="F55" i="80"/>
  <c r="E55" i="80"/>
  <c r="D55" i="80"/>
  <c r="P42" i="80"/>
  <c r="O42" i="80"/>
  <c r="N42" i="80"/>
  <c r="M42" i="80"/>
  <c r="L42" i="80"/>
  <c r="K42" i="80"/>
  <c r="J42" i="80"/>
  <c r="I42" i="80"/>
  <c r="H42" i="80"/>
  <c r="G42" i="80"/>
  <c r="F42" i="80"/>
  <c r="E42" i="80"/>
  <c r="D42" i="80"/>
  <c r="P57" i="80"/>
  <c r="O57" i="80"/>
  <c r="N57" i="80"/>
  <c r="M57" i="80"/>
  <c r="L57" i="80"/>
  <c r="K57" i="80"/>
  <c r="J57" i="80"/>
  <c r="I57" i="80"/>
  <c r="H57" i="80"/>
  <c r="G57" i="80"/>
  <c r="F57" i="80"/>
  <c r="E57" i="80"/>
  <c r="D57" i="80"/>
  <c r="P36" i="80"/>
  <c r="O36" i="80"/>
  <c r="N36" i="80"/>
  <c r="M36" i="80"/>
  <c r="L36" i="80"/>
  <c r="K36" i="80"/>
  <c r="J36" i="80"/>
  <c r="I36" i="80"/>
  <c r="H36" i="80"/>
  <c r="G36" i="80"/>
  <c r="F36" i="80"/>
  <c r="E36" i="80"/>
  <c r="D36" i="80"/>
  <c r="P31" i="80"/>
  <c r="O31" i="80"/>
  <c r="N31" i="80"/>
  <c r="M31" i="80"/>
  <c r="L31" i="80"/>
  <c r="K31" i="80"/>
  <c r="J31" i="80"/>
  <c r="I31" i="80"/>
  <c r="H31" i="80"/>
  <c r="G31" i="80"/>
  <c r="F31" i="80"/>
  <c r="E31" i="80"/>
  <c r="D31" i="80"/>
  <c r="P30" i="80"/>
  <c r="O30" i="80"/>
  <c r="N30" i="80"/>
  <c r="M30" i="80"/>
  <c r="L30" i="80"/>
  <c r="K30" i="80"/>
  <c r="J30" i="80"/>
  <c r="I30" i="80"/>
  <c r="H30" i="80"/>
  <c r="G30" i="80"/>
  <c r="F30" i="80"/>
  <c r="E30" i="80"/>
  <c r="D30" i="80"/>
  <c r="P63" i="80"/>
  <c r="O63" i="80"/>
  <c r="N63" i="80"/>
  <c r="M63" i="80"/>
  <c r="L63" i="80"/>
  <c r="K63" i="80"/>
  <c r="J63" i="80"/>
  <c r="I63" i="80"/>
  <c r="H63" i="80"/>
  <c r="G63" i="80"/>
  <c r="F63" i="80"/>
  <c r="E63" i="80"/>
  <c r="D63" i="80"/>
  <c r="P29" i="80"/>
  <c r="O29" i="80"/>
  <c r="N29" i="80"/>
  <c r="M29" i="80"/>
  <c r="L29" i="80"/>
  <c r="K29" i="80"/>
  <c r="J29" i="80"/>
  <c r="I29" i="80"/>
  <c r="H29" i="80"/>
  <c r="G29" i="80"/>
  <c r="F29" i="80"/>
  <c r="E29" i="80"/>
  <c r="D29" i="80"/>
  <c r="P54" i="80"/>
  <c r="O54" i="80"/>
  <c r="N54" i="80"/>
  <c r="M54" i="80"/>
  <c r="L54" i="80"/>
  <c r="K54" i="80"/>
  <c r="J54" i="80"/>
  <c r="I54" i="80"/>
  <c r="H54" i="80"/>
  <c r="G54" i="80"/>
  <c r="F54" i="80"/>
  <c r="E54" i="80"/>
  <c r="D54" i="80"/>
  <c r="P28" i="80"/>
  <c r="O28" i="80"/>
  <c r="N28" i="80"/>
  <c r="M28" i="80"/>
  <c r="L28" i="80"/>
  <c r="K28" i="80"/>
  <c r="J28" i="80"/>
  <c r="I28" i="80"/>
  <c r="H28" i="80"/>
  <c r="G28" i="80"/>
  <c r="F28" i="80"/>
  <c r="E28" i="80"/>
  <c r="D28" i="80"/>
  <c r="P62" i="80"/>
  <c r="O62" i="80"/>
  <c r="N62" i="80"/>
  <c r="M62" i="80"/>
  <c r="L62" i="80"/>
  <c r="K62" i="80"/>
  <c r="J62" i="80"/>
  <c r="I62" i="80"/>
  <c r="H62" i="80"/>
  <c r="G62" i="80"/>
  <c r="F62" i="80"/>
  <c r="E62" i="80"/>
  <c r="D62" i="80"/>
  <c r="P69" i="80"/>
  <c r="O69" i="80"/>
  <c r="N69" i="80"/>
  <c r="M69" i="80"/>
  <c r="L69" i="80"/>
  <c r="K69" i="80"/>
  <c r="J69" i="80"/>
  <c r="I69" i="80"/>
  <c r="H69" i="80"/>
  <c r="G69" i="80"/>
  <c r="F69" i="80"/>
  <c r="E69" i="80"/>
  <c r="D69" i="80"/>
  <c r="P95" i="80"/>
  <c r="O95" i="80"/>
  <c r="N95" i="80"/>
  <c r="M95" i="80"/>
  <c r="L95" i="80"/>
  <c r="K95" i="80"/>
  <c r="J95" i="80"/>
  <c r="I95" i="80"/>
  <c r="H95" i="80"/>
  <c r="G95" i="80"/>
  <c r="F95" i="80"/>
  <c r="E95" i="80"/>
  <c r="D95" i="80"/>
  <c r="P94" i="80"/>
  <c r="O94" i="80"/>
  <c r="N94" i="80"/>
  <c r="M94" i="80"/>
  <c r="L94" i="80"/>
  <c r="K94" i="80"/>
  <c r="J94" i="80"/>
  <c r="I94" i="80"/>
  <c r="H94" i="80"/>
  <c r="G94" i="80"/>
  <c r="F94" i="80"/>
  <c r="E94" i="80"/>
  <c r="D94" i="80"/>
  <c r="P27" i="80"/>
  <c r="O27" i="80"/>
  <c r="N27" i="80"/>
  <c r="M27" i="80"/>
  <c r="L27" i="80"/>
  <c r="K27" i="80"/>
  <c r="J27" i="80"/>
  <c r="I27" i="80"/>
  <c r="H27" i="80"/>
  <c r="G27" i="80"/>
  <c r="F27" i="80"/>
  <c r="E27" i="80"/>
  <c r="D27" i="80"/>
  <c r="P26" i="80"/>
  <c r="O26" i="80"/>
  <c r="N26" i="80"/>
  <c r="M26" i="80"/>
  <c r="L26" i="80"/>
  <c r="K26" i="80"/>
  <c r="J26" i="80"/>
  <c r="I26" i="80"/>
  <c r="H26" i="80"/>
  <c r="G26" i="80"/>
  <c r="F26" i="80"/>
  <c r="E26" i="80"/>
  <c r="D26" i="80"/>
  <c r="P61" i="80"/>
  <c r="O61" i="80"/>
  <c r="N61" i="80"/>
  <c r="M61" i="80"/>
  <c r="L61" i="80"/>
  <c r="K61" i="80"/>
  <c r="J61" i="80"/>
  <c r="I61" i="80"/>
  <c r="H61" i="80"/>
  <c r="G61" i="80"/>
  <c r="F61" i="80"/>
  <c r="E61" i="80"/>
  <c r="D61" i="80"/>
  <c r="P41" i="80"/>
  <c r="O41" i="80"/>
  <c r="N41" i="80"/>
  <c r="M41" i="80"/>
  <c r="L41" i="80"/>
  <c r="K41" i="80"/>
  <c r="J41" i="80"/>
  <c r="I41" i="80"/>
  <c r="H41" i="80"/>
  <c r="G41" i="80"/>
  <c r="F41" i="80"/>
  <c r="E41" i="80"/>
  <c r="D41" i="80"/>
  <c r="P65" i="80"/>
  <c r="O65" i="80"/>
  <c r="N65" i="80"/>
  <c r="M65" i="80"/>
  <c r="L65" i="80"/>
  <c r="K65" i="80"/>
  <c r="J65" i="80"/>
  <c r="I65" i="80"/>
  <c r="H65" i="80"/>
  <c r="G65" i="80"/>
  <c r="F65" i="80"/>
  <c r="E65" i="80"/>
  <c r="D65" i="80"/>
  <c r="P93" i="80"/>
  <c r="O93" i="80"/>
  <c r="N93" i="80"/>
  <c r="M93" i="80"/>
  <c r="L93" i="80"/>
  <c r="K93" i="80"/>
  <c r="J93" i="80"/>
  <c r="I93" i="80"/>
  <c r="H93" i="80"/>
  <c r="G93" i="80"/>
  <c r="F93" i="80"/>
  <c r="E93" i="80"/>
  <c r="D93" i="80"/>
  <c r="P40" i="80"/>
  <c r="O40" i="80"/>
  <c r="N40" i="80"/>
  <c r="M40" i="80"/>
  <c r="L40" i="80"/>
  <c r="K40" i="80"/>
  <c r="J40" i="80"/>
  <c r="I40" i="80"/>
  <c r="H40" i="80"/>
  <c r="G40" i="80"/>
  <c r="F40" i="80"/>
  <c r="E40" i="80"/>
  <c r="D40" i="80"/>
  <c r="P25" i="80"/>
  <c r="O25" i="80"/>
  <c r="N25" i="80"/>
  <c r="M25" i="80"/>
  <c r="L25" i="80"/>
  <c r="K25" i="80"/>
  <c r="J25" i="80"/>
  <c r="I25" i="80"/>
  <c r="H25" i="80"/>
  <c r="G25" i="80"/>
  <c r="F25" i="80"/>
  <c r="E25" i="80"/>
  <c r="D25" i="80"/>
  <c r="P68" i="80"/>
  <c r="O68" i="80"/>
  <c r="N68" i="80"/>
  <c r="M68" i="80"/>
  <c r="L68" i="80"/>
  <c r="K68" i="80"/>
  <c r="J68" i="80"/>
  <c r="I68" i="80"/>
  <c r="H68" i="80"/>
  <c r="G68" i="80"/>
  <c r="F68" i="80"/>
  <c r="E68" i="80"/>
  <c r="D68" i="80"/>
  <c r="P56" i="80"/>
  <c r="O56" i="80"/>
  <c r="N56" i="80"/>
  <c r="M56" i="80"/>
  <c r="L56" i="80"/>
  <c r="K56" i="80"/>
  <c r="J56" i="80"/>
  <c r="I56" i="80"/>
  <c r="H56" i="80"/>
  <c r="G56" i="80"/>
  <c r="F56" i="80"/>
  <c r="E56" i="80"/>
  <c r="D56" i="80"/>
  <c r="P35" i="80"/>
  <c r="O35" i="80"/>
  <c r="N35" i="80"/>
  <c r="M35" i="80"/>
  <c r="L35" i="80"/>
  <c r="K35" i="80"/>
  <c r="J35" i="80"/>
  <c r="I35" i="80"/>
  <c r="H35" i="80"/>
  <c r="G35" i="80"/>
  <c r="F35" i="80"/>
  <c r="E35" i="80"/>
  <c r="D35" i="80"/>
  <c r="P24" i="80"/>
  <c r="O24" i="80"/>
  <c r="N24" i="80"/>
  <c r="M24" i="80"/>
  <c r="L24" i="80"/>
  <c r="K24" i="80"/>
  <c r="J24" i="80"/>
  <c r="I24" i="80"/>
  <c r="H24" i="80"/>
  <c r="G24" i="80"/>
  <c r="F24" i="80"/>
  <c r="E24" i="80"/>
  <c r="D24" i="80"/>
  <c r="P67" i="80"/>
  <c r="O67" i="80"/>
  <c r="N67" i="80"/>
  <c r="M67" i="80"/>
  <c r="L67" i="80"/>
  <c r="K67" i="80"/>
  <c r="J67" i="80"/>
  <c r="I67" i="80"/>
  <c r="H67" i="80"/>
  <c r="G67" i="80"/>
  <c r="F67" i="80"/>
  <c r="E67" i="80"/>
  <c r="D67" i="80"/>
  <c r="P88" i="80"/>
  <c r="O88" i="80"/>
  <c r="N88" i="80"/>
  <c r="M88" i="80"/>
  <c r="L88" i="80"/>
  <c r="K88" i="80"/>
  <c r="J88" i="80"/>
  <c r="I88" i="80"/>
  <c r="H88" i="80"/>
  <c r="G88" i="80"/>
  <c r="F88" i="80"/>
  <c r="E88" i="80"/>
  <c r="D88" i="80"/>
  <c r="P23" i="80"/>
  <c r="O23" i="80"/>
  <c r="N23" i="80"/>
  <c r="M23" i="80"/>
  <c r="L23" i="80"/>
  <c r="K23" i="80"/>
  <c r="J23" i="80"/>
  <c r="I23" i="80"/>
  <c r="H23" i="80"/>
  <c r="G23" i="80"/>
  <c r="F23" i="80"/>
  <c r="E23" i="80"/>
  <c r="D23" i="80"/>
  <c r="P39" i="80"/>
  <c r="O39" i="80"/>
  <c r="N39" i="80"/>
  <c r="M39" i="80"/>
  <c r="L39" i="80"/>
  <c r="K39" i="80"/>
  <c r="J39" i="80"/>
  <c r="I39" i="80"/>
  <c r="H39" i="80"/>
  <c r="G39" i="80"/>
  <c r="F39" i="80"/>
  <c r="E39" i="80"/>
  <c r="D39" i="80"/>
  <c r="P66" i="80"/>
  <c r="O66" i="80"/>
  <c r="N66" i="80"/>
  <c r="M66" i="80"/>
  <c r="L66" i="80"/>
  <c r="K66" i="80"/>
  <c r="J66" i="80"/>
  <c r="I66" i="80"/>
  <c r="H66" i="80"/>
  <c r="G66" i="80"/>
  <c r="F66" i="80"/>
  <c r="E66" i="80"/>
  <c r="D66" i="80"/>
  <c r="P86" i="80"/>
  <c r="O86" i="80"/>
  <c r="N86" i="80"/>
  <c r="M86" i="80"/>
  <c r="L86" i="80"/>
  <c r="K86" i="80"/>
  <c r="J86" i="80"/>
  <c r="I86" i="80"/>
  <c r="H86" i="80"/>
  <c r="G86" i="80"/>
  <c r="F86" i="80"/>
  <c r="E86" i="80"/>
  <c r="D86" i="80"/>
  <c r="P22" i="80"/>
  <c r="O22" i="80"/>
  <c r="N22" i="80"/>
  <c r="M22" i="80"/>
  <c r="L22" i="80"/>
  <c r="K22" i="80"/>
  <c r="J22" i="80"/>
  <c r="I22" i="80"/>
  <c r="H22" i="80"/>
  <c r="G22" i="80"/>
  <c r="F22" i="80"/>
  <c r="E22" i="80"/>
  <c r="D22" i="80"/>
  <c r="P34" i="80"/>
  <c r="O34" i="80"/>
  <c r="N34" i="80"/>
  <c r="M34" i="80"/>
  <c r="L34" i="80"/>
  <c r="K34" i="80"/>
  <c r="J34" i="80"/>
  <c r="I34" i="80"/>
  <c r="H34" i="80"/>
  <c r="G34" i="80"/>
  <c r="F34" i="80"/>
  <c r="E34" i="80"/>
  <c r="D34" i="80"/>
  <c r="P21" i="80"/>
  <c r="O21" i="80"/>
  <c r="N21" i="80"/>
  <c r="M21" i="80"/>
  <c r="L21" i="80"/>
  <c r="K21" i="80"/>
  <c r="J21" i="80"/>
  <c r="I21" i="80"/>
  <c r="H21" i="80"/>
  <c r="G21" i="80"/>
  <c r="F21" i="80"/>
  <c r="E21" i="80"/>
  <c r="D21" i="80"/>
  <c r="P78" i="80"/>
  <c r="O78" i="80"/>
  <c r="N78" i="80"/>
  <c r="M78" i="80"/>
  <c r="L78" i="80"/>
  <c r="K78" i="80"/>
  <c r="J78" i="80"/>
  <c r="I78" i="80"/>
  <c r="H78" i="80"/>
  <c r="G78" i="80"/>
  <c r="F78" i="80"/>
  <c r="E78" i="80"/>
  <c r="D78" i="80"/>
  <c r="P92" i="80"/>
  <c r="O92" i="80"/>
  <c r="N92" i="80"/>
  <c r="M92" i="80"/>
  <c r="L92" i="80"/>
  <c r="K92" i="80"/>
  <c r="J92" i="80"/>
  <c r="I92" i="80"/>
  <c r="H92" i="80"/>
  <c r="G92" i="80"/>
  <c r="F92" i="80"/>
  <c r="E92" i="80"/>
  <c r="D92" i="80"/>
  <c r="P91" i="80"/>
  <c r="O91" i="80"/>
  <c r="N91" i="80"/>
  <c r="M91" i="80"/>
  <c r="L91" i="80"/>
  <c r="K91" i="80"/>
  <c r="J91" i="80"/>
  <c r="I91" i="80"/>
  <c r="H91" i="80"/>
  <c r="G91" i="80"/>
  <c r="F91" i="80"/>
  <c r="E91" i="80"/>
  <c r="D91" i="80"/>
  <c r="P77" i="80"/>
  <c r="O77" i="80"/>
  <c r="N77" i="80"/>
  <c r="M77" i="80"/>
  <c r="L77" i="80"/>
  <c r="K77" i="80"/>
  <c r="J77" i="80"/>
  <c r="I77" i="80"/>
  <c r="H77" i="80"/>
  <c r="G77" i="80"/>
  <c r="F77" i="80"/>
  <c r="E77" i="80"/>
  <c r="D77" i="80"/>
  <c r="P85" i="80"/>
  <c r="O85" i="80"/>
  <c r="N85" i="80"/>
  <c r="M85" i="80"/>
  <c r="L85" i="80"/>
  <c r="K85" i="80"/>
  <c r="J85" i="80"/>
  <c r="I85" i="80"/>
  <c r="H85" i="80"/>
  <c r="G85" i="80"/>
  <c r="F85" i="80"/>
  <c r="E85" i="80"/>
  <c r="D85" i="80"/>
  <c r="P90" i="80"/>
  <c r="O90" i="80"/>
  <c r="N90" i="80"/>
  <c r="M90" i="80"/>
  <c r="L90" i="80"/>
  <c r="K90" i="80"/>
  <c r="J90" i="80"/>
  <c r="I90" i="80"/>
  <c r="H90" i="80"/>
  <c r="G90" i="80"/>
  <c r="F90" i="80"/>
  <c r="E90" i="80"/>
  <c r="D90" i="80"/>
  <c r="P46" i="80"/>
  <c r="O46" i="80"/>
  <c r="N46" i="80"/>
  <c r="M46" i="80"/>
  <c r="L46" i="80"/>
  <c r="K46" i="80"/>
  <c r="J46" i="80"/>
  <c r="I46" i="80"/>
  <c r="H46" i="80"/>
  <c r="G46" i="80"/>
  <c r="F46" i="80"/>
  <c r="E46" i="80"/>
  <c r="D46" i="80"/>
  <c r="P20" i="80"/>
  <c r="O20" i="80"/>
  <c r="N20" i="80"/>
  <c r="M20" i="80"/>
  <c r="L20" i="80"/>
  <c r="K20" i="80"/>
  <c r="J20" i="80"/>
  <c r="I20" i="80"/>
  <c r="H20" i="80"/>
  <c r="G20" i="80"/>
  <c r="F20" i="80"/>
  <c r="E20" i="80"/>
  <c r="D20" i="80"/>
  <c r="P59" i="80"/>
  <c r="O59" i="80"/>
  <c r="N59" i="80"/>
  <c r="M59" i="80"/>
  <c r="L59" i="80"/>
  <c r="K59" i="80"/>
  <c r="J59" i="80"/>
  <c r="I59" i="80"/>
  <c r="H59" i="80"/>
  <c r="G59" i="80"/>
  <c r="F59" i="80"/>
  <c r="E59" i="80"/>
  <c r="D59" i="80"/>
  <c r="P82" i="80"/>
  <c r="O82" i="80"/>
  <c r="N82" i="80"/>
  <c r="M82" i="80"/>
  <c r="L82" i="80"/>
  <c r="K82" i="80"/>
  <c r="J82" i="80"/>
  <c r="I82" i="80"/>
  <c r="H82" i="80"/>
  <c r="G82" i="80"/>
  <c r="F82" i="80"/>
  <c r="E82" i="80"/>
  <c r="D82" i="80"/>
  <c r="P19" i="80"/>
  <c r="O19" i="80"/>
  <c r="N19" i="80"/>
  <c r="M19" i="80"/>
  <c r="L19" i="80"/>
  <c r="K19" i="80"/>
  <c r="J19" i="80"/>
  <c r="I19" i="80"/>
  <c r="H19" i="80"/>
  <c r="G19" i="80"/>
  <c r="F19" i="80"/>
  <c r="E19" i="80"/>
  <c r="D19" i="80"/>
  <c r="P45" i="80"/>
  <c r="O45" i="80"/>
  <c r="N45" i="80"/>
  <c r="M45" i="80"/>
  <c r="L45" i="80"/>
  <c r="K45" i="80"/>
  <c r="J45" i="80"/>
  <c r="I45" i="80"/>
  <c r="H45" i="80"/>
  <c r="G45" i="80"/>
  <c r="F45" i="80"/>
  <c r="E45" i="80"/>
  <c r="D45" i="80"/>
  <c r="P76" i="80"/>
  <c r="O76" i="80"/>
  <c r="N76" i="80"/>
  <c r="M76" i="80"/>
  <c r="L76" i="80"/>
  <c r="K76" i="80"/>
  <c r="J76" i="80"/>
  <c r="I76" i="80"/>
  <c r="H76" i="80"/>
  <c r="G76" i="80"/>
  <c r="F76" i="80"/>
  <c r="E76" i="80"/>
  <c r="D76" i="80"/>
  <c r="P18" i="80"/>
  <c r="O18" i="80"/>
  <c r="N18" i="80"/>
  <c r="M18" i="80"/>
  <c r="L18" i="80"/>
  <c r="K18" i="80"/>
  <c r="J18" i="80"/>
  <c r="I18" i="80"/>
  <c r="H18" i="80"/>
  <c r="G18" i="80"/>
  <c r="F18" i="80"/>
  <c r="E18" i="80"/>
  <c r="D18" i="80"/>
  <c r="P17" i="80"/>
  <c r="O17" i="80"/>
  <c r="N17" i="80"/>
  <c r="M17" i="80"/>
  <c r="L17" i="80"/>
  <c r="K17" i="80"/>
  <c r="J17" i="80"/>
  <c r="I17" i="80"/>
  <c r="H17" i="80"/>
  <c r="G17" i="80"/>
  <c r="F17" i="80"/>
  <c r="E17" i="80"/>
  <c r="D17" i="80"/>
  <c r="P60" i="80"/>
  <c r="O60" i="80"/>
  <c r="N60" i="80"/>
  <c r="M60" i="80"/>
  <c r="L60" i="80"/>
  <c r="K60" i="80"/>
  <c r="J60" i="80"/>
  <c r="I60" i="80"/>
  <c r="H60" i="80"/>
  <c r="G60" i="80"/>
  <c r="F60" i="80"/>
  <c r="E60" i="80"/>
  <c r="D60" i="80"/>
  <c r="P89" i="80"/>
  <c r="O89" i="80"/>
  <c r="N89" i="80"/>
  <c r="M89" i="80"/>
  <c r="L89" i="80"/>
  <c r="K89" i="80"/>
  <c r="J89" i="80"/>
  <c r="I89" i="80"/>
  <c r="H89" i="80"/>
  <c r="G89" i="80"/>
  <c r="F89" i="80"/>
  <c r="E89" i="80"/>
  <c r="D89" i="80"/>
  <c r="P44" i="80"/>
  <c r="O44" i="80"/>
  <c r="N44" i="80"/>
  <c r="M44" i="80"/>
  <c r="L44" i="80"/>
  <c r="K44" i="80"/>
  <c r="J44" i="80"/>
  <c r="I44" i="80"/>
  <c r="H44" i="80"/>
  <c r="G44" i="80"/>
  <c r="F44" i="80"/>
  <c r="E44" i="80"/>
  <c r="D44" i="80"/>
  <c r="P53" i="80"/>
  <c r="O53" i="80"/>
  <c r="N53" i="80"/>
  <c r="M53" i="80"/>
  <c r="L53" i="80"/>
  <c r="K53" i="80"/>
  <c r="J53" i="80"/>
  <c r="I53" i="80"/>
  <c r="H53" i="80"/>
  <c r="G53" i="80"/>
  <c r="F53" i="80"/>
  <c r="E53" i="80"/>
  <c r="D53" i="80"/>
  <c r="P52" i="80"/>
  <c r="O52" i="80"/>
  <c r="N52" i="80"/>
  <c r="M52" i="80"/>
  <c r="L52" i="80"/>
  <c r="K52" i="80"/>
  <c r="J52" i="80"/>
  <c r="I52" i="80"/>
  <c r="H52" i="80"/>
  <c r="G52" i="80"/>
  <c r="F52" i="80"/>
  <c r="E52" i="80"/>
  <c r="D52" i="80"/>
  <c r="P16" i="80"/>
  <c r="O16" i="80"/>
  <c r="N16" i="80"/>
  <c r="M16" i="80"/>
  <c r="L16" i="80"/>
  <c r="K16" i="80"/>
  <c r="J16" i="80"/>
  <c r="I16" i="80"/>
  <c r="H16" i="80"/>
  <c r="G16" i="80"/>
  <c r="F16" i="80"/>
  <c r="E16" i="80"/>
  <c r="D16" i="80"/>
  <c r="P15" i="80"/>
  <c r="O15" i="80"/>
  <c r="N15" i="80"/>
  <c r="M15" i="80"/>
  <c r="L15" i="80"/>
  <c r="K15" i="80"/>
  <c r="J15" i="80"/>
  <c r="I15" i="80"/>
  <c r="H15" i="80"/>
  <c r="G15" i="80"/>
  <c r="F15" i="80"/>
  <c r="E15" i="80"/>
  <c r="D15" i="80"/>
  <c r="P51" i="80"/>
  <c r="O51" i="80"/>
  <c r="N51" i="80"/>
  <c r="M51" i="80"/>
  <c r="L51" i="80"/>
  <c r="K51" i="80"/>
  <c r="J51" i="80"/>
  <c r="I51" i="80"/>
  <c r="H51" i="80"/>
  <c r="G51" i="80"/>
  <c r="F51" i="80"/>
  <c r="E51" i="80"/>
  <c r="D51" i="80"/>
  <c r="P14" i="80"/>
  <c r="O14" i="80"/>
  <c r="N14" i="80"/>
  <c r="M14" i="80"/>
  <c r="L14" i="80"/>
  <c r="K14" i="80"/>
  <c r="J14" i="80"/>
  <c r="I14" i="80"/>
  <c r="H14" i="80"/>
  <c r="G14" i="80"/>
  <c r="F14" i="80"/>
  <c r="E14" i="80"/>
  <c r="D14" i="80"/>
  <c r="P50" i="80"/>
  <c r="O50" i="80"/>
  <c r="N50" i="80"/>
  <c r="M50" i="80"/>
  <c r="L50" i="80"/>
  <c r="K50" i="80"/>
  <c r="J50" i="80"/>
  <c r="I50" i="80"/>
  <c r="H50" i="80"/>
  <c r="G50" i="80"/>
  <c r="F50" i="80"/>
  <c r="E50" i="80"/>
  <c r="D50" i="80"/>
  <c r="P81" i="80"/>
  <c r="O81" i="80"/>
  <c r="N81" i="80"/>
  <c r="M81" i="80"/>
  <c r="L81" i="80"/>
  <c r="K81" i="80"/>
  <c r="J81" i="80"/>
  <c r="I81" i="80"/>
  <c r="H81" i="80"/>
  <c r="G81" i="80"/>
  <c r="F81" i="80"/>
  <c r="E81" i="80"/>
  <c r="D81" i="80"/>
  <c r="P38" i="80"/>
  <c r="O38" i="80"/>
  <c r="N38" i="80"/>
  <c r="M38" i="80"/>
  <c r="L38" i="80"/>
  <c r="K38" i="80"/>
  <c r="J38" i="80"/>
  <c r="I38" i="80"/>
  <c r="H38" i="80"/>
  <c r="G38" i="80"/>
  <c r="F38" i="80"/>
  <c r="E38" i="80"/>
  <c r="D38" i="80"/>
  <c r="P49" i="80"/>
  <c r="O49" i="80"/>
  <c r="N49" i="80"/>
  <c r="M49" i="80"/>
  <c r="L49" i="80"/>
  <c r="K49" i="80"/>
  <c r="J49" i="80"/>
  <c r="I49" i="80"/>
  <c r="H49" i="80"/>
  <c r="G49" i="80"/>
  <c r="F49" i="80"/>
  <c r="E49" i="80"/>
  <c r="D49" i="80"/>
  <c r="P71" i="80"/>
  <c r="O71" i="80"/>
  <c r="N71" i="80"/>
  <c r="M71" i="80"/>
  <c r="L71" i="80"/>
  <c r="K71" i="80"/>
  <c r="J71" i="80"/>
  <c r="I71" i="80"/>
  <c r="H71" i="80"/>
  <c r="G71" i="80"/>
  <c r="F71" i="80"/>
  <c r="E71" i="80"/>
  <c r="D71" i="80"/>
  <c r="P80" i="80"/>
  <c r="O80" i="80"/>
  <c r="N80" i="80"/>
  <c r="M80" i="80"/>
  <c r="L80" i="80"/>
  <c r="K80" i="80"/>
  <c r="J80" i="80"/>
  <c r="I80" i="80"/>
  <c r="H80" i="80"/>
  <c r="G80" i="80"/>
  <c r="F80" i="80"/>
  <c r="E80" i="80"/>
  <c r="D80" i="80"/>
  <c r="P73" i="80"/>
  <c r="O73" i="80"/>
  <c r="N73" i="80"/>
  <c r="M73" i="80"/>
  <c r="L73" i="80"/>
  <c r="K73" i="80"/>
  <c r="J73" i="80"/>
  <c r="I73" i="80"/>
  <c r="H73" i="80"/>
  <c r="G73" i="80"/>
  <c r="F73" i="80"/>
  <c r="E73" i="80"/>
  <c r="D73" i="80"/>
  <c r="P75" i="80"/>
  <c r="O75" i="80"/>
  <c r="N75" i="80"/>
  <c r="M75" i="80"/>
  <c r="L75" i="80"/>
  <c r="K75" i="80"/>
  <c r="J75" i="80"/>
  <c r="I75" i="80"/>
  <c r="H75" i="80"/>
  <c r="G75" i="80"/>
  <c r="F75" i="80"/>
  <c r="E75" i="80"/>
  <c r="D75" i="80"/>
  <c r="P70" i="80"/>
  <c r="O70" i="80"/>
  <c r="N70" i="80"/>
  <c r="M70" i="80"/>
  <c r="L70" i="80"/>
  <c r="K70" i="80"/>
  <c r="J70" i="80"/>
  <c r="I70" i="80"/>
  <c r="H70" i="80"/>
  <c r="G70" i="80"/>
  <c r="F70" i="80"/>
  <c r="E70" i="80"/>
  <c r="D70" i="80"/>
  <c r="P13" i="80"/>
  <c r="O13" i="80"/>
  <c r="N13" i="80"/>
  <c r="M13" i="80"/>
  <c r="L13" i="80"/>
  <c r="K13" i="80"/>
  <c r="J13" i="80"/>
  <c r="I13" i="80"/>
  <c r="H13" i="80"/>
  <c r="G13" i="80"/>
  <c r="F13" i="80"/>
  <c r="E13" i="80"/>
  <c r="D13" i="80"/>
  <c r="P37" i="80"/>
  <c r="O37" i="80"/>
  <c r="N37" i="80"/>
  <c r="M37" i="80"/>
  <c r="L37" i="80"/>
  <c r="K37" i="80"/>
  <c r="J37" i="80"/>
  <c r="I37" i="80"/>
  <c r="H37" i="80"/>
  <c r="G37" i="80"/>
  <c r="F37" i="80"/>
  <c r="E37" i="80"/>
  <c r="D37" i="80"/>
  <c r="P12" i="80"/>
  <c r="O12" i="80"/>
  <c r="N12" i="80"/>
  <c r="M12" i="80"/>
  <c r="L12" i="80"/>
  <c r="K12" i="80"/>
  <c r="J12" i="80"/>
  <c r="I12" i="80"/>
  <c r="H12" i="80"/>
  <c r="G12" i="80"/>
  <c r="F12" i="80"/>
  <c r="E12" i="80"/>
  <c r="D12" i="80"/>
  <c r="P48" i="80"/>
  <c r="O48" i="80"/>
  <c r="N48" i="80"/>
  <c r="M48" i="80"/>
  <c r="L48" i="80"/>
  <c r="K48" i="80"/>
  <c r="J48" i="80"/>
  <c r="I48" i="80"/>
  <c r="H48" i="80"/>
  <c r="G48" i="80"/>
  <c r="F48" i="80"/>
  <c r="E48" i="80"/>
  <c r="D48" i="80"/>
  <c r="P11" i="80"/>
  <c r="O11" i="80"/>
  <c r="N11" i="80"/>
  <c r="M11" i="80"/>
  <c r="L11" i="80"/>
  <c r="K11" i="80"/>
  <c r="J11" i="80"/>
  <c r="I11" i="80"/>
  <c r="H11" i="80"/>
  <c r="G11" i="80"/>
  <c r="F11" i="80"/>
  <c r="E11" i="80"/>
  <c r="D11" i="80"/>
  <c r="P10" i="80"/>
  <c r="O10" i="80"/>
  <c r="N10" i="80"/>
  <c r="M10" i="80"/>
  <c r="L10" i="80"/>
  <c r="K10" i="80"/>
  <c r="J10" i="80"/>
  <c r="I10" i="80"/>
  <c r="H10" i="80"/>
  <c r="G10" i="80"/>
  <c r="F10" i="80"/>
  <c r="E10" i="80"/>
  <c r="D10" i="80"/>
  <c r="P9" i="80"/>
  <c r="O9" i="80"/>
  <c r="N9" i="80"/>
  <c r="M9" i="80"/>
  <c r="L9" i="80"/>
  <c r="K9" i="80"/>
  <c r="J9" i="80"/>
  <c r="I9" i="80"/>
  <c r="H9" i="80"/>
  <c r="G9" i="80"/>
  <c r="F9" i="80"/>
  <c r="E9" i="80"/>
  <c r="D9" i="80"/>
  <c r="P8" i="80"/>
  <c r="O8" i="80"/>
  <c r="N8" i="80"/>
  <c r="M8" i="80"/>
  <c r="L8" i="80"/>
  <c r="K8" i="80"/>
  <c r="J8" i="80"/>
  <c r="I8" i="80"/>
  <c r="H8" i="80"/>
  <c r="G8" i="80"/>
  <c r="F8" i="80"/>
  <c r="E8" i="80"/>
  <c r="D8" i="80"/>
  <c r="P47" i="80"/>
  <c r="O47" i="80"/>
  <c r="N47" i="80"/>
  <c r="M47" i="80"/>
  <c r="L47" i="80"/>
  <c r="K47" i="80"/>
  <c r="J47" i="80"/>
  <c r="I47" i="80"/>
  <c r="H47" i="80"/>
  <c r="G47" i="80"/>
  <c r="F47" i="80"/>
  <c r="E47" i="80"/>
  <c r="D47" i="80"/>
  <c r="P7" i="80"/>
  <c r="O7" i="80"/>
  <c r="N7" i="80"/>
  <c r="M7" i="80"/>
  <c r="L7" i="80"/>
  <c r="K7" i="80"/>
  <c r="J7" i="80"/>
  <c r="I7" i="80"/>
  <c r="H7" i="80"/>
  <c r="G7" i="80"/>
  <c r="F7" i="80"/>
  <c r="E7" i="80"/>
  <c r="D7" i="80"/>
  <c r="C5" i="80"/>
  <c r="C82" i="59"/>
  <c r="F82" i="59" s="1"/>
  <c r="C84" i="80" l="1"/>
  <c r="B84" i="80" s="1"/>
  <c r="C55" i="80"/>
  <c r="B55" i="80" s="1"/>
  <c r="C61" i="80"/>
  <c r="B61" i="80" s="1"/>
  <c r="C11" i="80"/>
  <c r="B11" i="80" s="1"/>
  <c r="C40" i="80"/>
  <c r="C48" i="80"/>
  <c r="B48" i="80" s="1"/>
  <c r="C71" i="80"/>
  <c r="B71" i="80" s="1"/>
  <c r="C50" i="80"/>
  <c r="B50" i="80" s="1"/>
  <c r="C16" i="80"/>
  <c r="B16" i="80" s="1"/>
  <c r="C89" i="80"/>
  <c r="C76" i="80"/>
  <c r="C59" i="80"/>
  <c r="B59" i="80" s="1"/>
  <c r="C85" i="80"/>
  <c r="B85" i="80" s="1"/>
  <c r="C78" i="80"/>
  <c r="B78" i="80" s="1"/>
  <c r="C86" i="80"/>
  <c r="B86" i="80" s="1"/>
  <c r="C26" i="80"/>
  <c r="B26" i="80" s="1"/>
  <c r="C69" i="80"/>
  <c r="C29" i="80"/>
  <c r="C36" i="80"/>
  <c r="C47" i="80"/>
  <c r="B47" i="80" s="1"/>
  <c r="C65" i="80"/>
  <c r="B65" i="80" s="1"/>
  <c r="C37" i="80"/>
  <c r="B37" i="80" s="1"/>
  <c r="C80" i="80"/>
  <c r="B80" i="80" s="1"/>
  <c r="C81" i="80"/>
  <c r="B81" i="80" s="1"/>
  <c r="C9" i="80"/>
  <c r="B9" i="80" s="1"/>
  <c r="C10" i="80"/>
  <c r="B10" i="80" s="1"/>
  <c r="C12" i="80"/>
  <c r="B12" i="80" s="1"/>
  <c r="C49" i="80"/>
  <c r="B49" i="80" s="1"/>
  <c r="C52" i="80"/>
  <c r="B52" i="80" s="1"/>
  <c r="C45" i="80"/>
  <c r="B45" i="80" s="1"/>
  <c r="C77" i="80"/>
  <c r="B77" i="80" s="1"/>
  <c r="C66" i="80"/>
  <c r="B66" i="80" s="1"/>
  <c r="C68" i="80"/>
  <c r="B68" i="80" s="1"/>
  <c r="C94" i="80"/>
  <c r="B94" i="80" s="1"/>
  <c r="C30" i="80"/>
  <c r="B30" i="80" s="1"/>
  <c r="C72" i="80"/>
  <c r="B72" i="80" s="1"/>
  <c r="C38" i="80"/>
  <c r="B38" i="80" s="1"/>
  <c r="C8" i="80"/>
  <c r="B8" i="80" s="1"/>
  <c r="C75" i="80"/>
  <c r="B75" i="80" s="1"/>
  <c r="C73" i="80"/>
  <c r="B73" i="80" s="1"/>
  <c r="C14" i="80"/>
  <c r="B14" i="80" s="1"/>
  <c r="C51" i="80"/>
  <c r="B51" i="80" s="1"/>
  <c r="C60" i="80"/>
  <c r="B60" i="80" s="1"/>
  <c r="C17" i="80"/>
  <c r="B17" i="80" s="1"/>
  <c r="C20" i="80"/>
  <c r="B20" i="80" s="1"/>
  <c r="C46" i="80"/>
  <c r="B46" i="80" s="1"/>
  <c r="C21" i="80"/>
  <c r="B21" i="80" s="1"/>
  <c r="C34" i="80"/>
  <c r="B34" i="80" s="1"/>
  <c r="C67" i="80"/>
  <c r="B67" i="80" s="1"/>
  <c r="C24" i="80"/>
  <c r="B24" i="80" s="1"/>
  <c r="C41" i="80"/>
  <c r="B41" i="80" s="1"/>
  <c r="C27" i="80"/>
  <c r="B27" i="80" s="1"/>
  <c r="C63" i="80"/>
  <c r="B63" i="80" s="1"/>
  <c r="B40" i="80"/>
  <c r="C43" i="80"/>
  <c r="B43" i="80" s="1"/>
  <c r="B89" i="80"/>
  <c r="B76" i="80"/>
  <c r="C88" i="80"/>
  <c r="B88" i="80" s="1"/>
  <c r="C56" i="80"/>
  <c r="B56" i="80" s="1"/>
  <c r="C93" i="80"/>
  <c r="B93" i="80" s="1"/>
  <c r="C95" i="80"/>
  <c r="B95" i="80" s="1"/>
  <c r="C28" i="80"/>
  <c r="B28" i="80" s="1"/>
  <c r="C31" i="80"/>
  <c r="B31" i="80" s="1"/>
  <c r="C42" i="80"/>
  <c r="B42" i="80" s="1"/>
  <c r="C70" i="80"/>
  <c r="B70" i="80" s="1"/>
  <c r="C13" i="80"/>
  <c r="B13" i="80" s="1"/>
  <c r="C82" i="80"/>
  <c r="B82" i="80" s="1"/>
  <c r="C92" i="80"/>
  <c r="B92" i="80" s="1"/>
  <c r="C23" i="80"/>
  <c r="B23" i="80" s="1"/>
  <c r="B69" i="80"/>
  <c r="B29" i="80"/>
  <c r="B36" i="80"/>
  <c r="C15" i="80"/>
  <c r="B15" i="80" s="1"/>
  <c r="C44" i="80"/>
  <c r="B44" i="80" s="1"/>
  <c r="C19" i="80"/>
  <c r="B19" i="80" s="1"/>
  <c r="C90" i="80"/>
  <c r="B90" i="80" s="1"/>
  <c r="C91" i="80"/>
  <c r="B91" i="80" s="1"/>
  <c r="C22" i="80"/>
  <c r="B22" i="80" s="1"/>
  <c r="C39" i="80"/>
  <c r="B39" i="80" s="1"/>
  <c r="C35" i="80"/>
  <c r="B35" i="80" s="1"/>
  <c r="C62" i="80"/>
  <c r="B62" i="80" s="1"/>
  <c r="C57" i="80"/>
  <c r="B57" i="80" s="1"/>
  <c r="C32" i="80"/>
  <c r="B32" i="80" s="1"/>
  <c r="C33" i="80"/>
  <c r="B33" i="80" s="1"/>
  <c r="C25" i="80"/>
  <c r="B25" i="80" s="1"/>
  <c r="C54" i="80"/>
  <c r="B54" i="80" s="1"/>
  <c r="C64" i="80"/>
  <c r="B64" i="80" s="1"/>
  <c r="C87" i="80"/>
  <c r="B87" i="80" s="1"/>
  <c r="C7" i="80"/>
  <c r="B7" i="80" s="1"/>
  <c r="C53" i="80"/>
  <c r="B53" i="80" s="1"/>
  <c r="C18" i="80"/>
  <c r="B18" i="80" s="1"/>
  <c r="C96" i="59"/>
  <c r="F96" i="59" s="1"/>
  <c r="C95" i="59"/>
  <c r="F95" i="59" s="1"/>
  <c r="C78" i="59"/>
  <c r="F78" i="59" s="1"/>
  <c r="C65" i="59"/>
  <c r="F65" i="59" s="1"/>
  <c r="C55" i="59"/>
  <c r="F55" i="59" s="1"/>
  <c r="C47" i="59"/>
  <c r="F47" i="59" s="1"/>
  <c r="C51" i="59"/>
  <c r="F51" i="59" s="1"/>
  <c r="C50" i="59"/>
  <c r="F50" i="59" s="1"/>
  <c r="C45" i="59"/>
  <c r="F45" i="59" s="1"/>
  <c r="C44" i="59"/>
  <c r="F44" i="59" s="1"/>
  <c r="C43" i="59"/>
  <c r="F43" i="59" s="1"/>
  <c r="C34" i="59"/>
  <c r="F34" i="59" s="1"/>
  <c r="C33" i="59"/>
  <c r="F33" i="59" s="1"/>
  <c r="C30" i="59"/>
  <c r="F30" i="59" s="1"/>
  <c r="C23" i="59"/>
  <c r="F23" i="59" s="1"/>
  <c r="C19" i="59"/>
  <c r="F19" i="59" s="1"/>
  <c r="C17" i="59"/>
  <c r="F17" i="59" s="1"/>
  <c r="C10" i="59"/>
  <c r="F10" i="59" s="1"/>
  <c r="C98" i="59" l="1"/>
  <c r="F98" i="59" s="1"/>
  <c r="C97" i="59"/>
  <c r="F97" i="59" s="1"/>
  <c r="C94" i="59"/>
  <c r="F94" i="59" s="1"/>
  <c r="C93" i="59"/>
  <c r="F93" i="59" s="1"/>
  <c r="C92" i="59"/>
  <c r="F92" i="59" s="1"/>
  <c r="C91" i="59"/>
  <c r="F91" i="59" s="1"/>
  <c r="C90" i="59"/>
  <c r="F90" i="59" s="1"/>
  <c r="C89" i="59"/>
  <c r="F89" i="59" s="1"/>
  <c r="C88" i="59"/>
  <c r="F88" i="59" s="1"/>
  <c r="C86" i="59"/>
  <c r="F86" i="59" s="1"/>
  <c r="C85" i="59"/>
  <c r="F85" i="59" s="1"/>
  <c r="C84" i="59"/>
  <c r="F84" i="59" s="1"/>
  <c r="C83" i="59"/>
  <c r="F83" i="59" s="1"/>
  <c r="C81" i="59"/>
  <c r="F81" i="59" s="1"/>
  <c r="C80" i="59"/>
  <c r="F80" i="59" s="1"/>
  <c r="C79" i="59"/>
  <c r="F79" i="59" s="1"/>
  <c r="C77" i="59"/>
  <c r="F77" i="59" s="1"/>
  <c r="C75" i="59"/>
  <c r="F75" i="59" s="1"/>
  <c r="C74" i="59"/>
  <c r="F74" i="59" s="1"/>
  <c r="C73" i="59"/>
  <c r="F73" i="59" s="1"/>
  <c r="C72" i="59"/>
  <c r="F72" i="59" s="1"/>
  <c r="C71" i="59"/>
  <c r="F71" i="59" s="1"/>
  <c r="C70" i="59"/>
  <c r="F70" i="59" s="1"/>
  <c r="C68" i="59"/>
  <c r="F68" i="59" s="1"/>
  <c r="C67" i="59"/>
  <c r="F67" i="59" s="1"/>
  <c r="C66" i="59"/>
  <c r="F66" i="59" s="1"/>
  <c r="C64" i="59"/>
  <c r="F64" i="59" s="1"/>
  <c r="C63" i="59"/>
  <c r="F63" i="59" s="1"/>
  <c r="C62" i="59"/>
  <c r="F62" i="59" s="1"/>
  <c r="C61" i="59"/>
  <c r="F61" i="59" s="1"/>
  <c r="C60" i="59"/>
  <c r="F60" i="59" s="1"/>
  <c r="C59" i="59"/>
  <c r="F59" i="59" s="1"/>
  <c r="C58" i="59"/>
  <c r="F58" i="59" s="1"/>
  <c r="C57" i="59"/>
  <c r="F57" i="59" s="1"/>
  <c r="C56" i="59"/>
  <c r="F56" i="59" s="1"/>
  <c r="C53" i="59"/>
  <c r="F53" i="59" s="1"/>
  <c r="C52" i="59"/>
  <c r="F52" i="59" s="1"/>
  <c r="C49" i="59"/>
  <c r="F49" i="59" s="1"/>
  <c r="C48" i="59"/>
  <c r="F48" i="59" s="1"/>
  <c r="C42" i="59"/>
  <c r="F42" i="59" s="1"/>
  <c r="C41" i="59"/>
  <c r="F41" i="59" s="1"/>
  <c r="C40" i="59"/>
  <c r="F40" i="59" s="1"/>
  <c r="C39" i="59"/>
  <c r="F39" i="59" s="1"/>
  <c r="C38" i="59"/>
  <c r="F38" i="59" s="1"/>
  <c r="C36" i="59"/>
  <c r="F36" i="59" s="1"/>
  <c r="C35" i="59"/>
  <c r="F35" i="59" s="1"/>
  <c r="C32" i="59"/>
  <c r="F32" i="59" s="1"/>
  <c r="C31" i="59"/>
  <c r="F31" i="59" s="1"/>
  <c r="C29" i="59"/>
  <c r="F29" i="59" s="1"/>
  <c r="C28" i="59"/>
  <c r="F28" i="59" s="1"/>
  <c r="C27" i="59"/>
  <c r="F27" i="59" s="1"/>
  <c r="C26" i="59"/>
  <c r="F26" i="59" s="1"/>
  <c r="C24" i="59"/>
  <c r="F24" i="59" s="1"/>
  <c r="C22" i="59"/>
  <c r="F22" i="59" s="1"/>
  <c r="C21" i="59"/>
  <c r="F21" i="59" s="1"/>
  <c r="C20" i="59"/>
  <c r="F20" i="59" s="1"/>
  <c r="C18" i="59"/>
  <c r="F18" i="59" s="1"/>
  <c r="C16" i="59"/>
  <c r="F16" i="59" s="1"/>
  <c r="C15" i="59"/>
  <c r="F15" i="59" s="1"/>
  <c r="C14" i="59"/>
  <c r="F14" i="59" s="1"/>
  <c r="C13" i="59"/>
  <c r="F13" i="59" s="1"/>
  <c r="C12" i="59"/>
  <c r="F12" i="59" s="1"/>
  <c r="C11" i="59"/>
  <c r="F11" i="59" s="1"/>
  <c r="C9" i="59"/>
  <c r="F9" i="59" s="1"/>
  <c r="C8" i="59"/>
  <c r="F8" i="59" s="1"/>
  <c r="C7" i="59"/>
  <c r="F7" i="59" s="1"/>
  <c r="H70" i="49" l="1"/>
  <c r="L82" i="66" l="1"/>
  <c r="L90" i="66" l="1"/>
  <c r="L63" i="66"/>
  <c r="H27" i="49" l="1"/>
  <c r="C98" i="52" l="1"/>
  <c r="F98" i="52" s="1"/>
  <c r="C67" i="73" l="1"/>
  <c r="F67" i="73" s="1"/>
  <c r="H80" i="49" l="1"/>
  <c r="I86" i="49" l="1"/>
  <c r="H11" i="49" l="1"/>
  <c r="H8" i="49"/>
  <c r="C22" i="40" l="1"/>
  <c r="F22" i="40" s="1"/>
  <c r="C23" i="40"/>
  <c r="F23" i="40" s="1"/>
  <c r="C24" i="40"/>
  <c r="F24" i="40" s="1"/>
  <c r="C26" i="40"/>
  <c r="F26" i="40" s="1"/>
  <c r="C27" i="40"/>
  <c r="F27" i="40" s="1"/>
  <c r="C28" i="40"/>
  <c r="F28" i="40" s="1"/>
  <c r="C29" i="40"/>
  <c r="F29" i="40" s="1"/>
  <c r="C30" i="40"/>
  <c r="F30" i="40" s="1"/>
  <c r="C31" i="40"/>
  <c r="F31" i="40" s="1"/>
  <c r="C32" i="40"/>
  <c r="F32" i="40" s="1"/>
  <c r="C33" i="40"/>
  <c r="F33" i="40" s="1"/>
  <c r="C34" i="40"/>
  <c r="F34" i="40" s="1"/>
  <c r="C35" i="40"/>
  <c r="F35" i="40" s="1"/>
  <c r="C36" i="40"/>
  <c r="F36" i="40" s="1"/>
  <c r="C38" i="40"/>
  <c r="F38" i="40" s="1"/>
  <c r="C39" i="40"/>
  <c r="F39" i="40" s="1"/>
  <c r="C40" i="40"/>
  <c r="F40" i="40" s="1"/>
  <c r="C41" i="40"/>
  <c r="F41" i="40" s="1"/>
  <c r="C42" i="40"/>
  <c r="F42" i="40" s="1"/>
  <c r="C43" i="40"/>
  <c r="F43" i="40" s="1"/>
  <c r="C44" i="40"/>
  <c r="F44" i="40" s="1"/>
  <c r="C45" i="40"/>
  <c r="F45" i="40" s="1"/>
  <c r="C47" i="40"/>
  <c r="F47" i="40" s="1"/>
  <c r="C48" i="40"/>
  <c r="F48" i="40" s="1"/>
  <c r="C49" i="40"/>
  <c r="F49" i="40" s="1"/>
  <c r="C50" i="40"/>
  <c r="F50" i="40" s="1"/>
  <c r="C51" i="40"/>
  <c r="F51" i="40" s="1"/>
  <c r="C52" i="40"/>
  <c r="F52" i="40" s="1"/>
  <c r="C53" i="40"/>
  <c r="F53" i="40" s="1"/>
  <c r="C55" i="40"/>
  <c r="F55" i="40" s="1"/>
  <c r="C56" i="40"/>
  <c r="F56" i="40" s="1"/>
  <c r="C57" i="40"/>
  <c r="F57" i="40" s="1"/>
  <c r="C58" i="40"/>
  <c r="F58" i="40" s="1"/>
  <c r="C59" i="40"/>
  <c r="F59" i="40" s="1"/>
  <c r="C60" i="40"/>
  <c r="F60" i="40" s="1"/>
  <c r="C61" i="40"/>
  <c r="F61" i="40" s="1"/>
  <c r="C62" i="40"/>
  <c r="F62" i="40" s="1"/>
  <c r="C63" i="40"/>
  <c r="F63" i="40" s="1"/>
  <c r="C64" i="40"/>
  <c r="F64" i="40" s="1"/>
  <c r="C65" i="40"/>
  <c r="F65" i="40" s="1"/>
  <c r="C66" i="40"/>
  <c r="F66" i="40" s="1"/>
  <c r="C67" i="40"/>
  <c r="F67" i="40" s="1"/>
  <c r="C68" i="40"/>
  <c r="F68" i="40" s="1"/>
  <c r="C70" i="40"/>
  <c r="F70" i="40" s="1"/>
  <c r="C71" i="40"/>
  <c r="F71" i="40" s="1"/>
  <c r="C72" i="40"/>
  <c r="F72" i="40" s="1"/>
  <c r="C73" i="40"/>
  <c r="F73" i="40" s="1"/>
  <c r="C74" i="40"/>
  <c r="F74" i="40" s="1"/>
  <c r="C75" i="40"/>
  <c r="F75" i="40" s="1"/>
  <c r="C77" i="40"/>
  <c r="F77" i="40" s="1"/>
  <c r="C78" i="40"/>
  <c r="F78" i="40" s="1"/>
  <c r="C79" i="40"/>
  <c r="F79" i="40" s="1"/>
  <c r="C80" i="40"/>
  <c r="F80" i="40" s="1"/>
  <c r="C81" i="40"/>
  <c r="F81" i="40" s="1"/>
  <c r="C82" i="40"/>
  <c r="F82" i="40" s="1"/>
  <c r="C83" i="40"/>
  <c r="F83" i="40" s="1"/>
  <c r="C84" i="40"/>
  <c r="F84" i="40" s="1"/>
  <c r="C85" i="40"/>
  <c r="F85" i="40" s="1"/>
  <c r="C86" i="40"/>
  <c r="F86" i="40" s="1"/>
  <c r="C88" i="40"/>
  <c r="F88" i="40" s="1"/>
  <c r="C89" i="40"/>
  <c r="F89" i="40" s="1"/>
  <c r="C90" i="40"/>
  <c r="F90" i="40" s="1"/>
  <c r="C91" i="40"/>
  <c r="F91" i="40" s="1"/>
  <c r="C92" i="40"/>
  <c r="F92" i="40" s="1"/>
  <c r="C93" i="40"/>
  <c r="F93" i="40" s="1"/>
  <c r="C94" i="40"/>
  <c r="F94" i="40" s="1"/>
  <c r="C95" i="40"/>
  <c r="F95" i="40" s="1"/>
  <c r="C96" i="40"/>
  <c r="F96" i="40" s="1"/>
  <c r="C97" i="40"/>
  <c r="F97" i="40" s="1"/>
  <c r="C98" i="40"/>
  <c r="F98" i="40" s="1"/>
  <c r="C16" i="40"/>
  <c r="F16" i="40" s="1"/>
  <c r="C17" i="40"/>
  <c r="F17" i="40" s="1"/>
  <c r="C18" i="40"/>
  <c r="F18" i="40" s="1"/>
  <c r="C19" i="40"/>
  <c r="F19" i="40" s="1"/>
  <c r="C20" i="40"/>
  <c r="F20" i="40" s="1"/>
  <c r="C8" i="40"/>
  <c r="F8" i="40" s="1"/>
  <c r="C9" i="40"/>
  <c r="F9" i="40" s="1"/>
  <c r="C10" i="40"/>
  <c r="F10" i="40" s="1"/>
  <c r="C11" i="40"/>
  <c r="F11" i="40" s="1"/>
  <c r="C12" i="40"/>
  <c r="F12" i="40" s="1"/>
  <c r="C13" i="40"/>
  <c r="F13" i="40" s="1"/>
  <c r="C14" i="40"/>
  <c r="F14" i="40" s="1"/>
  <c r="C17" i="39"/>
  <c r="F17" i="39" s="1"/>
  <c r="C18" i="39"/>
  <c r="F18" i="39" s="1"/>
  <c r="C19" i="39"/>
  <c r="F19" i="39" s="1"/>
  <c r="C20" i="39"/>
  <c r="F20" i="39" s="1"/>
  <c r="C21" i="39"/>
  <c r="F21" i="39" s="1"/>
  <c r="C22" i="39"/>
  <c r="F22" i="39" s="1"/>
  <c r="C23" i="39"/>
  <c r="F23" i="39" s="1"/>
  <c r="C24" i="39"/>
  <c r="F24" i="39" s="1"/>
  <c r="C25" i="39"/>
  <c r="F25" i="39" s="1"/>
  <c r="C27" i="39"/>
  <c r="F27" i="39" s="1"/>
  <c r="C28" i="39"/>
  <c r="F28" i="39" s="1"/>
  <c r="C29" i="39"/>
  <c r="F29" i="39" s="1"/>
  <c r="C30" i="39"/>
  <c r="F30" i="39" s="1"/>
  <c r="C31" i="39"/>
  <c r="F31" i="39" s="1"/>
  <c r="C32" i="39"/>
  <c r="F32" i="39" s="1"/>
  <c r="C33" i="39"/>
  <c r="F33" i="39" s="1"/>
  <c r="C34" i="39"/>
  <c r="F34" i="39" s="1"/>
  <c r="C35" i="39"/>
  <c r="F35" i="39" s="1"/>
  <c r="C36" i="39"/>
  <c r="F36" i="39" s="1"/>
  <c r="C37" i="39"/>
  <c r="F37" i="39" s="1"/>
  <c r="C39" i="39"/>
  <c r="F39" i="39" s="1"/>
  <c r="C40" i="39"/>
  <c r="F40" i="39" s="1"/>
  <c r="C41" i="39"/>
  <c r="F41" i="39" s="1"/>
  <c r="C42" i="39"/>
  <c r="F42" i="39" s="1"/>
  <c r="C43" i="39"/>
  <c r="F43" i="39" s="1"/>
  <c r="C44" i="39"/>
  <c r="F44" i="39" s="1"/>
  <c r="C45" i="39"/>
  <c r="F45" i="39" s="1"/>
  <c r="C46" i="39"/>
  <c r="F46" i="39" s="1"/>
  <c r="C48" i="39"/>
  <c r="F48" i="39" s="1"/>
  <c r="C49" i="39"/>
  <c r="F49" i="39" s="1"/>
  <c r="C50" i="39"/>
  <c r="F50" i="39" s="1"/>
  <c r="C51" i="39"/>
  <c r="F51" i="39" s="1"/>
  <c r="C52" i="39"/>
  <c r="F52" i="39" s="1"/>
  <c r="C53" i="39"/>
  <c r="F53" i="39" s="1"/>
  <c r="C54" i="39"/>
  <c r="F54" i="39" s="1"/>
  <c r="C56" i="39"/>
  <c r="F56" i="39" s="1"/>
  <c r="C57" i="39"/>
  <c r="F57" i="39" s="1"/>
  <c r="C58" i="39"/>
  <c r="F58" i="39" s="1"/>
  <c r="C59" i="39"/>
  <c r="F59" i="39" s="1"/>
  <c r="C60" i="39"/>
  <c r="F60" i="39" s="1"/>
  <c r="C61" i="39"/>
  <c r="F61" i="39" s="1"/>
  <c r="C62" i="39"/>
  <c r="F62" i="39" s="1"/>
  <c r="C63" i="39"/>
  <c r="F63" i="39" s="1"/>
  <c r="C64" i="39"/>
  <c r="F64" i="39" s="1"/>
  <c r="C65" i="39"/>
  <c r="F65" i="39" s="1"/>
  <c r="C66" i="39"/>
  <c r="F66" i="39" s="1"/>
  <c r="C67" i="39"/>
  <c r="F67" i="39" s="1"/>
  <c r="C68" i="39"/>
  <c r="F68" i="39" s="1"/>
  <c r="C69" i="39"/>
  <c r="F69" i="39" s="1"/>
  <c r="C71" i="39"/>
  <c r="F71" i="39" s="1"/>
  <c r="C72" i="39"/>
  <c r="F72" i="39" s="1"/>
  <c r="C73" i="39"/>
  <c r="F73" i="39" s="1"/>
  <c r="C74" i="39"/>
  <c r="F74" i="39" s="1"/>
  <c r="C75" i="39"/>
  <c r="F75" i="39" s="1"/>
  <c r="C76" i="39"/>
  <c r="F76" i="39" s="1"/>
  <c r="C78" i="39"/>
  <c r="F78" i="39" s="1"/>
  <c r="C79" i="39"/>
  <c r="F79" i="39" s="1"/>
  <c r="C80" i="39"/>
  <c r="F80" i="39" s="1"/>
  <c r="C81" i="39"/>
  <c r="F81" i="39" s="1"/>
  <c r="C82" i="39"/>
  <c r="F82" i="39" s="1"/>
  <c r="C83" i="39"/>
  <c r="F83" i="39" s="1"/>
  <c r="C84" i="39"/>
  <c r="F84" i="39" s="1"/>
  <c r="C85" i="39"/>
  <c r="F85" i="39" s="1"/>
  <c r="C86" i="39"/>
  <c r="F86" i="39" s="1"/>
  <c r="C87" i="39"/>
  <c r="F87" i="39" s="1"/>
  <c r="C89" i="39"/>
  <c r="F89" i="39" s="1"/>
  <c r="C90" i="39"/>
  <c r="F90" i="39" s="1"/>
  <c r="C91" i="39"/>
  <c r="F91" i="39" s="1"/>
  <c r="C92" i="39"/>
  <c r="F92" i="39" s="1"/>
  <c r="C93" i="39"/>
  <c r="F93" i="39" s="1"/>
  <c r="C94" i="39"/>
  <c r="F94" i="39" s="1"/>
  <c r="C95" i="39"/>
  <c r="F95" i="39" s="1"/>
  <c r="C96" i="39"/>
  <c r="F96" i="39" s="1"/>
  <c r="C97" i="39"/>
  <c r="F97" i="39" s="1"/>
  <c r="C98" i="39"/>
  <c r="F98" i="39" s="1"/>
  <c r="C99" i="39"/>
  <c r="F99" i="39" s="1"/>
  <c r="C9" i="39"/>
  <c r="F9" i="39" s="1"/>
  <c r="C10" i="39"/>
  <c r="F10" i="39" s="1"/>
  <c r="C11" i="39"/>
  <c r="F11" i="39" s="1"/>
  <c r="C12" i="39"/>
  <c r="F12" i="39" s="1"/>
  <c r="C13" i="39"/>
  <c r="F13" i="39" s="1"/>
  <c r="C14" i="39"/>
  <c r="F14" i="39" s="1"/>
  <c r="C15" i="39"/>
  <c r="F15" i="39" s="1"/>
  <c r="C16" i="38"/>
  <c r="F16" i="38" s="1"/>
  <c r="C17" i="38"/>
  <c r="F17" i="38" s="1"/>
  <c r="C18" i="38"/>
  <c r="F18" i="38" s="1"/>
  <c r="C19" i="38"/>
  <c r="F19" i="38" s="1"/>
  <c r="C20" i="38"/>
  <c r="F20" i="38" s="1"/>
  <c r="C21" i="38"/>
  <c r="F21" i="38" s="1"/>
  <c r="C22" i="38"/>
  <c r="F22" i="38" s="1"/>
  <c r="C23" i="38"/>
  <c r="F23" i="38" s="1"/>
  <c r="C24" i="38"/>
  <c r="F24" i="38" s="1"/>
  <c r="C26" i="38"/>
  <c r="F26" i="38" s="1"/>
  <c r="C27" i="38"/>
  <c r="F27" i="38" s="1"/>
  <c r="C28" i="38"/>
  <c r="F28" i="38" s="1"/>
  <c r="C29" i="38"/>
  <c r="F29" i="38" s="1"/>
  <c r="C30" i="38"/>
  <c r="F30" i="38" s="1"/>
  <c r="C31" i="38"/>
  <c r="F31" i="38" s="1"/>
  <c r="C32" i="38"/>
  <c r="F32" i="38" s="1"/>
  <c r="C33" i="38"/>
  <c r="F33" i="38" s="1"/>
  <c r="C34" i="38"/>
  <c r="F34" i="38" s="1"/>
  <c r="C35" i="38"/>
  <c r="F35" i="38" s="1"/>
  <c r="C36" i="38"/>
  <c r="F36" i="38" s="1"/>
  <c r="C38" i="38"/>
  <c r="F38" i="38" s="1"/>
  <c r="C39" i="38"/>
  <c r="F39" i="38" s="1"/>
  <c r="C40" i="38"/>
  <c r="F40" i="38" s="1"/>
  <c r="C41" i="38"/>
  <c r="F41" i="38" s="1"/>
  <c r="C42" i="38"/>
  <c r="F42" i="38" s="1"/>
  <c r="C43" i="38"/>
  <c r="F43" i="38" s="1"/>
  <c r="C44" i="38"/>
  <c r="F44" i="38" s="1"/>
  <c r="C45" i="38"/>
  <c r="F45" i="38" s="1"/>
  <c r="C47" i="38"/>
  <c r="F47" i="38" s="1"/>
  <c r="C48" i="38"/>
  <c r="F48" i="38" s="1"/>
  <c r="C49" i="38"/>
  <c r="F49" i="38" s="1"/>
  <c r="C50" i="38"/>
  <c r="F50" i="38" s="1"/>
  <c r="C51" i="38"/>
  <c r="F51" i="38" s="1"/>
  <c r="C52" i="38"/>
  <c r="F52" i="38" s="1"/>
  <c r="C53" i="38"/>
  <c r="F53" i="38" s="1"/>
  <c r="C55" i="38"/>
  <c r="F55" i="38" s="1"/>
  <c r="C56" i="38"/>
  <c r="F56" i="38" s="1"/>
  <c r="C57" i="38"/>
  <c r="F57" i="38" s="1"/>
  <c r="C58" i="38"/>
  <c r="F58" i="38" s="1"/>
  <c r="C59" i="38"/>
  <c r="F59" i="38" s="1"/>
  <c r="C60" i="38"/>
  <c r="F60" i="38" s="1"/>
  <c r="C61" i="38"/>
  <c r="F61" i="38" s="1"/>
  <c r="C62" i="38"/>
  <c r="F62" i="38" s="1"/>
  <c r="C63" i="38"/>
  <c r="F63" i="38" s="1"/>
  <c r="C64" i="38"/>
  <c r="F64" i="38" s="1"/>
  <c r="C65" i="38"/>
  <c r="F65" i="38" s="1"/>
  <c r="C66" i="38"/>
  <c r="F66" i="38" s="1"/>
  <c r="C67" i="38"/>
  <c r="F67" i="38" s="1"/>
  <c r="C68" i="38"/>
  <c r="F68" i="38" s="1"/>
  <c r="C70" i="38"/>
  <c r="F70" i="38" s="1"/>
  <c r="C71" i="38"/>
  <c r="F71" i="38" s="1"/>
  <c r="C72" i="38"/>
  <c r="F72" i="38" s="1"/>
  <c r="C73" i="38"/>
  <c r="F73" i="38" s="1"/>
  <c r="C74" i="38"/>
  <c r="F74" i="38" s="1"/>
  <c r="C75" i="38"/>
  <c r="F75" i="38" s="1"/>
  <c r="C77" i="38"/>
  <c r="F77" i="38" s="1"/>
  <c r="C78" i="38"/>
  <c r="F78" i="38" s="1"/>
  <c r="C79" i="38"/>
  <c r="F79" i="38" s="1"/>
  <c r="C80" i="38"/>
  <c r="F80" i="38" s="1"/>
  <c r="C81" i="38"/>
  <c r="F81" i="38" s="1"/>
  <c r="C82" i="38"/>
  <c r="F82" i="38" s="1"/>
  <c r="C83" i="38"/>
  <c r="F83" i="38" s="1"/>
  <c r="C84" i="38"/>
  <c r="F84" i="38" s="1"/>
  <c r="C85" i="38"/>
  <c r="F85" i="38" s="1"/>
  <c r="C86" i="38"/>
  <c r="F86" i="38" s="1"/>
  <c r="C88" i="38"/>
  <c r="F88" i="38" s="1"/>
  <c r="C89" i="38"/>
  <c r="F89" i="38" s="1"/>
  <c r="C90" i="38"/>
  <c r="F90" i="38" s="1"/>
  <c r="C91" i="38"/>
  <c r="F91" i="38" s="1"/>
  <c r="C92" i="38"/>
  <c r="F92" i="38" s="1"/>
  <c r="C93" i="38"/>
  <c r="F93" i="38" s="1"/>
  <c r="C94" i="38"/>
  <c r="F94" i="38" s="1"/>
  <c r="C95" i="38"/>
  <c r="F95" i="38" s="1"/>
  <c r="C96" i="38"/>
  <c r="F96" i="38" s="1"/>
  <c r="C97" i="38"/>
  <c r="F97" i="38" s="1"/>
  <c r="C98" i="38"/>
  <c r="F98" i="38" s="1"/>
  <c r="C8" i="38"/>
  <c r="F8" i="38" s="1"/>
  <c r="C9" i="38"/>
  <c r="F9" i="38" s="1"/>
  <c r="C10" i="38"/>
  <c r="F10" i="38" s="1"/>
  <c r="C11" i="38"/>
  <c r="F11" i="38" s="1"/>
  <c r="C12" i="38"/>
  <c r="F12" i="38" s="1"/>
  <c r="C13" i="38"/>
  <c r="F13" i="38" s="1"/>
  <c r="C14" i="38"/>
  <c r="F14" i="38" s="1"/>
  <c r="C17" i="42"/>
  <c r="F17" i="42" s="1"/>
  <c r="C18" i="42"/>
  <c r="F18" i="42" s="1"/>
  <c r="C19" i="42"/>
  <c r="F19" i="42" s="1"/>
  <c r="C20" i="42"/>
  <c r="F20" i="42" s="1"/>
  <c r="C21" i="42"/>
  <c r="F21" i="42" s="1"/>
  <c r="C22" i="42"/>
  <c r="F22" i="42" s="1"/>
  <c r="C23" i="42"/>
  <c r="F23" i="42" s="1"/>
  <c r="C24" i="42"/>
  <c r="F24" i="42" s="1"/>
  <c r="C25" i="42"/>
  <c r="F25" i="42" s="1"/>
  <c r="C27" i="42"/>
  <c r="F27" i="42" s="1"/>
  <c r="C28" i="42"/>
  <c r="F28" i="42" s="1"/>
  <c r="C29" i="42"/>
  <c r="F29" i="42" s="1"/>
  <c r="C30" i="42"/>
  <c r="F30" i="42" s="1"/>
  <c r="C31" i="42"/>
  <c r="F31" i="42" s="1"/>
  <c r="C32" i="42"/>
  <c r="F32" i="42" s="1"/>
  <c r="C33" i="42"/>
  <c r="F33" i="42" s="1"/>
  <c r="C34" i="42"/>
  <c r="F34" i="42" s="1"/>
  <c r="C35" i="42"/>
  <c r="F35" i="42" s="1"/>
  <c r="C36" i="42"/>
  <c r="F36" i="42" s="1"/>
  <c r="C37" i="42"/>
  <c r="F37" i="42" s="1"/>
  <c r="C39" i="42"/>
  <c r="F39" i="42" s="1"/>
  <c r="C40" i="42"/>
  <c r="F40" i="42" s="1"/>
  <c r="C41" i="42"/>
  <c r="F41" i="42" s="1"/>
  <c r="C42" i="42"/>
  <c r="F42" i="42" s="1"/>
  <c r="C43" i="42"/>
  <c r="F43" i="42" s="1"/>
  <c r="C44" i="42"/>
  <c r="F44" i="42" s="1"/>
  <c r="C45" i="42"/>
  <c r="F45" i="42" s="1"/>
  <c r="C46" i="42"/>
  <c r="F46" i="42" s="1"/>
  <c r="C48" i="42"/>
  <c r="F48" i="42" s="1"/>
  <c r="C49" i="42"/>
  <c r="F49" i="42" s="1"/>
  <c r="C50" i="42"/>
  <c r="F50" i="42" s="1"/>
  <c r="C51" i="42"/>
  <c r="F51" i="42" s="1"/>
  <c r="C52" i="42"/>
  <c r="F52" i="42" s="1"/>
  <c r="C53" i="42"/>
  <c r="F53" i="42" s="1"/>
  <c r="C54" i="42"/>
  <c r="F54" i="42" s="1"/>
  <c r="C56" i="42"/>
  <c r="F56" i="42" s="1"/>
  <c r="C57" i="42"/>
  <c r="F57" i="42" s="1"/>
  <c r="C58" i="42"/>
  <c r="F58" i="42" s="1"/>
  <c r="C59" i="42"/>
  <c r="F59" i="42" s="1"/>
  <c r="C60" i="42"/>
  <c r="F60" i="42" s="1"/>
  <c r="C61" i="42"/>
  <c r="F61" i="42" s="1"/>
  <c r="C62" i="42"/>
  <c r="F62" i="42" s="1"/>
  <c r="C63" i="42"/>
  <c r="F63" i="42" s="1"/>
  <c r="C64" i="42"/>
  <c r="F64" i="42" s="1"/>
  <c r="C65" i="42"/>
  <c r="F65" i="42" s="1"/>
  <c r="C66" i="42"/>
  <c r="F66" i="42" s="1"/>
  <c r="C67" i="42"/>
  <c r="F67" i="42" s="1"/>
  <c r="C68" i="42"/>
  <c r="F68" i="42" s="1"/>
  <c r="C69" i="42"/>
  <c r="F69" i="42" s="1"/>
  <c r="C71" i="42"/>
  <c r="F71" i="42" s="1"/>
  <c r="C72" i="42"/>
  <c r="F72" i="42" s="1"/>
  <c r="C73" i="42"/>
  <c r="F73" i="42" s="1"/>
  <c r="C74" i="42"/>
  <c r="F74" i="42" s="1"/>
  <c r="C75" i="42"/>
  <c r="F75" i="42" s="1"/>
  <c r="C76" i="42"/>
  <c r="F76" i="42" s="1"/>
  <c r="C78" i="42"/>
  <c r="F78" i="42" s="1"/>
  <c r="C79" i="42"/>
  <c r="F79" i="42" s="1"/>
  <c r="C80" i="42"/>
  <c r="F80" i="42" s="1"/>
  <c r="C81" i="42"/>
  <c r="F81" i="42" s="1"/>
  <c r="C82" i="42"/>
  <c r="F82" i="42" s="1"/>
  <c r="C83" i="42"/>
  <c r="F83" i="42" s="1"/>
  <c r="C84" i="42"/>
  <c r="F84" i="42" s="1"/>
  <c r="C85" i="42"/>
  <c r="F85" i="42" s="1"/>
  <c r="C86" i="42"/>
  <c r="F86" i="42" s="1"/>
  <c r="C87" i="42"/>
  <c r="F87" i="42" s="1"/>
  <c r="C89" i="42"/>
  <c r="F89" i="42" s="1"/>
  <c r="C90" i="42"/>
  <c r="F90" i="42" s="1"/>
  <c r="C91" i="42"/>
  <c r="F91" i="42" s="1"/>
  <c r="C92" i="42"/>
  <c r="F92" i="42" s="1"/>
  <c r="C93" i="42"/>
  <c r="F93" i="42" s="1"/>
  <c r="C94" i="42"/>
  <c r="F94" i="42" s="1"/>
  <c r="C95" i="42"/>
  <c r="F95" i="42" s="1"/>
  <c r="C96" i="42"/>
  <c r="F96" i="42" s="1"/>
  <c r="C97" i="42"/>
  <c r="F97" i="42" s="1"/>
  <c r="C98" i="42"/>
  <c r="F98" i="42" s="1"/>
  <c r="C99" i="42"/>
  <c r="F99" i="42" s="1"/>
  <c r="C9" i="42"/>
  <c r="F9" i="42" s="1"/>
  <c r="C10" i="42"/>
  <c r="F10" i="42" s="1"/>
  <c r="C11" i="42"/>
  <c r="F11" i="42" s="1"/>
  <c r="C12" i="42"/>
  <c r="F12" i="42" s="1"/>
  <c r="C13" i="42"/>
  <c r="F13" i="42" s="1"/>
  <c r="C14" i="42"/>
  <c r="F14" i="42" s="1"/>
  <c r="C15" i="42"/>
  <c r="F15" i="42" s="1"/>
  <c r="C17" i="74"/>
  <c r="F17" i="74" s="1"/>
  <c r="C18" i="74"/>
  <c r="F18" i="74" s="1"/>
  <c r="C19" i="74"/>
  <c r="F19" i="74" s="1"/>
  <c r="C20" i="74"/>
  <c r="F20" i="74" s="1"/>
  <c r="C21" i="74"/>
  <c r="F21" i="74" s="1"/>
  <c r="C22" i="74"/>
  <c r="F22" i="74" s="1"/>
  <c r="C23" i="74"/>
  <c r="F23" i="74" s="1"/>
  <c r="C24" i="74"/>
  <c r="F24" i="74" s="1"/>
  <c r="C25" i="74"/>
  <c r="F25" i="74" s="1"/>
  <c r="C27" i="74"/>
  <c r="F27" i="74" s="1"/>
  <c r="C28" i="74"/>
  <c r="F28" i="74" s="1"/>
  <c r="C29" i="74"/>
  <c r="F29" i="74" s="1"/>
  <c r="C30" i="74"/>
  <c r="F30" i="74" s="1"/>
  <c r="C31" i="74"/>
  <c r="F31" i="74" s="1"/>
  <c r="C32" i="74"/>
  <c r="F32" i="74" s="1"/>
  <c r="C33" i="74"/>
  <c r="F33" i="74" s="1"/>
  <c r="C34" i="74"/>
  <c r="F34" i="74" s="1"/>
  <c r="C35" i="74"/>
  <c r="F35" i="74" s="1"/>
  <c r="C36" i="74"/>
  <c r="F36" i="74" s="1"/>
  <c r="C37" i="74"/>
  <c r="F37" i="74" s="1"/>
  <c r="C39" i="74"/>
  <c r="F39" i="74" s="1"/>
  <c r="C40" i="74"/>
  <c r="F40" i="74" s="1"/>
  <c r="C41" i="74"/>
  <c r="F41" i="74" s="1"/>
  <c r="C42" i="74"/>
  <c r="F42" i="74" s="1"/>
  <c r="C43" i="74"/>
  <c r="F43" i="74" s="1"/>
  <c r="C44" i="74"/>
  <c r="F44" i="74" s="1"/>
  <c r="C45" i="74"/>
  <c r="F45" i="74" s="1"/>
  <c r="C46" i="74"/>
  <c r="F46" i="74" s="1"/>
  <c r="C48" i="74"/>
  <c r="F48" i="74" s="1"/>
  <c r="C49" i="74"/>
  <c r="F49" i="74" s="1"/>
  <c r="C50" i="74"/>
  <c r="F50" i="74" s="1"/>
  <c r="C51" i="74"/>
  <c r="F51" i="74" s="1"/>
  <c r="C52" i="74"/>
  <c r="F52" i="74" s="1"/>
  <c r="C53" i="74"/>
  <c r="F53" i="74" s="1"/>
  <c r="C54" i="74"/>
  <c r="F54" i="74" s="1"/>
  <c r="C56" i="74"/>
  <c r="F56" i="74" s="1"/>
  <c r="C57" i="74"/>
  <c r="F57" i="74" s="1"/>
  <c r="C58" i="74"/>
  <c r="F58" i="74" s="1"/>
  <c r="C59" i="74"/>
  <c r="F59" i="74" s="1"/>
  <c r="C60" i="74"/>
  <c r="F60" i="74" s="1"/>
  <c r="C61" i="74"/>
  <c r="F61" i="74" s="1"/>
  <c r="C62" i="74"/>
  <c r="F62" i="74" s="1"/>
  <c r="C63" i="74"/>
  <c r="F63" i="74" s="1"/>
  <c r="C64" i="74"/>
  <c r="F64" i="74" s="1"/>
  <c r="C65" i="74"/>
  <c r="F65" i="74" s="1"/>
  <c r="C66" i="74"/>
  <c r="F66" i="74" s="1"/>
  <c r="C67" i="74"/>
  <c r="F67" i="74" s="1"/>
  <c r="C68" i="74"/>
  <c r="F68" i="74" s="1"/>
  <c r="C69" i="74"/>
  <c r="F69" i="74" s="1"/>
  <c r="C71" i="74"/>
  <c r="F71" i="74" s="1"/>
  <c r="C72" i="74"/>
  <c r="F72" i="74" s="1"/>
  <c r="C73" i="74"/>
  <c r="F73" i="74" s="1"/>
  <c r="C74" i="74"/>
  <c r="F74" i="74" s="1"/>
  <c r="C75" i="74"/>
  <c r="F75" i="74" s="1"/>
  <c r="C76" i="74"/>
  <c r="F76" i="74" s="1"/>
  <c r="C78" i="74"/>
  <c r="F78" i="74" s="1"/>
  <c r="C79" i="74"/>
  <c r="F79" i="74" s="1"/>
  <c r="C80" i="74"/>
  <c r="F80" i="74" s="1"/>
  <c r="C81" i="74"/>
  <c r="F81" i="74" s="1"/>
  <c r="C82" i="74"/>
  <c r="F82" i="74" s="1"/>
  <c r="C83" i="74"/>
  <c r="F83" i="74" s="1"/>
  <c r="C84" i="74"/>
  <c r="F84" i="74" s="1"/>
  <c r="C85" i="74"/>
  <c r="F85" i="74" s="1"/>
  <c r="C86" i="74"/>
  <c r="F86" i="74" s="1"/>
  <c r="C87" i="74"/>
  <c r="F87" i="74" s="1"/>
  <c r="C89" i="74"/>
  <c r="F89" i="74" s="1"/>
  <c r="C90" i="74"/>
  <c r="F90" i="74" s="1"/>
  <c r="C91" i="74"/>
  <c r="F91" i="74" s="1"/>
  <c r="C92" i="74"/>
  <c r="F92" i="74" s="1"/>
  <c r="C93" i="74"/>
  <c r="F93" i="74" s="1"/>
  <c r="C94" i="74"/>
  <c r="F94" i="74" s="1"/>
  <c r="C95" i="74"/>
  <c r="F95" i="74" s="1"/>
  <c r="C96" i="74"/>
  <c r="F96" i="74" s="1"/>
  <c r="C97" i="74"/>
  <c r="F97" i="74" s="1"/>
  <c r="C98" i="74"/>
  <c r="F98" i="74" s="1"/>
  <c r="C99" i="74"/>
  <c r="F99" i="74" s="1"/>
  <c r="C9" i="74"/>
  <c r="F9" i="74" s="1"/>
  <c r="C10" i="74"/>
  <c r="F10" i="74" s="1"/>
  <c r="C11" i="74"/>
  <c r="F11" i="74" s="1"/>
  <c r="C12" i="74"/>
  <c r="F12" i="74" s="1"/>
  <c r="C13" i="74"/>
  <c r="F13" i="74" s="1"/>
  <c r="C14" i="74"/>
  <c r="F14" i="74" s="1"/>
  <c r="C15" i="74"/>
  <c r="F15" i="74" s="1"/>
  <c r="C17" i="73"/>
  <c r="F17" i="73" s="1"/>
  <c r="C18" i="73"/>
  <c r="F18" i="73" s="1"/>
  <c r="C19" i="73"/>
  <c r="F19" i="73" s="1"/>
  <c r="C20" i="73"/>
  <c r="F20" i="73" s="1"/>
  <c r="C21" i="73"/>
  <c r="F21" i="73" s="1"/>
  <c r="C22" i="73"/>
  <c r="F22" i="73" s="1"/>
  <c r="C23" i="73"/>
  <c r="F23" i="73" s="1"/>
  <c r="C24" i="73"/>
  <c r="F24" i="73" s="1"/>
  <c r="C25" i="73"/>
  <c r="F25" i="73" s="1"/>
  <c r="C27" i="73"/>
  <c r="F27" i="73" s="1"/>
  <c r="C28" i="73"/>
  <c r="F28" i="73" s="1"/>
  <c r="C29" i="73"/>
  <c r="F29" i="73" s="1"/>
  <c r="C30" i="73"/>
  <c r="F30" i="73" s="1"/>
  <c r="C31" i="73"/>
  <c r="F31" i="73" s="1"/>
  <c r="C32" i="73"/>
  <c r="F32" i="73" s="1"/>
  <c r="C33" i="73"/>
  <c r="F33" i="73" s="1"/>
  <c r="C34" i="73"/>
  <c r="F34" i="73" s="1"/>
  <c r="C35" i="73"/>
  <c r="F35" i="73" s="1"/>
  <c r="C36" i="73"/>
  <c r="F36" i="73" s="1"/>
  <c r="C37" i="73"/>
  <c r="F37" i="73" s="1"/>
  <c r="C39" i="73"/>
  <c r="F39" i="73" s="1"/>
  <c r="C40" i="73"/>
  <c r="F40" i="73" s="1"/>
  <c r="C41" i="73"/>
  <c r="F41" i="73" s="1"/>
  <c r="C42" i="73"/>
  <c r="F42" i="73" s="1"/>
  <c r="C43" i="73"/>
  <c r="F43" i="73" s="1"/>
  <c r="C44" i="73"/>
  <c r="F44" i="73" s="1"/>
  <c r="C45" i="73"/>
  <c r="F45" i="73" s="1"/>
  <c r="C46" i="73"/>
  <c r="F46" i="73" s="1"/>
  <c r="C48" i="73"/>
  <c r="F48" i="73" s="1"/>
  <c r="C49" i="73"/>
  <c r="F49" i="73" s="1"/>
  <c r="C50" i="73"/>
  <c r="F50" i="73" s="1"/>
  <c r="C51" i="73"/>
  <c r="F51" i="73" s="1"/>
  <c r="C52" i="73"/>
  <c r="F52" i="73" s="1"/>
  <c r="C53" i="73"/>
  <c r="F53" i="73" s="1"/>
  <c r="C54" i="73"/>
  <c r="F54" i="73" s="1"/>
  <c r="C56" i="73"/>
  <c r="F56" i="73" s="1"/>
  <c r="C57" i="73"/>
  <c r="F57" i="73" s="1"/>
  <c r="C58" i="73"/>
  <c r="F58" i="73" s="1"/>
  <c r="C59" i="73"/>
  <c r="F59" i="73" s="1"/>
  <c r="C60" i="73"/>
  <c r="F60" i="73" s="1"/>
  <c r="C61" i="73"/>
  <c r="F61" i="73" s="1"/>
  <c r="C62" i="73"/>
  <c r="F62" i="73" s="1"/>
  <c r="C63" i="73"/>
  <c r="F63" i="73" s="1"/>
  <c r="C64" i="73"/>
  <c r="F64" i="73" s="1"/>
  <c r="C65" i="73"/>
  <c r="F65" i="73" s="1"/>
  <c r="C66" i="73"/>
  <c r="F66" i="73" s="1"/>
  <c r="C68" i="73"/>
  <c r="F68" i="73" s="1"/>
  <c r="C69" i="73"/>
  <c r="F69" i="73" s="1"/>
  <c r="C71" i="73"/>
  <c r="F71" i="73" s="1"/>
  <c r="C72" i="73"/>
  <c r="F72" i="73" s="1"/>
  <c r="C73" i="73"/>
  <c r="F73" i="73" s="1"/>
  <c r="C74" i="73"/>
  <c r="F74" i="73" s="1"/>
  <c r="C75" i="73"/>
  <c r="F75" i="73" s="1"/>
  <c r="C76" i="73"/>
  <c r="F76" i="73" s="1"/>
  <c r="C78" i="73"/>
  <c r="F78" i="73" s="1"/>
  <c r="C79" i="73"/>
  <c r="F79" i="73" s="1"/>
  <c r="C80" i="73"/>
  <c r="F80" i="73" s="1"/>
  <c r="C81" i="73"/>
  <c r="F81" i="73" s="1"/>
  <c r="C82" i="73"/>
  <c r="F82" i="73" s="1"/>
  <c r="C83" i="73"/>
  <c r="F83" i="73" s="1"/>
  <c r="C84" i="73"/>
  <c r="F84" i="73" s="1"/>
  <c r="C85" i="73"/>
  <c r="F85" i="73" s="1"/>
  <c r="C86" i="73"/>
  <c r="F86" i="73" s="1"/>
  <c r="C87" i="73"/>
  <c r="F87" i="73" s="1"/>
  <c r="C89" i="73"/>
  <c r="F89" i="73" s="1"/>
  <c r="C90" i="73"/>
  <c r="F90" i="73" s="1"/>
  <c r="C91" i="73"/>
  <c r="F91" i="73" s="1"/>
  <c r="C92" i="73"/>
  <c r="F92" i="73" s="1"/>
  <c r="C93" i="73"/>
  <c r="F93" i="73" s="1"/>
  <c r="C94" i="73"/>
  <c r="F94" i="73" s="1"/>
  <c r="C95" i="73"/>
  <c r="F95" i="73" s="1"/>
  <c r="C96" i="73"/>
  <c r="F96" i="73" s="1"/>
  <c r="C97" i="73"/>
  <c r="F97" i="73" s="1"/>
  <c r="C98" i="73"/>
  <c r="F98" i="73" s="1"/>
  <c r="C99" i="73"/>
  <c r="F99" i="73" s="1"/>
  <c r="C9" i="73"/>
  <c r="F9" i="73" s="1"/>
  <c r="C10" i="73"/>
  <c r="F10" i="73" s="1"/>
  <c r="C11" i="73"/>
  <c r="F11" i="73" s="1"/>
  <c r="C12" i="73"/>
  <c r="F12" i="73" s="1"/>
  <c r="C13" i="73"/>
  <c r="F13" i="73" s="1"/>
  <c r="C14" i="73"/>
  <c r="F14" i="73" s="1"/>
  <c r="C15" i="73"/>
  <c r="F15" i="73" s="1"/>
  <c r="C17" i="72"/>
  <c r="F17" i="72" s="1"/>
  <c r="C18" i="72"/>
  <c r="F18" i="72" s="1"/>
  <c r="C19" i="72"/>
  <c r="F19" i="72" s="1"/>
  <c r="C20" i="72"/>
  <c r="F20" i="72" s="1"/>
  <c r="C21" i="72"/>
  <c r="F21" i="72" s="1"/>
  <c r="C22" i="72"/>
  <c r="F22" i="72" s="1"/>
  <c r="C23" i="72"/>
  <c r="F23" i="72" s="1"/>
  <c r="C24" i="72"/>
  <c r="F24" i="72" s="1"/>
  <c r="C25" i="72"/>
  <c r="F25" i="72" s="1"/>
  <c r="C27" i="72"/>
  <c r="F27" i="72" s="1"/>
  <c r="C28" i="72"/>
  <c r="F28" i="72" s="1"/>
  <c r="C29" i="72"/>
  <c r="F29" i="72" s="1"/>
  <c r="C30" i="72"/>
  <c r="F30" i="72" s="1"/>
  <c r="C31" i="72"/>
  <c r="F31" i="72" s="1"/>
  <c r="C32" i="72"/>
  <c r="F32" i="72" s="1"/>
  <c r="C33" i="72"/>
  <c r="F33" i="72" s="1"/>
  <c r="C34" i="72"/>
  <c r="F34" i="72" s="1"/>
  <c r="C35" i="72"/>
  <c r="F35" i="72" s="1"/>
  <c r="C36" i="72"/>
  <c r="F36" i="72" s="1"/>
  <c r="C37" i="72"/>
  <c r="F37" i="72" s="1"/>
  <c r="C39" i="72"/>
  <c r="F39" i="72" s="1"/>
  <c r="C40" i="72"/>
  <c r="F40" i="72" s="1"/>
  <c r="C41" i="72"/>
  <c r="F41" i="72" s="1"/>
  <c r="C42" i="72"/>
  <c r="F42" i="72" s="1"/>
  <c r="C43" i="72"/>
  <c r="F43" i="72" s="1"/>
  <c r="C44" i="72"/>
  <c r="F44" i="72" s="1"/>
  <c r="C45" i="72"/>
  <c r="F45" i="72" s="1"/>
  <c r="C46" i="72"/>
  <c r="F46" i="72" s="1"/>
  <c r="C48" i="72"/>
  <c r="F48" i="72" s="1"/>
  <c r="C49" i="72"/>
  <c r="F49" i="72" s="1"/>
  <c r="C50" i="72"/>
  <c r="F50" i="72" s="1"/>
  <c r="C51" i="72"/>
  <c r="F51" i="72" s="1"/>
  <c r="C52" i="72"/>
  <c r="F52" i="72" s="1"/>
  <c r="C53" i="72"/>
  <c r="F53" i="72" s="1"/>
  <c r="C54" i="72"/>
  <c r="F54" i="72" s="1"/>
  <c r="C56" i="72"/>
  <c r="F56" i="72" s="1"/>
  <c r="C57" i="72"/>
  <c r="F57" i="72" s="1"/>
  <c r="C58" i="72"/>
  <c r="F58" i="72" s="1"/>
  <c r="C59" i="72"/>
  <c r="F59" i="72" s="1"/>
  <c r="C60" i="72"/>
  <c r="F60" i="72" s="1"/>
  <c r="C61" i="72"/>
  <c r="F61" i="72" s="1"/>
  <c r="C62" i="72"/>
  <c r="F62" i="72" s="1"/>
  <c r="C63" i="72"/>
  <c r="F63" i="72" s="1"/>
  <c r="C64" i="72"/>
  <c r="F64" i="72" s="1"/>
  <c r="C65" i="72"/>
  <c r="F65" i="72" s="1"/>
  <c r="C66" i="72"/>
  <c r="F66" i="72" s="1"/>
  <c r="C67" i="72"/>
  <c r="F67" i="72" s="1"/>
  <c r="C68" i="72"/>
  <c r="F68" i="72" s="1"/>
  <c r="C69" i="72"/>
  <c r="F69" i="72" s="1"/>
  <c r="C71" i="72"/>
  <c r="F71" i="72" s="1"/>
  <c r="C72" i="72"/>
  <c r="F72" i="72" s="1"/>
  <c r="C73" i="72"/>
  <c r="F73" i="72" s="1"/>
  <c r="C74" i="72"/>
  <c r="F74" i="72" s="1"/>
  <c r="C75" i="72"/>
  <c r="F75" i="72" s="1"/>
  <c r="C76" i="72"/>
  <c r="F76" i="72" s="1"/>
  <c r="C78" i="72"/>
  <c r="F78" i="72" s="1"/>
  <c r="C79" i="72"/>
  <c r="F79" i="72" s="1"/>
  <c r="C80" i="72"/>
  <c r="F80" i="72" s="1"/>
  <c r="C81" i="72"/>
  <c r="F81" i="72" s="1"/>
  <c r="C82" i="72"/>
  <c r="F82" i="72" s="1"/>
  <c r="C83" i="72"/>
  <c r="F83" i="72" s="1"/>
  <c r="C84" i="72"/>
  <c r="F84" i="72" s="1"/>
  <c r="C85" i="72"/>
  <c r="F85" i="72" s="1"/>
  <c r="C86" i="72"/>
  <c r="F86" i="72" s="1"/>
  <c r="C87" i="72"/>
  <c r="F87" i="72" s="1"/>
  <c r="C89" i="72"/>
  <c r="F89" i="72" s="1"/>
  <c r="C90" i="72"/>
  <c r="F90" i="72" s="1"/>
  <c r="C91" i="72"/>
  <c r="F91" i="72" s="1"/>
  <c r="C92" i="72"/>
  <c r="F92" i="72" s="1"/>
  <c r="C93" i="72"/>
  <c r="F93" i="72" s="1"/>
  <c r="C94" i="72"/>
  <c r="F94" i="72" s="1"/>
  <c r="C95" i="72"/>
  <c r="F95" i="72" s="1"/>
  <c r="C96" i="72"/>
  <c r="F96" i="72" s="1"/>
  <c r="C97" i="72"/>
  <c r="F97" i="72" s="1"/>
  <c r="C98" i="72"/>
  <c r="F98" i="72" s="1"/>
  <c r="C99" i="72"/>
  <c r="F99" i="72" s="1"/>
  <c r="C9" i="72"/>
  <c r="F9" i="72" s="1"/>
  <c r="C10" i="72"/>
  <c r="F10" i="72" s="1"/>
  <c r="C11" i="72"/>
  <c r="F11" i="72" s="1"/>
  <c r="C12" i="72"/>
  <c r="F12" i="72" s="1"/>
  <c r="C13" i="72"/>
  <c r="F13" i="72" s="1"/>
  <c r="C14" i="72"/>
  <c r="F14" i="72" s="1"/>
  <c r="C15" i="72"/>
  <c r="F15" i="72" s="1"/>
  <c r="C16" i="52"/>
  <c r="F16" i="52" s="1"/>
  <c r="C17" i="52"/>
  <c r="F17" i="52" s="1"/>
  <c r="C18" i="52"/>
  <c r="F18" i="52" s="1"/>
  <c r="C19" i="52"/>
  <c r="F19" i="52" s="1"/>
  <c r="C20" i="52"/>
  <c r="F20" i="52" s="1"/>
  <c r="C21" i="52"/>
  <c r="F21" i="52" s="1"/>
  <c r="C22" i="52"/>
  <c r="F22" i="52" s="1"/>
  <c r="C23" i="52"/>
  <c r="F23" i="52" s="1"/>
  <c r="C24" i="52"/>
  <c r="F24" i="52" s="1"/>
  <c r="C26" i="52"/>
  <c r="F26" i="52" s="1"/>
  <c r="C27" i="52"/>
  <c r="F27" i="52" s="1"/>
  <c r="C28" i="52"/>
  <c r="F28" i="52" s="1"/>
  <c r="C29" i="52"/>
  <c r="F29" i="52" s="1"/>
  <c r="C30" i="52"/>
  <c r="F30" i="52" s="1"/>
  <c r="C31" i="52"/>
  <c r="F31" i="52" s="1"/>
  <c r="C32" i="52"/>
  <c r="F32" i="52" s="1"/>
  <c r="C33" i="52"/>
  <c r="F33" i="52" s="1"/>
  <c r="C34" i="52"/>
  <c r="F34" i="52" s="1"/>
  <c r="C35" i="52"/>
  <c r="F35" i="52" s="1"/>
  <c r="C36" i="52"/>
  <c r="F36" i="52" s="1"/>
  <c r="C38" i="52"/>
  <c r="F38" i="52" s="1"/>
  <c r="C39" i="52"/>
  <c r="F39" i="52" s="1"/>
  <c r="C40" i="52"/>
  <c r="F40" i="52" s="1"/>
  <c r="C41" i="52"/>
  <c r="F41" i="52" s="1"/>
  <c r="C42" i="52"/>
  <c r="F42" i="52" s="1"/>
  <c r="C43" i="52"/>
  <c r="F43" i="52" s="1"/>
  <c r="C44" i="52"/>
  <c r="F44" i="52" s="1"/>
  <c r="C45" i="52"/>
  <c r="F45" i="52" s="1"/>
  <c r="C47" i="52"/>
  <c r="F47" i="52" s="1"/>
  <c r="C48" i="52"/>
  <c r="F48" i="52" s="1"/>
  <c r="C49" i="52"/>
  <c r="F49" i="52" s="1"/>
  <c r="C50" i="52"/>
  <c r="F50" i="52" s="1"/>
  <c r="C51" i="52"/>
  <c r="F51" i="52" s="1"/>
  <c r="C52" i="52"/>
  <c r="F52" i="52" s="1"/>
  <c r="C53" i="52"/>
  <c r="F53" i="52" s="1"/>
  <c r="C55" i="52"/>
  <c r="F55" i="52" s="1"/>
  <c r="C56" i="52"/>
  <c r="F56" i="52" s="1"/>
  <c r="C57" i="52"/>
  <c r="F57" i="52" s="1"/>
  <c r="C58" i="52"/>
  <c r="F58" i="52" s="1"/>
  <c r="C59" i="52"/>
  <c r="F59" i="52" s="1"/>
  <c r="C60" i="52"/>
  <c r="F60" i="52" s="1"/>
  <c r="C61" i="52"/>
  <c r="F61" i="52" s="1"/>
  <c r="C62" i="52"/>
  <c r="F62" i="52" s="1"/>
  <c r="C63" i="52"/>
  <c r="F63" i="52" s="1"/>
  <c r="C64" i="52"/>
  <c r="F64" i="52" s="1"/>
  <c r="C65" i="52"/>
  <c r="F65" i="52" s="1"/>
  <c r="C66" i="52"/>
  <c r="F66" i="52" s="1"/>
  <c r="C67" i="52"/>
  <c r="F67" i="52" s="1"/>
  <c r="C68" i="52"/>
  <c r="F68" i="52" s="1"/>
  <c r="C70" i="52"/>
  <c r="F70" i="52" s="1"/>
  <c r="C71" i="52"/>
  <c r="F71" i="52" s="1"/>
  <c r="C72" i="52"/>
  <c r="F72" i="52" s="1"/>
  <c r="C73" i="52"/>
  <c r="F73" i="52" s="1"/>
  <c r="C74" i="52"/>
  <c r="F74" i="52" s="1"/>
  <c r="C75" i="52"/>
  <c r="F75" i="52" s="1"/>
  <c r="C77" i="52"/>
  <c r="F77" i="52" s="1"/>
  <c r="C78" i="52"/>
  <c r="F78" i="52" s="1"/>
  <c r="C79" i="52"/>
  <c r="F79" i="52" s="1"/>
  <c r="C80" i="52"/>
  <c r="F80" i="52" s="1"/>
  <c r="C81" i="52"/>
  <c r="F81" i="52" s="1"/>
  <c r="C82" i="52"/>
  <c r="F82" i="52" s="1"/>
  <c r="C83" i="52"/>
  <c r="F83" i="52" s="1"/>
  <c r="C84" i="52"/>
  <c r="F84" i="52" s="1"/>
  <c r="C85" i="52"/>
  <c r="F85" i="52" s="1"/>
  <c r="C86" i="52"/>
  <c r="F86" i="52" s="1"/>
  <c r="C88" i="52"/>
  <c r="F88" i="52" s="1"/>
  <c r="C89" i="52"/>
  <c r="F89" i="52" s="1"/>
  <c r="C90" i="52"/>
  <c r="F90" i="52" s="1"/>
  <c r="C91" i="52"/>
  <c r="F91" i="52" s="1"/>
  <c r="C92" i="52"/>
  <c r="F92" i="52" s="1"/>
  <c r="C93" i="52"/>
  <c r="F93" i="52" s="1"/>
  <c r="C94" i="52"/>
  <c r="F94" i="52" s="1"/>
  <c r="C95" i="52"/>
  <c r="F95" i="52" s="1"/>
  <c r="C96" i="52"/>
  <c r="F96" i="52" s="1"/>
  <c r="C97" i="52"/>
  <c r="F97" i="52" s="1"/>
  <c r="C8" i="52"/>
  <c r="F8" i="52" s="1"/>
  <c r="C9" i="52"/>
  <c r="F9" i="52" s="1"/>
  <c r="C10" i="52"/>
  <c r="F10" i="52" s="1"/>
  <c r="C11" i="52"/>
  <c r="F11" i="52" s="1"/>
  <c r="C12" i="52"/>
  <c r="F12" i="52" s="1"/>
  <c r="C13" i="52"/>
  <c r="F13" i="52" s="1"/>
  <c r="C14" i="52"/>
  <c r="F14" i="52" s="1"/>
  <c r="C8" i="32"/>
  <c r="F8" i="32" s="1"/>
  <c r="C9" i="32"/>
  <c r="F9" i="32" s="1"/>
  <c r="C10" i="32"/>
  <c r="F10" i="32" s="1"/>
  <c r="C11" i="32"/>
  <c r="F11" i="32" s="1"/>
  <c r="C12" i="32"/>
  <c r="F12" i="32" s="1"/>
  <c r="C13" i="32"/>
  <c r="F13" i="32" s="1"/>
  <c r="C14" i="32"/>
  <c r="F14" i="32" s="1"/>
  <c r="C15" i="32"/>
  <c r="F15" i="32" s="1"/>
  <c r="C16" i="32"/>
  <c r="F16" i="32" s="1"/>
  <c r="C17" i="32"/>
  <c r="F17" i="32" s="1"/>
  <c r="C18" i="32"/>
  <c r="F18" i="32" s="1"/>
  <c r="C19" i="32"/>
  <c r="F19" i="32" s="1"/>
  <c r="C20" i="32"/>
  <c r="F20" i="32" s="1"/>
  <c r="C21" i="32"/>
  <c r="F21" i="32" s="1"/>
  <c r="C22" i="32"/>
  <c r="F22" i="32" s="1"/>
  <c r="C23" i="32"/>
  <c r="F23" i="32" s="1"/>
  <c r="C24" i="32"/>
  <c r="F24" i="32" s="1"/>
  <c r="C26" i="32"/>
  <c r="F26" i="32" s="1"/>
  <c r="C27" i="32"/>
  <c r="F27" i="32" s="1"/>
  <c r="C28" i="32"/>
  <c r="F28" i="32" s="1"/>
  <c r="C29" i="32"/>
  <c r="F29" i="32" s="1"/>
  <c r="C30" i="32"/>
  <c r="F30" i="32" s="1"/>
  <c r="C31" i="32"/>
  <c r="F31" i="32" s="1"/>
  <c r="C32" i="32"/>
  <c r="F32" i="32" s="1"/>
  <c r="C33" i="32"/>
  <c r="F33" i="32" s="1"/>
  <c r="C34" i="32"/>
  <c r="F34" i="32" s="1"/>
  <c r="C35" i="32"/>
  <c r="F35" i="32" s="1"/>
  <c r="C36" i="32"/>
  <c r="F36" i="32" s="1"/>
  <c r="C38" i="32"/>
  <c r="F38" i="32" s="1"/>
  <c r="C39" i="32"/>
  <c r="F39" i="32" s="1"/>
  <c r="C40" i="32"/>
  <c r="F40" i="32" s="1"/>
  <c r="C41" i="32"/>
  <c r="F41" i="32" s="1"/>
  <c r="C42" i="32"/>
  <c r="F42" i="32" s="1"/>
  <c r="C43" i="32"/>
  <c r="F43" i="32" s="1"/>
  <c r="C44" i="32"/>
  <c r="F44" i="32" s="1"/>
  <c r="C45" i="32"/>
  <c r="F45" i="32" s="1"/>
  <c r="C47" i="32"/>
  <c r="F47" i="32" s="1"/>
  <c r="C48" i="32"/>
  <c r="F48" i="32" s="1"/>
  <c r="C49" i="32"/>
  <c r="F49" i="32" s="1"/>
  <c r="C50" i="32"/>
  <c r="F50" i="32" s="1"/>
  <c r="C51" i="32"/>
  <c r="F51" i="32" s="1"/>
  <c r="C52" i="32"/>
  <c r="F52" i="32" s="1"/>
  <c r="C53" i="32"/>
  <c r="F53" i="32" s="1"/>
  <c r="C55" i="32"/>
  <c r="F55" i="32" s="1"/>
  <c r="C56" i="32"/>
  <c r="F56" i="32" s="1"/>
  <c r="C57" i="32"/>
  <c r="F57" i="32" s="1"/>
  <c r="C58" i="32"/>
  <c r="F58" i="32" s="1"/>
  <c r="C59" i="32"/>
  <c r="F59" i="32" s="1"/>
  <c r="C60" i="32"/>
  <c r="F60" i="32" s="1"/>
  <c r="C61" i="32"/>
  <c r="F61" i="32" s="1"/>
  <c r="C62" i="32"/>
  <c r="F62" i="32" s="1"/>
  <c r="C63" i="32"/>
  <c r="F63" i="32" s="1"/>
  <c r="C64" i="32"/>
  <c r="F64" i="32" s="1"/>
  <c r="C65" i="32"/>
  <c r="F65" i="32" s="1"/>
  <c r="C66" i="32"/>
  <c r="F66" i="32" s="1"/>
  <c r="C67" i="32"/>
  <c r="F67" i="32" s="1"/>
  <c r="C68" i="32"/>
  <c r="F68" i="32" s="1"/>
  <c r="C70" i="32"/>
  <c r="F70" i="32" s="1"/>
  <c r="C71" i="32"/>
  <c r="F71" i="32" s="1"/>
  <c r="C72" i="32"/>
  <c r="F72" i="32" s="1"/>
  <c r="C73" i="32"/>
  <c r="F73" i="32" s="1"/>
  <c r="C74" i="32"/>
  <c r="F74" i="32" s="1"/>
  <c r="C75" i="32"/>
  <c r="F75" i="32" s="1"/>
  <c r="C77" i="32"/>
  <c r="F77" i="32" s="1"/>
  <c r="C78" i="32"/>
  <c r="F78" i="32" s="1"/>
  <c r="C79" i="32"/>
  <c r="F79" i="32" s="1"/>
  <c r="C80" i="32"/>
  <c r="F80" i="32" s="1"/>
  <c r="C81" i="32"/>
  <c r="F81" i="32" s="1"/>
  <c r="C82" i="32"/>
  <c r="F82" i="32" s="1"/>
  <c r="C83" i="32"/>
  <c r="F83" i="32" s="1"/>
  <c r="C84" i="32"/>
  <c r="F84" i="32" s="1"/>
  <c r="C85" i="32"/>
  <c r="F85" i="32" s="1"/>
  <c r="C86" i="32"/>
  <c r="F86" i="32" s="1"/>
  <c r="C88" i="32"/>
  <c r="F88" i="32" s="1"/>
  <c r="C89" i="32"/>
  <c r="F89" i="32" s="1"/>
  <c r="C90" i="32"/>
  <c r="F90" i="32" s="1"/>
  <c r="C91" i="32"/>
  <c r="F91" i="32" s="1"/>
  <c r="C92" i="32"/>
  <c r="F92" i="32" s="1"/>
  <c r="C93" i="32"/>
  <c r="F93" i="32" s="1"/>
  <c r="C94" i="32"/>
  <c r="F94" i="32" s="1"/>
  <c r="C95" i="32"/>
  <c r="F95" i="32" s="1"/>
  <c r="C96" i="32"/>
  <c r="F96" i="32" s="1"/>
  <c r="C97" i="32"/>
  <c r="F97" i="32" s="1"/>
  <c r="C98" i="32"/>
  <c r="F98" i="32" s="1"/>
  <c r="C9" i="66"/>
  <c r="E9" i="66" s="1"/>
  <c r="C10" i="66"/>
  <c r="E10" i="66" s="1"/>
  <c r="C11" i="66"/>
  <c r="E11" i="66" s="1"/>
  <c r="C12" i="66"/>
  <c r="E12" i="66" s="1"/>
  <c r="C13" i="66"/>
  <c r="E13" i="66" s="1"/>
  <c r="C14" i="66"/>
  <c r="E14" i="66" s="1"/>
  <c r="C15" i="66"/>
  <c r="E15" i="66" s="1"/>
  <c r="C16" i="66"/>
  <c r="E16" i="66" s="1"/>
  <c r="C17" i="66"/>
  <c r="E17" i="66" s="1"/>
  <c r="C18" i="66"/>
  <c r="E18" i="66" s="1"/>
  <c r="C19" i="66"/>
  <c r="E19" i="66" s="1"/>
  <c r="C20" i="66"/>
  <c r="E20" i="66" s="1"/>
  <c r="C21" i="66"/>
  <c r="E21" i="66" s="1"/>
  <c r="C22" i="66"/>
  <c r="E22" i="66" s="1"/>
  <c r="C23" i="66"/>
  <c r="E23" i="66" s="1"/>
  <c r="C24" i="66"/>
  <c r="E24" i="66" s="1"/>
  <c r="C26" i="66"/>
  <c r="E26" i="66" s="1"/>
  <c r="C27" i="66"/>
  <c r="E27" i="66" s="1"/>
  <c r="C28" i="66"/>
  <c r="E28" i="66" s="1"/>
  <c r="C29" i="66"/>
  <c r="E29" i="66" s="1"/>
  <c r="C30" i="66"/>
  <c r="E30" i="66" s="1"/>
  <c r="C31" i="66"/>
  <c r="E31" i="66" s="1"/>
  <c r="C32" i="66"/>
  <c r="E32" i="66" s="1"/>
  <c r="C33" i="66"/>
  <c r="E33" i="66" s="1"/>
  <c r="C34" i="66"/>
  <c r="E34" i="66" s="1"/>
  <c r="C35" i="66"/>
  <c r="E35" i="66" s="1"/>
  <c r="C36" i="66"/>
  <c r="E36" i="66" s="1"/>
  <c r="C38" i="66"/>
  <c r="E38" i="66" s="1"/>
  <c r="C39" i="66"/>
  <c r="E39" i="66" s="1"/>
  <c r="C40" i="66"/>
  <c r="E40" i="66" s="1"/>
  <c r="C41" i="66"/>
  <c r="E41" i="66" s="1"/>
  <c r="C42" i="66"/>
  <c r="E42" i="66" s="1"/>
  <c r="C43" i="66"/>
  <c r="E43" i="66" s="1"/>
  <c r="C44" i="66"/>
  <c r="E44" i="66" s="1"/>
  <c r="C45" i="66"/>
  <c r="E45" i="66" s="1"/>
  <c r="C47" i="66"/>
  <c r="E47" i="66" s="1"/>
  <c r="C48" i="66"/>
  <c r="E48" i="66" s="1"/>
  <c r="C49" i="66"/>
  <c r="E49" i="66" s="1"/>
  <c r="C50" i="66"/>
  <c r="E50" i="66" s="1"/>
  <c r="C51" i="66"/>
  <c r="E51" i="66" s="1"/>
  <c r="C52" i="66"/>
  <c r="E52" i="66" s="1"/>
  <c r="C53" i="66"/>
  <c r="E53" i="66" s="1"/>
  <c r="C55" i="66"/>
  <c r="E55" i="66" s="1"/>
  <c r="C56" i="66"/>
  <c r="E56" i="66" s="1"/>
  <c r="C57" i="66"/>
  <c r="E57" i="66" s="1"/>
  <c r="C58" i="66"/>
  <c r="E58" i="66" s="1"/>
  <c r="C59" i="66"/>
  <c r="E59" i="66" s="1"/>
  <c r="C60" i="66"/>
  <c r="E60" i="66" s="1"/>
  <c r="C61" i="66"/>
  <c r="E61" i="66" s="1"/>
  <c r="C62" i="66"/>
  <c r="E62" i="66" s="1"/>
  <c r="C63" i="66"/>
  <c r="E63" i="66" s="1"/>
  <c r="C64" i="66"/>
  <c r="E64" i="66" s="1"/>
  <c r="C65" i="66"/>
  <c r="E65" i="66" s="1"/>
  <c r="C66" i="66"/>
  <c r="E66" i="66" s="1"/>
  <c r="C67" i="66"/>
  <c r="E67" i="66" s="1"/>
  <c r="C68" i="66"/>
  <c r="E68" i="66" s="1"/>
  <c r="C70" i="66"/>
  <c r="E70" i="66" s="1"/>
  <c r="C71" i="66"/>
  <c r="E71" i="66" s="1"/>
  <c r="C72" i="66"/>
  <c r="E72" i="66" s="1"/>
  <c r="C73" i="66"/>
  <c r="E73" i="66" s="1"/>
  <c r="C74" i="66"/>
  <c r="E74" i="66" s="1"/>
  <c r="C75" i="66"/>
  <c r="E75" i="66" s="1"/>
  <c r="C77" i="66"/>
  <c r="E77" i="66" s="1"/>
  <c r="C78" i="66"/>
  <c r="E78" i="66" s="1"/>
  <c r="C79" i="66"/>
  <c r="E79" i="66" s="1"/>
  <c r="C80" i="66"/>
  <c r="E80" i="66" s="1"/>
  <c r="C81" i="66"/>
  <c r="E81" i="66" s="1"/>
  <c r="C82" i="66"/>
  <c r="E82" i="66" s="1"/>
  <c r="C83" i="66"/>
  <c r="E83" i="66" s="1"/>
  <c r="C84" i="66"/>
  <c r="E84" i="66" s="1"/>
  <c r="C85" i="66"/>
  <c r="E85" i="66" s="1"/>
  <c r="C86" i="66"/>
  <c r="E86" i="66" s="1"/>
  <c r="C88" i="66"/>
  <c r="E88" i="66" s="1"/>
  <c r="C89" i="66"/>
  <c r="E89" i="66" s="1"/>
  <c r="C90" i="66"/>
  <c r="E90" i="66" s="1"/>
  <c r="C91" i="66"/>
  <c r="E91" i="66" s="1"/>
  <c r="C92" i="66"/>
  <c r="E92" i="66" s="1"/>
  <c r="C93" i="66"/>
  <c r="E93" i="66" s="1"/>
  <c r="C94" i="66"/>
  <c r="E94" i="66" s="1"/>
  <c r="C95" i="66"/>
  <c r="E95" i="66" s="1"/>
  <c r="C96" i="66"/>
  <c r="E96" i="66" s="1"/>
  <c r="C97" i="66"/>
  <c r="E97" i="66" s="1"/>
  <c r="C98" i="66"/>
  <c r="E98" i="66" s="1"/>
  <c r="C8" i="66"/>
  <c r="E8" i="66" s="1"/>
  <c r="C17" i="14"/>
  <c r="F17" i="14" s="1"/>
  <c r="C18" i="14"/>
  <c r="F18" i="14" s="1"/>
  <c r="C19" i="14"/>
  <c r="F19" i="14" s="1"/>
  <c r="C20" i="14"/>
  <c r="F20" i="14" s="1"/>
  <c r="C21" i="14"/>
  <c r="F21" i="14" s="1"/>
  <c r="C22" i="14"/>
  <c r="F22" i="14" s="1"/>
  <c r="C23" i="14"/>
  <c r="F23" i="14" s="1"/>
  <c r="C24" i="14"/>
  <c r="F24" i="14" s="1"/>
  <c r="C25" i="14"/>
  <c r="F25" i="14" s="1"/>
  <c r="C27" i="14"/>
  <c r="F27" i="14" s="1"/>
  <c r="C28" i="14"/>
  <c r="F28" i="14" s="1"/>
  <c r="C29" i="14"/>
  <c r="F29" i="14" s="1"/>
  <c r="C30" i="14"/>
  <c r="F30" i="14" s="1"/>
  <c r="C31" i="14"/>
  <c r="F31" i="14" s="1"/>
  <c r="C32" i="14"/>
  <c r="F32" i="14" s="1"/>
  <c r="C33" i="14"/>
  <c r="F33" i="14" s="1"/>
  <c r="C34" i="14"/>
  <c r="F34" i="14" s="1"/>
  <c r="C35" i="14"/>
  <c r="F35" i="14" s="1"/>
  <c r="C36" i="14"/>
  <c r="F36" i="14" s="1"/>
  <c r="C37" i="14"/>
  <c r="F37" i="14" s="1"/>
  <c r="C39" i="14"/>
  <c r="F39" i="14" s="1"/>
  <c r="C40" i="14"/>
  <c r="F40" i="14" s="1"/>
  <c r="C41" i="14"/>
  <c r="F41" i="14" s="1"/>
  <c r="C42" i="14"/>
  <c r="F42" i="14" s="1"/>
  <c r="C43" i="14"/>
  <c r="F43" i="14" s="1"/>
  <c r="C44" i="14"/>
  <c r="F44" i="14" s="1"/>
  <c r="C45" i="14"/>
  <c r="F45" i="14" s="1"/>
  <c r="C46" i="14"/>
  <c r="F46" i="14" s="1"/>
  <c r="C48" i="14"/>
  <c r="F48" i="14" s="1"/>
  <c r="C49" i="14"/>
  <c r="F49" i="14" s="1"/>
  <c r="C50" i="14"/>
  <c r="F50" i="14" s="1"/>
  <c r="C51" i="14"/>
  <c r="F51" i="14" s="1"/>
  <c r="C52" i="14"/>
  <c r="F52" i="14" s="1"/>
  <c r="C53" i="14"/>
  <c r="F53" i="14" s="1"/>
  <c r="C54" i="14"/>
  <c r="F54" i="14" s="1"/>
  <c r="C56" i="14"/>
  <c r="F56" i="14" s="1"/>
  <c r="C57" i="14"/>
  <c r="F57" i="14" s="1"/>
  <c r="C58" i="14"/>
  <c r="F58" i="14" s="1"/>
  <c r="C59" i="14"/>
  <c r="F59" i="14" s="1"/>
  <c r="C60" i="14"/>
  <c r="F60" i="14" s="1"/>
  <c r="C61" i="14"/>
  <c r="F61" i="14" s="1"/>
  <c r="C62" i="14"/>
  <c r="F62" i="14" s="1"/>
  <c r="C63" i="14"/>
  <c r="F63" i="14" s="1"/>
  <c r="C64" i="14"/>
  <c r="F64" i="14" s="1"/>
  <c r="C65" i="14"/>
  <c r="F65" i="14" s="1"/>
  <c r="C66" i="14"/>
  <c r="F66" i="14" s="1"/>
  <c r="C67" i="14"/>
  <c r="F67" i="14" s="1"/>
  <c r="C68" i="14"/>
  <c r="F68" i="14" s="1"/>
  <c r="C69" i="14"/>
  <c r="F69" i="14" s="1"/>
  <c r="C71" i="14"/>
  <c r="F71" i="14" s="1"/>
  <c r="C72" i="14"/>
  <c r="F72" i="14" s="1"/>
  <c r="C73" i="14"/>
  <c r="F73" i="14" s="1"/>
  <c r="C74" i="14"/>
  <c r="F74" i="14" s="1"/>
  <c r="C75" i="14"/>
  <c r="F75" i="14" s="1"/>
  <c r="C76" i="14"/>
  <c r="F76" i="14" s="1"/>
  <c r="C78" i="14"/>
  <c r="F78" i="14" s="1"/>
  <c r="C79" i="14"/>
  <c r="F79" i="14" s="1"/>
  <c r="C80" i="14"/>
  <c r="F80" i="14" s="1"/>
  <c r="C81" i="14"/>
  <c r="F81" i="14" s="1"/>
  <c r="C82" i="14"/>
  <c r="F82" i="14" s="1"/>
  <c r="C83" i="14"/>
  <c r="F83" i="14" s="1"/>
  <c r="C84" i="14"/>
  <c r="F84" i="14" s="1"/>
  <c r="C85" i="14"/>
  <c r="F85" i="14" s="1"/>
  <c r="C86" i="14"/>
  <c r="F86" i="14" s="1"/>
  <c r="C87" i="14"/>
  <c r="F87" i="14" s="1"/>
  <c r="C89" i="14"/>
  <c r="F89" i="14" s="1"/>
  <c r="C90" i="14"/>
  <c r="F90" i="14" s="1"/>
  <c r="C91" i="14"/>
  <c r="F91" i="14" s="1"/>
  <c r="C92" i="14"/>
  <c r="F92" i="14" s="1"/>
  <c r="C93" i="14"/>
  <c r="F93" i="14" s="1"/>
  <c r="C94" i="14"/>
  <c r="F94" i="14" s="1"/>
  <c r="C95" i="14"/>
  <c r="F95" i="14" s="1"/>
  <c r="C96" i="14"/>
  <c r="F96" i="14" s="1"/>
  <c r="C97" i="14"/>
  <c r="F97" i="14" s="1"/>
  <c r="C98" i="14"/>
  <c r="F98" i="14" s="1"/>
  <c r="C99" i="14"/>
  <c r="F99" i="14" s="1"/>
  <c r="C10" i="14"/>
  <c r="F10" i="14" s="1"/>
  <c r="C11" i="14"/>
  <c r="F11" i="14" s="1"/>
  <c r="C12" i="14"/>
  <c r="F12" i="14" s="1"/>
  <c r="C13" i="14"/>
  <c r="F13" i="14" s="1"/>
  <c r="C14" i="14"/>
  <c r="F14" i="14" s="1"/>
  <c r="C15" i="14"/>
  <c r="F15" i="14" s="1"/>
  <c r="C16" i="14"/>
  <c r="F16" i="14" s="1"/>
  <c r="C9" i="14"/>
  <c r="F9" i="14" s="1"/>
  <c r="H79" i="49" l="1"/>
  <c r="H9" i="49"/>
  <c r="H10" i="49"/>
  <c r="H12" i="49"/>
  <c r="H13" i="49"/>
  <c r="H14" i="49"/>
  <c r="H15" i="49"/>
  <c r="H16" i="49"/>
  <c r="H17" i="49"/>
  <c r="H18" i="49"/>
  <c r="H19" i="49"/>
  <c r="H20" i="49"/>
  <c r="H21" i="49"/>
  <c r="H22" i="49"/>
  <c r="H23" i="49"/>
  <c r="H24" i="49"/>
  <c r="H26" i="49"/>
  <c r="H28" i="49"/>
  <c r="H29" i="49"/>
  <c r="H30" i="49"/>
  <c r="H31" i="49"/>
  <c r="H32" i="49"/>
  <c r="H33" i="49"/>
  <c r="H34" i="49"/>
  <c r="H35" i="49"/>
  <c r="H36" i="49"/>
  <c r="H38" i="49"/>
  <c r="H39" i="49"/>
  <c r="H40" i="49"/>
  <c r="H41" i="49"/>
  <c r="H42" i="49"/>
  <c r="H43" i="49"/>
  <c r="H44" i="49"/>
  <c r="H45" i="49"/>
  <c r="H47" i="49"/>
  <c r="H48" i="49"/>
  <c r="H49" i="49"/>
  <c r="H50" i="49"/>
  <c r="H51" i="49"/>
  <c r="H52" i="49"/>
  <c r="H53" i="49"/>
  <c r="H55" i="49"/>
  <c r="H56" i="49"/>
  <c r="H57" i="49"/>
  <c r="H58" i="49"/>
  <c r="H59" i="49"/>
  <c r="H60" i="49"/>
  <c r="H61" i="49"/>
  <c r="H62" i="49"/>
  <c r="H63" i="49"/>
  <c r="H64" i="49"/>
  <c r="H65" i="49"/>
  <c r="H66" i="49"/>
  <c r="H67" i="49"/>
  <c r="H68" i="49"/>
  <c r="H71" i="49"/>
  <c r="H72" i="49"/>
  <c r="H73" i="49"/>
  <c r="H74" i="49"/>
  <c r="H75" i="49"/>
  <c r="H77" i="49"/>
  <c r="H78" i="49"/>
  <c r="H81" i="49"/>
  <c r="H82" i="49"/>
  <c r="H83" i="49"/>
  <c r="H84" i="49"/>
  <c r="H85" i="49"/>
  <c r="H86" i="49"/>
  <c r="H88" i="49"/>
  <c r="H89" i="49"/>
  <c r="H90" i="49"/>
  <c r="H91" i="49"/>
  <c r="H92" i="49"/>
  <c r="H93" i="49"/>
  <c r="H94" i="49"/>
  <c r="H95" i="49"/>
  <c r="H96" i="49"/>
  <c r="H97" i="49"/>
  <c r="H98" i="49"/>
  <c r="H7" i="49"/>
  <c r="C7" i="40" l="1"/>
  <c r="F7" i="40" s="1"/>
  <c r="C8" i="39"/>
  <c r="F8" i="39" s="1"/>
  <c r="C7" i="38"/>
  <c r="F7" i="38" s="1"/>
  <c r="C8" i="42"/>
  <c r="F8" i="42" s="1"/>
  <c r="C8" i="74"/>
  <c r="F8" i="74" s="1"/>
  <c r="C8" i="73"/>
  <c r="F8" i="73" s="1"/>
  <c r="C8" i="72" l="1"/>
  <c r="F8" i="72" s="1"/>
  <c r="C7" i="52" l="1"/>
  <c r="F7" i="52" s="1"/>
  <c r="C8" i="14"/>
  <c r="F8" i="14" s="1"/>
  <c r="C7" i="66"/>
  <c r="E7" i="66" s="1"/>
  <c r="C7" i="32"/>
  <c r="F7" i="32" s="1"/>
  <c r="A1" i="66" l="1"/>
  <c r="I14" i="12" l="1"/>
  <c r="J35" i="12"/>
  <c r="J29" i="12"/>
  <c r="J20" i="12"/>
  <c r="J10" i="12"/>
  <c r="A1" i="74"/>
  <c r="I95" i="12"/>
  <c r="I84" i="12"/>
  <c r="I22" i="12"/>
  <c r="I20" i="12"/>
  <c r="I10" i="12"/>
  <c r="I98" i="12"/>
  <c r="A1" i="73"/>
  <c r="H93" i="12"/>
  <c r="H84" i="12"/>
  <c r="H75" i="12"/>
  <c r="H73" i="12"/>
  <c r="H56" i="12"/>
  <c r="H53" i="12"/>
  <c r="H49" i="12"/>
  <c r="H42" i="12"/>
  <c r="H35" i="12"/>
  <c r="H31" i="12"/>
  <c r="H22" i="12"/>
  <c r="H20" i="12"/>
  <c r="H18" i="12"/>
  <c r="C16" i="72"/>
  <c r="F16" i="72" s="1"/>
  <c r="H14" i="12"/>
  <c r="H11" i="12"/>
  <c r="H10" i="12"/>
  <c r="H9" i="12"/>
  <c r="H7" i="12"/>
  <c r="H98" i="12"/>
  <c r="A1" i="72"/>
  <c r="H15" i="12" l="1"/>
  <c r="J58" i="12"/>
  <c r="J16" i="12"/>
  <c r="J18" i="12"/>
  <c r="J97" i="12"/>
  <c r="J12" i="12"/>
  <c r="J56" i="12"/>
  <c r="J75" i="12"/>
  <c r="H64" i="12"/>
  <c r="I86" i="12"/>
  <c r="I27" i="12"/>
  <c r="H89" i="12"/>
  <c r="H58" i="12"/>
  <c r="I53" i="12"/>
  <c r="I89" i="12"/>
  <c r="H24" i="12"/>
  <c r="I29" i="12"/>
  <c r="H40" i="12"/>
  <c r="H82" i="12"/>
  <c r="H29" i="12"/>
  <c r="H12" i="12"/>
  <c r="J27" i="12"/>
  <c r="I73" i="12"/>
  <c r="I58" i="12"/>
  <c r="I64" i="12"/>
  <c r="J98" i="12"/>
  <c r="J22" i="12"/>
  <c r="J86" i="12"/>
  <c r="H86" i="12"/>
  <c r="I33" i="12"/>
  <c r="I75" i="12"/>
  <c r="H27" i="12"/>
  <c r="I31" i="12"/>
  <c r="I12" i="12"/>
  <c r="J64" i="12"/>
  <c r="J44" i="12"/>
  <c r="I44" i="12"/>
  <c r="I35" i="12"/>
  <c r="J89" i="12"/>
  <c r="I40" i="12"/>
  <c r="J84" i="12"/>
  <c r="J53" i="12"/>
  <c r="I16" i="12"/>
  <c r="H95" i="12"/>
  <c r="H60" i="12"/>
  <c r="H33" i="12"/>
  <c r="H16" i="12"/>
  <c r="H8" i="12"/>
  <c r="J82" i="12"/>
  <c r="J14" i="12"/>
  <c r="I82" i="12"/>
  <c r="I56" i="12"/>
  <c r="J31" i="12"/>
  <c r="C16" i="74"/>
  <c r="F16" i="74" s="1"/>
  <c r="C16" i="73"/>
  <c r="F16" i="73" s="1"/>
  <c r="H47" i="12" l="1"/>
  <c r="I88" i="12"/>
  <c r="I34" i="12"/>
  <c r="J85" i="12"/>
  <c r="J15" i="12"/>
  <c r="H45" i="12"/>
  <c r="I67" i="12"/>
  <c r="I15" i="12"/>
  <c r="J65" i="12"/>
  <c r="J48" i="12"/>
  <c r="H96" i="12"/>
  <c r="H26" i="12"/>
  <c r="I83" i="12"/>
  <c r="I48" i="12"/>
  <c r="J8" i="12"/>
  <c r="J28" i="12"/>
  <c r="H59" i="12"/>
  <c r="I8" i="12"/>
  <c r="I28" i="12"/>
  <c r="H85" i="12"/>
  <c r="H67" i="12"/>
  <c r="H50" i="12"/>
  <c r="H32" i="12"/>
  <c r="H44" i="12"/>
  <c r="H66" i="12"/>
  <c r="I51" i="12"/>
  <c r="I90" i="12"/>
  <c r="I72" i="12"/>
  <c r="I55" i="12"/>
  <c r="I36" i="12"/>
  <c r="I19" i="12"/>
  <c r="I93" i="12"/>
  <c r="I18" i="12"/>
  <c r="J49" i="12"/>
  <c r="J88" i="12"/>
  <c r="J70" i="12"/>
  <c r="J52" i="12"/>
  <c r="J34" i="12"/>
  <c r="J17" i="12"/>
  <c r="J78" i="12"/>
  <c r="H30" i="12"/>
  <c r="H83" i="12"/>
  <c r="J42" i="12"/>
  <c r="H65" i="12"/>
  <c r="H71" i="12"/>
  <c r="I70" i="12"/>
  <c r="J93" i="12"/>
  <c r="J62" i="12"/>
  <c r="H28" i="12"/>
  <c r="I85" i="12"/>
  <c r="I32" i="12"/>
  <c r="J83" i="12"/>
  <c r="J30" i="12"/>
  <c r="H43" i="12"/>
  <c r="H78" i="12"/>
  <c r="I65" i="12"/>
  <c r="I78" i="12"/>
  <c r="J63" i="12"/>
  <c r="H94" i="12"/>
  <c r="H23" i="12"/>
  <c r="I63" i="12"/>
  <c r="I62" i="12"/>
  <c r="J61" i="12"/>
  <c r="J9" i="12"/>
  <c r="H92" i="12"/>
  <c r="H57" i="12"/>
  <c r="H39" i="12"/>
  <c r="H21" i="12"/>
  <c r="H97" i="12"/>
  <c r="I71" i="12"/>
  <c r="I96" i="12"/>
  <c r="I79" i="12"/>
  <c r="I61" i="12"/>
  <c r="I43" i="12"/>
  <c r="I26" i="12"/>
  <c r="I9" i="12"/>
  <c r="I60" i="12"/>
  <c r="J68" i="12"/>
  <c r="J94" i="12"/>
  <c r="J77" i="12"/>
  <c r="J59" i="12"/>
  <c r="J41" i="12"/>
  <c r="J23" i="12"/>
  <c r="J7" i="12"/>
  <c r="J38" i="12"/>
  <c r="I49" i="12"/>
  <c r="I91" i="12"/>
  <c r="J47" i="12"/>
  <c r="J32" i="12"/>
  <c r="H81" i="12"/>
  <c r="H80" i="12"/>
  <c r="I50" i="12"/>
  <c r="J80" i="12"/>
  <c r="J60" i="12"/>
  <c r="H79" i="12"/>
  <c r="H13" i="12"/>
  <c r="I30" i="12"/>
  <c r="J73" i="12"/>
  <c r="J45" i="12"/>
  <c r="H77" i="12"/>
  <c r="H91" i="12"/>
  <c r="H17" i="12"/>
  <c r="I45" i="12"/>
  <c r="J71" i="12"/>
  <c r="J79" i="12"/>
  <c r="J26" i="12"/>
  <c r="H74" i="12"/>
  <c r="H72" i="12"/>
  <c r="H36" i="12"/>
  <c r="H19" i="12"/>
  <c r="H51" i="12"/>
  <c r="I68" i="12"/>
  <c r="I94" i="12"/>
  <c r="I77" i="12"/>
  <c r="I59" i="12"/>
  <c r="I41" i="12"/>
  <c r="I23" i="12"/>
  <c r="I7" i="12"/>
  <c r="I42" i="12"/>
  <c r="J66" i="12"/>
  <c r="J92" i="12"/>
  <c r="J74" i="12"/>
  <c r="J57" i="12"/>
  <c r="J39" i="12"/>
  <c r="J21" i="12"/>
  <c r="J95" i="12"/>
  <c r="J24" i="12"/>
  <c r="H48" i="12"/>
  <c r="I52" i="12"/>
  <c r="I17" i="12"/>
  <c r="J67" i="12"/>
  <c r="J50" i="12"/>
  <c r="H63" i="12"/>
  <c r="H68" i="12"/>
  <c r="I47" i="12"/>
  <c r="I80" i="12"/>
  <c r="J33" i="12"/>
  <c r="J13" i="12"/>
  <c r="H61" i="12"/>
  <c r="I38" i="12"/>
  <c r="I13" i="12"/>
  <c r="J81" i="12"/>
  <c r="J11" i="12"/>
  <c r="H41" i="12"/>
  <c r="I81" i="12"/>
  <c r="I11" i="12"/>
  <c r="J96" i="12"/>
  <c r="J43" i="12"/>
  <c r="J40" i="12"/>
  <c r="H90" i="12"/>
  <c r="H55" i="12"/>
  <c r="H88" i="12"/>
  <c r="H70" i="12"/>
  <c r="H52" i="12"/>
  <c r="H34" i="12"/>
  <c r="H38" i="12"/>
  <c r="H62" i="12"/>
  <c r="I66" i="12"/>
  <c r="I92" i="12"/>
  <c r="I74" i="12"/>
  <c r="I57" i="12"/>
  <c r="I39" i="12"/>
  <c r="I21" i="12"/>
  <c r="I97" i="12"/>
  <c r="I24" i="12"/>
  <c r="J51" i="12"/>
  <c r="J90" i="12"/>
  <c r="J72" i="12"/>
  <c r="J55" i="12"/>
  <c r="J36" i="12"/>
  <c r="J19" i="12"/>
  <c r="J91" i="12"/>
  <c r="A1" i="59" l="1"/>
  <c r="B5" i="59"/>
  <c r="B4" i="59"/>
  <c r="B5" i="49"/>
  <c r="B4" i="49"/>
  <c r="C70" i="49" s="1"/>
  <c r="E70" i="49" s="1"/>
  <c r="A1" i="40"/>
  <c r="A1" i="39"/>
  <c r="A1" i="38"/>
  <c r="A1" i="42"/>
  <c r="A1" i="52"/>
  <c r="A1" i="14"/>
  <c r="A1" i="32"/>
  <c r="C12" i="49" l="1"/>
  <c r="E12" i="49" s="1"/>
  <c r="C98" i="49"/>
  <c r="E98" i="49" s="1"/>
  <c r="C15" i="49"/>
  <c r="E15" i="49" s="1"/>
  <c r="C23" i="49"/>
  <c r="E23" i="49" s="1"/>
  <c r="C32" i="49"/>
  <c r="E32" i="49" s="1"/>
  <c r="C41" i="49"/>
  <c r="E41" i="49" s="1"/>
  <c r="C50" i="49"/>
  <c r="E50" i="49" s="1"/>
  <c r="C59" i="49"/>
  <c r="E59" i="49" s="1"/>
  <c r="C67" i="49"/>
  <c r="E67" i="49" s="1"/>
  <c r="C77" i="49"/>
  <c r="E77" i="49" s="1"/>
  <c r="C85" i="49"/>
  <c r="E85" i="49" s="1"/>
  <c r="C94" i="49"/>
  <c r="E94" i="49" s="1"/>
  <c r="C14" i="49"/>
  <c r="E14" i="49" s="1"/>
  <c r="C8" i="49"/>
  <c r="E8" i="49" s="1"/>
  <c r="C16" i="49"/>
  <c r="E16" i="49" s="1"/>
  <c r="C24" i="49"/>
  <c r="E24" i="49" s="1"/>
  <c r="C33" i="49"/>
  <c r="E33" i="49" s="1"/>
  <c r="C42" i="49"/>
  <c r="E42" i="49" s="1"/>
  <c r="C51" i="49"/>
  <c r="E51" i="49" s="1"/>
  <c r="C60" i="49"/>
  <c r="E60" i="49" s="1"/>
  <c r="C68" i="49"/>
  <c r="E68" i="49" s="1"/>
  <c r="C78" i="49"/>
  <c r="E78" i="49" s="1"/>
  <c r="C86" i="49"/>
  <c r="E86" i="49" s="1"/>
  <c r="C95" i="49"/>
  <c r="E95" i="49" s="1"/>
  <c r="C22" i="49"/>
  <c r="E22" i="49" s="1"/>
  <c r="C9" i="49"/>
  <c r="E9" i="49" s="1"/>
  <c r="C17" i="49"/>
  <c r="E17" i="49" s="1"/>
  <c r="C26" i="49"/>
  <c r="E26" i="49" s="1"/>
  <c r="C34" i="49"/>
  <c r="E34" i="49" s="1"/>
  <c r="C43" i="49"/>
  <c r="E43" i="49" s="1"/>
  <c r="C52" i="49"/>
  <c r="E52" i="49" s="1"/>
  <c r="C61" i="49"/>
  <c r="E61" i="49" s="1"/>
  <c r="C79" i="49"/>
  <c r="E79" i="49" s="1"/>
  <c r="C88" i="49"/>
  <c r="E88" i="49" s="1"/>
  <c r="C96" i="49"/>
  <c r="E96" i="49" s="1"/>
  <c r="C10" i="49"/>
  <c r="E10" i="49" s="1"/>
  <c r="C18" i="49"/>
  <c r="E18" i="49" s="1"/>
  <c r="C27" i="49"/>
  <c r="E27" i="49" s="1"/>
  <c r="C35" i="49"/>
  <c r="E35" i="49" s="1"/>
  <c r="C44" i="49"/>
  <c r="E44" i="49" s="1"/>
  <c r="C53" i="49"/>
  <c r="E53" i="49" s="1"/>
  <c r="C62" i="49"/>
  <c r="E62" i="49" s="1"/>
  <c r="C71" i="49"/>
  <c r="E71" i="49" s="1"/>
  <c r="C80" i="49"/>
  <c r="E80" i="49" s="1"/>
  <c r="C89" i="49"/>
  <c r="E89" i="49" s="1"/>
  <c r="C97" i="49"/>
  <c r="E97" i="49" s="1"/>
  <c r="C49" i="49"/>
  <c r="E49" i="49" s="1"/>
  <c r="C11" i="49"/>
  <c r="E11" i="49" s="1"/>
  <c r="C19" i="49"/>
  <c r="E19" i="49" s="1"/>
  <c r="C28" i="49"/>
  <c r="E28" i="49" s="1"/>
  <c r="C36" i="49"/>
  <c r="E36" i="49" s="1"/>
  <c r="C45" i="49"/>
  <c r="E45" i="49" s="1"/>
  <c r="C55" i="49"/>
  <c r="E55" i="49" s="1"/>
  <c r="C63" i="49"/>
  <c r="E63" i="49" s="1"/>
  <c r="C72" i="49"/>
  <c r="E72" i="49" s="1"/>
  <c r="C81" i="49"/>
  <c r="E81" i="49" s="1"/>
  <c r="C90" i="49"/>
  <c r="E90" i="49" s="1"/>
  <c r="C7" i="49"/>
  <c r="E7" i="49" s="1"/>
  <c r="C40" i="49"/>
  <c r="E40" i="49" s="1"/>
  <c r="C20" i="49"/>
  <c r="E20" i="49" s="1"/>
  <c r="C29" i="49"/>
  <c r="E29" i="49" s="1"/>
  <c r="C38" i="49"/>
  <c r="E38" i="49" s="1"/>
  <c r="C47" i="49"/>
  <c r="E47" i="49" s="1"/>
  <c r="C56" i="49"/>
  <c r="E56" i="49" s="1"/>
  <c r="C64" i="49"/>
  <c r="E64" i="49" s="1"/>
  <c r="C73" i="49"/>
  <c r="E73" i="49" s="1"/>
  <c r="C82" i="49"/>
  <c r="E82" i="49" s="1"/>
  <c r="C91" i="49"/>
  <c r="E91" i="49" s="1"/>
  <c r="C13" i="49"/>
  <c r="E13" i="49" s="1"/>
  <c r="C21" i="49"/>
  <c r="E21" i="49" s="1"/>
  <c r="C30" i="49"/>
  <c r="E30" i="49" s="1"/>
  <c r="C39" i="49"/>
  <c r="E39" i="49" s="1"/>
  <c r="C48" i="49"/>
  <c r="E48" i="49" s="1"/>
  <c r="C57" i="49"/>
  <c r="E57" i="49" s="1"/>
  <c r="C65" i="49"/>
  <c r="E65" i="49" s="1"/>
  <c r="C74" i="49"/>
  <c r="E74" i="49" s="1"/>
  <c r="C83" i="49"/>
  <c r="E83" i="49" s="1"/>
  <c r="C92" i="49"/>
  <c r="E92" i="49" s="1"/>
  <c r="C31" i="49"/>
  <c r="E31" i="49" s="1"/>
  <c r="C58" i="49"/>
  <c r="E58" i="49" s="1"/>
  <c r="C66" i="49"/>
  <c r="E66" i="49" s="1"/>
  <c r="C75" i="49"/>
  <c r="E75" i="49" s="1"/>
  <c r="C84" i="49"/>
  <c r="E84" i="49" s="1"/>
  <c r="C93" i="49"/>
  <c r="E93" i="49" s="1"/>
  <c r="E17" i="12" l="1"/>
  <c r="E71" i="12" l="1"/>
  <c r="E61" i="12"/>
  <c r="E27" i="12"/>
  <c r="E94" i="12"/>
  <c r="E23" i="12"/>
  <c r="E97" i="12"/>
  <c r="E73" i="12"/>
  <c r="E40" i="12"/>
  <c r="E98" i="12"/>
  <c r="E81" i="12"/>
  <c r="E63" i="12"/>
  <c r="E45" i="12"/>
  <c r="E28" i="12"/>
  <c r="E7" i="12"/>
  <c r="E64" i="12"/>
  <c r="E29" i="12"/>
  <c r="E35" i="12"/>
  <c r="E43" i="12"/>
  <c r="E60" i="12"/>
  <c r="E31" i="12"/>
  <c r="E41" i="12"/>
  <c r="E22" i="12"/>
  <c r="E92" i="12"/>
  <c r="E21" i="12"/>
  <c r="E18" i="12"/>
  <c r="E20" i="12"/>
  <c r="E55" i="12"/>
  <c r="E86" i="12"/>
  <c r="E84" i="12"/>
  <c r="E70" i="12"/>
  <c r="E34" i="12"/>
  <c r="E15" i="12"/>
  <c r="E82" i="12"/>
  <c r="E42" i="12"/>
  <c r="E10" i="12"/>
  <c r="E79" i="12"/>
  <c r="E26" i="12"/>
  <c r="E9" i="12"/>
  <c r="E77" i="12"/>
  <c r="E56" i="12"/>
  <c r="E24" i="12"/>
  <c r="E57" i="12"/>
  <c r="E91" i="12"/>
  <c r="E89" i="12"/>
  <c r="E90" i="12"/>
  <c r="E36" i="12"/>
  <c r="E47" i="12"/>
  <c r="E53" i="12"/>
  <c r="E88" i="12"/>
  <c r="E80" i="12"/>
  <c r="E12" i="12"/>
  <c r="E67" i="12"/>
  <c r="E50" i="12"/>
  <c r="E32" i="12"/>
  <c r="E13" i="12"/>
  <c r="E78" i="12"/>
  <c r="E38" i="12"/>
  <c r="E96" i="12"/>
  <c r="E95" i="12"/>
  <c r="E66" i="12"/>
  <c r="E59" i="12"/>
  <c r="E93" i="12"/>
  <c r="E62" i="12"/>
  <c r="E74" i="12"/>
  <c r="E39" i="12"/>
  <c r="E51" i="12"/>
  <c r="E58" i="12"/>
  <c r="E72" i="12"/>
  <c r="E19" i="12"/>
  <c r="E14" i="12"/>
  <c r="E16" i="12"/>
  <c r="E52" i="12"/>
  <c r="E49" i="12"/>
  <c r="E85" i="12"/>
  <c r="E75" i="12"/>
  <c r="E44" i="12"/>
  <c r="E8" i="12"/>
  <c r="E83" i="12"/>
  <c r="E65" i="12"/>
  <c r="E48" i="12"/>
  <c r="E30" i="12"/>
  <c r="E11" i="12"/>
  <c r="E68" i="12"/>
  <c r="E33" i="12"/>
  <c r="A1" i="49" l="1"/>
  <c r="C5" i="12" l="1"/>
  <c r="C16" i="42" l="1"/>
  <c r="F16" i="42" s="1"/>
  <c r="P56" i="12"/>
  <c r="P96" i="12"/>
  <c r="C15" i="52"/>
  <c r="F15" i="52" s="1"/>
  <c r="P86" i="12"/>
  <c r="D10" i="12"/>
  <c r="P47" i="12"/>
  <c r="C16" i="39"/>
  <c r="F16" i="39" s="1"/>
  <c r="P91" i="12"/>
  <c r="P74" i="12"/>
  <c r="F28" i="12"/>
  <c r="P95" i="12"/>
  <c r="P68" i="12"/>
  <c r="C15" i="38"/>
  <c r="F15" i="38" s="1"/>
  <c r="C15" i="40"/>
  <c r="F15" i="40" s="1"/>
  <c r="C21" i="40"/>
  <c r="F21" i="40" s="1"/>
  <c r="N53" i="12" l="1"/>
  <c r="M83" i="12"/>
  <c r="O78" i="12"/>
  <c r="D53" i="12"/>
  <c r="O30" i="12"/>
  <c r="O42" i="12"/>
  <c r="O89" i="12"/>
  <c r="O96" i="12"/>
  <c r="D62" i="12"/>
  <c r="O31" i="12"/>
  <c r="O24" i="12"/>
  <c r="P58" i="12"/>
  <c r="P32" i="12"/>
  <c r="P81" i="12"/>
  <c r="P18" i="12"/>
  <c r="O51" i="12"/>
  <c r="O29" i="12"/>
  <c r="O39" i="12"/>
  <c r="P85" i="12"/>
  <c r="P92" i="12"/>
  <c r="O48" i="12"/>
  <c r="O97" i="12"/>
  <c r="O10" i="12"/>
  <c r="O64" i="12"/>
  <c r="M45" i="12"/>
  <c r="O33" i="12"/>
  <c r="G80" i="12"/>
  <c r="O65" i="12"/>
  <c r="M14" i="12"/>
  <c r="O82" i="12"/>
  <c r="O79" i="12"/>
  <c r="O34" i="12"/>
  <c r="O71" i="12"/>
  <c r="G78" i="12"/>
  <c r="O98" i="12"/>
  <c r="O35" i="12"/>
  <c r="O60" i="12"/>
  <c r="O41" i="12"/>
  <c r="P63" i="12"/>
  <c r="P97" i="12"/>
  <c r="O45" i="12"/>
  <c r="O9" i="12"/>
  <c r="O52" i="12"/>
  <c r="O66" i="12"/>
  <c r="O8" i="12"/>
  <c r="P13" i="12"/>
  <c r="P67" i="12"/>
  <c r="P73" i="12"/>
  <c r="D21" i="12"/>
  <c r="M31" i="12"/>
  <c r="D24" i="12"/>
  <c r="O26" i="12"/>
  <c r="O70" i="12"/>
  <c r="O84" i="12"/>
  <c r="O95" i="12"/>
  <c r="O14" i="12"/>
  <c r="O21" i="12"/>
  <c r="D39" i="12"/>
  <c r="M29" i="12"/>
  <c r="O88" i="12"/>
  <c r="O53" i="12"/>
  <c r="M78" i="12"/>
  <c r="O13" i="12"/>
  <c r="O18" i="12"/>
  <c r="M8" i="12"/>
  <c r="M10" i="12"/>
  <c r="G28" i="12"/>
  <c r="G18" i="12"/>
  <c r="G17" i="12"/>
  <c r="G7" i="12"/>
  <c r="G70" i="12"/>
  <c r="G40" i="12"/>
  <c r="G73" i="12"/>
  <c r="G51" i="12"/>
  <c r="G93" i="12"/>
  <c r="G79" i="12"/>
  <c r="G10" i="12"/>
  <c r="G14" i="12"/>
  <c r="G77" i="12"/>
  <c r="F89" i="12"/>
  <c r="F33" i="12"/>
  <c r="F55" i="12"/>
  <c r="F66" i="12"/>
  <c r="F23" i="12"/>
  <c r="P64" i="12"/>
  <c r="P50" i="12"/>
  <c r="P62" i="12"/>
  <c r="P27" i="12"/>
  <c r="P10" i="12"/>
  <c r="P41" i="12"/>
  <c r="P78" i="12"/>
  <c r="P57" i="12"/>
  <c r="P45" i="12"/>
  <c r="P53" i="12"/>
  <c r="P93" i="12"/>
  <c r="P59" i="12"/>
  <c r="P94" i="12"/>
  <c r="P80" i="12"/>
  <c r="P88" i="12"/>
  <c r="P9" i="12"/>
  <c r="P75" i="12"/>
  <c r="P98" i="12"/>
  <c r="P60" i="12"/>
  <c r="P79" i="12"/>
  <c r="P83" i="12"/>
  <c r="P82" i="12"/>
  <c r="P51" i="12"/>
  <c r="P61" i="12"/>
  <c r="P7" i="12"/>
  <c r="P66" i="12"/>
  <c r="P72" i="12"/>
  <c r="P90" i="12"/>
  <c r="P55" i="12"/>
  <c r="P89" i="12"/>
  <c r="P65" i="12"/>
  <c r="P84" i="12"/>
  <c r="P52" i="12"/>
  <c r="P49" i="12"/>
  <c r="P70" i="12"/>
  <c r="P77" i="12"/>
  <c r="P42" i="12"/>
  <c r="P71" i="12"/>
  <c r="N89" i="12"/>
  <c r="O56" i="12"/>
  <c r="P19" i="12"/>
  <c r="P40" i="12"/>
  <c r="P35" i="12"/>
  <c r="P12" i="12"/>
  <c r="P24" i="12"/>
  <c r="P48" i="12"/>
  <c r="O80" i="12"/>
  <c r="G21" i="12"/>
  <c r="P38" i="12"/>
  <c r="P21" i="12"/>
  <c r="P8" i="12"/>
  <c r="P29" i="12"/>
  <c r="P34" i="12"/>
  <c r="O20" i="12"/>
  <c r="P39" i="12"/>
  <c r="P33" i="12"/>
  <c r="P31" i="12"/>
  <c r="P43" i="12"/>
  <c r="P44" i="12"/>
  <c r="P17" i="12"/>
  <c r="P36" i="12"/>
  <c r="O75" i="12"/>
  <c r="M61" i="12"/>
  <c r="P30" i="12"/>
  <c r="P28" i="12"/>
  <c r="P22" i="12"/>
  <c r="P26" i="12"/>
  <c r="P14" i="12"/>
  <c r="N20" i="12"/>
  <c r="O12" i="12"/>
  <c r="O27" i="12"/>
  <c r="M21" i="12"/>
  <c r="F83" i="12"/>
  <c r="O73" i="12"/>
  <c r="M65" i="12"/>
  <c r="O57" i="12"/>
  <c r="M93" i="12"/>
  <c r="O43" i="12"/>
  <c r="P23" i="12"/>
  <c r="M70" i="12"/>
  <c r="O92" i="12"/>
  <c r="O16" i="12"/>
  <c r="G58" i="12"/>
  <c r="P11" i="12"/>
  <c r="O17" i="12"/>
  <c r="G68" i="12"/>
  <c r="O74" i="12"/>
  <c r="G67" i="12"/>
  <c r="D43" i="12"/>
  <c r="G11" i="12"/>
  <c r="N71" i="12"/>
  <c r="M94" i="12"/>
  <c r="O91" i="12"/>
  <c r="O93" i="12"/>
  <c r="M88" i="12"/>
  <c r="D92" i="12"/>
  <c r="M92" i="12"/>
  <c r="O49" i="12"/>
  <c r="D91" i="12"/>
  <c r="G89" i="12"/>
  <c r="G35" i="12"/>
  <c r="M38" i="12"/>
  <c r="O68" i="12"/>
  <c r="G57" i="12"/>
  <c r="O38" i="12"/>
  <c r="G84" i="12"/>
  <c r="D80" i="12"/>
  <c r="G38" i="12"/>
  <c r="D65" i="12"/>
  <c r="M49" i="12"/>
  <c r="G74" i="12"/>
  <c r="O62" i="12"/>
  <c r="G24" i="12"/>
  <c r="G15" i="12"/>
  <c r="P20" i="12"/>
  <c r="M33" i="12"/>
  <c r="D98" i="12"/>
  <c r="G55" i="12"/>
  <c r="P16" i="12"/>
  <c r="F11" i="12"/>
  <c r="G88" i="12"/>
  <c r="N48" i="12"/>
  <c r="M60" i="12"/>
  <c r="O40" i="12"/>
  <c r="G33" i="12"/>
  <c r="M79" i="12"/>
  <c r="O61" i="12"/>
  <c r="M22" i="12"/>
  <c r="O86" i="12"/>
  <c r="O58" i="12"/>
  <c r="G27" i="12"/>
  <c r="N35" i="12"/>
  <c r="P15" i="12"/>
  <c r="O47" i="12"/>
  <c r="O7" i="12"/>
  <c r="F20" i="12"/>
  <c r="M35" i="12"/>
  <c r="G22" i="12"/>
  <c r="G75" i="12"/>
  <c r="M52" i="12"/>
  <c r="M86" i="12"/>
  <c r="G97" i="12"/>
  <c r="G48" i="12"/>
  <c r="G64" i="12"/>
  <c r="F80" i="12"/>
  <c r="G20" i="12"/>
  <c r="D72" i="12"/>
  <c r="G13" i="12"/>
  <c r="G98" i="12"/>
  <c r="G36" i="12"/>
  <c r="M13" i="12"/>
  <c r="O44" i="12"/>
  <c r="D58" i="12"/>
  <c r="F59" i="12"/>
  <c r="O83" i="12"/>
  <c r="O81" i="12"/>
  <c r="G44" i="12"/>
  <c r="G65" i="12"/>
  <c r="D30" i="12"/>
  <c r="O22" i="12"/>
  <c r="F17" i="12"/>
  <c r="G66" i="12"/>
  <c r="G83" i="12"/>
  <c r="D52" i="12"/>
  <c r="M68" i="12"/>
  <c r="G92" i="12"/>
  <c r="M30" i="12"/>
  <c r="M9" i="12"/>
  <c r="M82" i="12"/>
  <c r="M67" i="12"/>
  <c r="M36" i="12"/>
  <c r="M95" i="12"/>
  <c r="M58" i="12"/>
  <c r="M11" i="12"/>
  <c r="D67" i="12"/>
  <c r="F47" i="12"/>
  <c r="G96" i="12"/>
  <c r="G42" i="12"/>
  <c r="G31" i="12"/>
  <c r="M27" i="12"/>
  <c r="M74" i="12"/>
  <c r="N8" i="12"/>
  <c r="M17" i="12"/>
  <c r="M56" i="12"/>
  <c r="M90" i="12"/>
  <c r="M81" i="12"/>
  <c r="M63" i="12"/>
  <c r="M48" i="12"/>
  <c r="M32" i="12"/>
  <c r="M16" i="12"/>
  <c r="M89" i="12"/>
  <c r="M71" i="12"/>
  <c r="M53" i="12"/>
  <c r="M39" i="12"/>
  <c r="M23" i="12"/>
  <c r="M7" i="12"/>
  <c r="G72" i="12"/>
  <c r="G23" i="12"/>
  <c r="N10" i="12"/>
  <c r="M41" i="12"/>
  <c r="M51" i="12"/>
  <c r="M20" i="12"/>
  <c r="M75" i="12"/>
  <c r="M43" i="12"/>
  <c r="G26" i="12"/>
  <c r="G60" i="12"/>
  <c r="M85" i="12"/>
  <c r="N67" i="12"/>
  <c r="M42" i="12"/>
  <c r="N92" i="12"/>
  <c r="M26" i="12"/>
  <c r="M64" i="12"/>
  <c r="M97" i="12"/>
  <c r="M96" i="12"/>
  <c r="M77" i="12"/>
  <c r="M59" i="12"/>
  <c r="M44" i="12"/>
  <c r="M28" i="12"/>
  <c r="M12" i="12"/>
  <c r="M84" i="12"/>
  <c r="M66" i="12"/>
  <c r="M50" i="12"/>
  <c r="M19" i="12"/>
  <c r="M18" i="12"/>
  <c r="M57" i="12"/>
  <c r="M91" i="12"/>
  <c r="G81" i="12"/>
  <c r="G32" i="12"/>
  <c r="D85" i="12"/>
  <c r="G61" i="12"/>
  <c r="N97" i="12"/>
  <c r="M73" i="12"/>
  <c r="M72" i="12"/>
  <c r="M55" i="12"/>
  <c r="M40" i="12"/>
  <c r="M24" i="12"/>
  <c r="M80" i="12"/>
  <c r="M62" i="12"/>
  <c r="M47" i="12"/>
  <c r="M15" i="12"/>
  <c r="M34" i="12"/>
  <c r="M98" i="12"/>
  <c r="G41" i="12"/>
  <c r="F78" i="12"/>
  <c r="F70" i="12"/>
  <c r="G8" i="12"/>
  <c r="G59" i="12"/>
  <c r="G90" i="12"/>
  <c r="F39" i="12"/>
  <c r="G30" i="12"/>
  <c r="G86" i="12"/>
  <c r="G12" i="12"/>
  <c r="G49" i="12"/>
  <c r="G94" i="12"/>
  <c r="G50" i="12"/>
  <c r="N77" i="12"/>
  <c r="G19" i="12"/>
  <c r="G52" i="12"/>
  <c r="G82" i="12"/>
  <c r="O23" i="12"/>
  <c r="G16" i="12"/>
  <c r="G39" i="12"/>
  <c r="G53" i="12"/>
  <c r="G95" i="12"/>
  <c r="N18" i="12"/>
  <c r="G45" i="12"/>
  <c r="G9" i="12"/>
  <c r="G47" i="12"/>
  <c r="G63" i="12"/>
  <c r="G29" i="12"/>
  <c r="N50" i="12"/>
  <c r="G62" i="12"/>
  <c r="D12" i="12"/>
  <c r="O77" i="12"/>
  <c r="G34" i="12"/>
  <c r="G71" i="12"/>
  <c r="G91" i="12"/>
  <c r="O50" i="12"/>
  <c r="G56" i="12"/>
  <c r="G85" i="12"/>
  <c r="O59" i="12"/>
  <c r="G43" i="12"/>
  <c r="D16" i="12"/>
  <c r="D59" i="12"/>
  <c r="D73" i="12"/>
  <c r="D49" i="12"/>
  <c r="O32" i="12"/>
  <c r="O11" i="12"/>
  <c r="F75" i="12"/>
  <c r="D18" i="12"/>
  <c r="D70" i="12"/>
  <c r="D81" i="12"/>
  <c r="D32" i="12"/>
  <c r="D44" i="12"/>
  <c r="D9" i="12"/>
  <c r="F96" i="12"/>
  <c r="D83" i="12"/>
  <c r="L30" i="12"/>
  <c r="L90" i="12"/>
  <c r="D41" i="12"/>
  <c r="N39" i="12"/>
  <c r="O94" i="12"/>
  <c r="O15" i="12"/>
  <c r="F86" i="12"/>
  <c r="F42" i="12"/>
  <c r="F98" i="12"/>
  <c r="F67" i="12"/>
  <c r="F18" i="12"/>
  <c r="D26" i="12"/>
  <c r="D45" i="12"/>
  <c r="D77" i="12"/>
  <c r="D94" i="12"/>
  <c r="D79" i="12"/>
  <c r="D55" i="12"/>
  <c r="D27" i="12"/>
  <c r="D15" i="12"/>
  <c r="D93" i="12"/>
  <c r="D71" i="12"/>
  <c r="D61" i="12"/>
  <c r="D36" i="12"/>
  <c r="D14" i="12"/>
  <c r="F62" i="12"/>
  <c r="D22" i="12"/>
  <c r="D51" i="12"/>
  <c r="D95" i="12"/>
  <c r="L92" i="12"/>
  <c r="L49" i="12"/>
  <c r="N13" i="12"/>
  <c r="O36" i="12"/>
  <c r="F94" i="12"/>
  <c r="F14" i="12"/>
  <c r="F30" i="12"/>
  <c r="D97" i="12"/>
  <c r="D57" i="12"/>
  <c r="D17" i="12"/>
  <c r="D74" i="12"/>
  <c r="D63" i="12"/>
  <c r="D20" i="12"/>
  <c r="F51" i="12"/>
  <c r="D47" i="12"/>
  <c r="D33" i="12"/>
  <c r="N62" i="12"/>
  <c r="O67" i="12"/>
  <c r="O85" i="12"/>
  <c r="F64" i="12"/>
  <c r="F31" i="12"/>
  <c r="F91" i="12"/>
  <c r="F57" i="12"/>
  <c r="F13" i="12"/>
  <c r="D60" i="12"/>
  <c r="D82" i="12"/>
  <c r="D88" i="12"/>
  <c r="D75" i="12"/>
  <c r="D40" i="12"/>
  <c r="D13" i="12"/>
  <c r="D90" i="12"/>
  <c r="D68" i="12"/>
  <c r="D50" i="12"/>
  <c r="D34" i="12"/>
  <c r="D11" i="12"/>
  <c r="F72" i="12"/>
  <c r="D31" i="12"/>
  <c r="D56" i="12"/>
  <c r="L52" i="12"/>
  <c r="D23" i="12"/>
  <c r="F49" i="12"/>
  <c r="D96" i="12"/>
  <c r="N85" i="12"/>
  <c r="O55" i="12"/>
  <c r="O63" i="12"/>
  <c r="L66" i="12"/>
  <c r="F53" i="12"/>
  <c r="F24" i="12"/>
  <c r="F81" i="12"/>
  <c r="F36" i="12"/>
  <c r="F9" i="12"/>
  <c r="D35" i="12"/>
  <c r="D64" i="12"/>
  <c r="D89" i="12"/>
  <c r="D84" i="12"/>
  <c r="D66" i="12"/>
  <c r="D38" i="12"/>
  <c r="D19" i="12"/>
  <c r="D8" i="12"/>
  <c r="D86" i="12"/>
  <c r="D48" i="12"/>
  <c r="D29" i="12"/>
  <c r="D7" i="12"/>
  <c r="L82" i="12"/>
  <c r="F40" i="12"/>
  <c r="F84" i="12"/>
  <c r="D42" i="12"/>
  <c r="D78" i="12"/>
  <c r="L45" i="12"/>
  <c r="L22" i="12"/>
  <c r="D28" i="12"/>
  <c r="L20" i="12"/>
  <c r="L85" i="12"/>
  <c r="L71" i="12"/>
  <c r="L58" i="12"/>
  <c r="L38" i="12"/>
  <c r="L21" i="12"/>
  <c r="K92" i="12"/>
  <c r="F95" i="12"/>
  <c r="F79" i="12"/>
  <c r="F65" i="12"/>
  <c r="F38" i="12"/>
  <c r="F21" i="12"/>
  <c r="F97" i="12"/>
  <c r="F74" i="12"/>
  <c r="F58" i="12"/>
  <c r="F45" i="12"/>
  <c r="F32" i="12"/>
  <c r="F15" i="12"/>
  <c r="K56" i="12"/>
  <c r="K89" i="12"/>
  <c r="K8" i="12"/>
  <c r="K30" i="12"/>
  <c r="K86" i="12"/>
  <c r="K65" i="12"/>
  <c r="K45" i="12"/>
  <c r="K28" i="12"/>
  <c r="K14" i="12"/>
  <c r="K88" i="12"/>
  <c r="K72" i="12"/>
  <c r="K55" i="12"/>
  <c r="K40" i="12"/>
  <c r="K20" i="12"/>
  <c r="K97" i="12"/>
  <c r="K79" i="12"/>
  <c r="K61" i="12"/>
  <c r="K41" i="12"/>
  <c r="K23" i="12"/>
  <c r="K15" i="12"/>
  <c r="O28" i="12"/>
  <c r="N74" i="12"/>
  <c r="N57" i="12"/>
  <c r="N96" i="12"/>
  <c r="N63" i="12"/>
  <c r="N7" i="12"/>
  <c r="N64" i="12"/>
  <c r="N29" i="12"/>
  <c r="N15" i="12"/>
  <c r="L95" i="12"/>
  <c r="L11" i="12"/>
  <c r="L24" i="12"/>
  <c r="L57" i="12"/>
  <c r="L83" i="12"/>
  <c r="L59" i="12"/>
  <c r="L28" i="12"/>
  <c r="L73" i="12"/>
  <c r="L40" i="12"/>
  <c r="L9" i="12"/>
  <c r="K64" i="12"/>
  <c r="F71" i="12"/>
  <c r="F26" i="12"/>
  <c r="F85" i="12"/>
  <c r="F48" i="12"/>
  <c r="F35" i="12"/>
  <c r="F19" i="12"/>
  <c r="K77" i="12"/>
  <c r="K39" i="12"/>
  <c r="K44" i="12"/>
  <c r="K90" i="12"/>
  <c r="K71" i="12"/>
  <c r="K51" i="12"/>
  <c r="K33" i="12"/>
  <c r="K16" i="12"/>
  <c r="K91" i="12"/>
  <c r="K78" i="12"/>
  <c r="K60" i="12"/>
  <c r="K43" i="12"/>
  <c r="K26" i="12"/>
  <c r="K7" i="12"/>
  <c r="K82" i="12"/>
  <c r="K66" i="12"/>
  <c r="K47" i="12"/>
  <c r="K29" i="12"/>
  <c r="K17" i="12"/>
  <c r="K10" i="12"/>
  <c r="O72" i="12"/>
  <c r="N68" i="12"/>
  <c r="N51" i="12"/>
  <c r="N21" i="12"/>
  <c r="N93" i="12"/>
  <c r="N58" i="12"/>
  <c r="N94" i="12"/>
  <c r="N41" i="12"/>
  <c r="N12" i="12"/>
  <c r="L89" i="12"/>
  <c r="L36" i="12"/>
  <c r="L93" i="12"/>
  <c r="L61" i="12"/>
  <c r="L75" i="12"/>
  <c r="L42" i="12"/>
  <c r="L98" i="12"/>
  <c r="L80" i="12"/>
  <c r="L70" i="12"/>
  <c r="L53" i="12"/>
  <c r="L39" i="12"/>
  <c r="O90" i="12"/>
  <c r="N83" i="12"/>
  <c r="N65" i="12"/>
  <c r="N45" i="12"/>
  <c r="N28" i="12"/>
  <c r="N16" i="12"/>
  <c r="N90" i="12"/>
  <c r="N72" i="12"/>
  <c r="N55" i="12"/>
  <c r="N34" i="12"/>
  <c r="N14" i="12"/>
  <c r="N91" i="12"/>
  <c r="N73" i="12"/>
  <c r="N56" i="12"/>
  <c r="N38" i="12"/>
  <c r="N24" i="12"/>
  <c r="N30" i="12"/>
  <c r="L84" i="12"/>
  <c r="L29" i="12"/>
  <c r="L91" i="12"/>
  <c r="L43" i="12"/>
  <c r="L10" i="12"/>
  <c r="L67" i="12"/>
  <c r="L23" i="12"/>
  <c r="L94" i="12"/>
  <c r="L78" i="12"/>
  <c r="L64" i="12"/>
  <c r="L50" i="12"/>
  <c r="L33" i="12"/>
  <c r="L18" i="12"/>
  <c r="L81" i="12"/>
  <c r="L68" i="12"/>
  <c r="L55" i="12"/>
  <c r="L34" i="12"/>
  <c r="L19" i="12"/>
  <c r="F92" i="12"/>
  <c r="F77" i="12"/>
  <c r="F60" i="12"/>
  <c r="F34" i="12"/>
  <c r="F16" i="12"/>
  <c r="F93" i="12"/>
  <c r="F68" i="12"/>
  <c r="F56" i="12"/>
  <c r="F43" i="12"/>
  <c r="F27" i="12"/>
  <c r="F10" i="12"/>
  <c r="K48" i="12"/>
  <c r="K67" i="12"/>
  <c r="K73" i="12"/>
  <c r="K98" i="12"/>
  <c r="K80" i="12"/>
  <c r="K62" i="12"/>
  <c r="K42" i="12"/>
  <c r="K24" i="12"/>
  <c r="K12" i="12"/>
  <c r="K84" i="12"/>
  <c r="K68" i="12"/>
  <c r="K52" i="12"/>
  <c r="K34" i="12"/>
  <c r="K11" i="12"/>
  <c r="K94" i="12"/>
  <c r="K75" i="12"/>
  <c r="K58" i="12"/>
  <c r="K38" i="12"/>
  <c r="K21" i="12"/>
  <c r="K18" i="12"/>
  <c r="N95" i="12"/>
  <c r="N36" i="12"/>
  <c r="N23" i="12"/>
  <c r="N81" i="12"/>
  <c r="N43" i="12"/>
  <c r="N19" i="12"/>
  <c r="N82" i="12"/>
  <c r="N47" i="12"/>
  <c r="N59" i="12"/>
  <c r="L56" i="12"/>
  <c r="L44" i="12"/>
  <c r="L77" i="12"/>
  <c r="L96" i="12"/>
  <c r="L13" i="12"/>
  <c r="L72" i="12"/>
  <c r="L41" i="12"/>
  <c r="L8" i="12"/>
  <c r="L63" i="12"/>
  <c r="L27" i="12"/>
  <c r="F82" i="12"/>
  <c r="F44" i="12"/>
  <c r="F7" i="12"/>
  <c r="F61" i="12"/>
  <c r="K95" i="12"/>
  <c r="N86" i="12"/>
  <c r="N33" i="12"/>
  <c r="N75" i="12"/>
  <c r="N40" i="12"/>
  <c r="N17" i="12"/>
  <c r="N79" i="12"/>
  <c r="N61" i="12"/>
  <c r="N27" i="12"/>
  <c r="N80" i="12"/>
  <c r="L17" i="12"/>
  <c r="O19" i="12"/>
  <c r="N98" i="12"/>
  <c r="N78" i="12"/>
  <c r="N60" i="12"/>
  <c r="N42" i="12"/>
  <c r="N26" i="12"/>
  <c r="N11" i="12"/>
  <c r="N84" i="12"/>
  <c r="N66" i="12"/>
  <c r="N49" i="12"/>
  <c r="N31" i="12"/>
  <c r="N9" i="12"/>
  <c r="N88" i="12"/>
  <c r="N70" i="12"/>
  <c r="N52" i="12"/>
  <c r="N32" i="12"/>
  <c r="N22" i="12"/>
  <c r="N44" i="12"/>
  <c r="L12" i="12"/>
  <c r="L97" i="12"/>
  <c r="L51" i="12"/>
  <c r="L26" i="12"/>
  <c r="L86" i="12"/>
  <c r="L35" i="12"/>
  <c r="L7" i="12"/>
  <c r="L60" i="12"/>
  <c r="L16" i="12"/>
  <c r="L88" i="12"/>
  <c r="L74" i="12"/>
  <c r="L62" i="12"/>
  <c r="L47" i="12"/>
  <c r="L31" i="12"/>
  <c r="L15" i="12"/>
  <c r="L79" i="12"/>
  <c r="L65" i="12"/>
  <c r="L48" i="12"/>
  <c r="L32" i="12"/>
  <c r="L14" i="12"/>
  <c r="K35" i="12"/>
  <c r="F88" i="12"/>
  <c r="F73" i="12"/>
  <c r="F52" i="12"/>
  <c r="F29" i="12"/>
  <c r="F12" i="12"/>
  <c r="F90" i="12"/>
  <c r="F63" i="12"/>
  <c r="F50" i="12"/>
  <c r="F41" i="12"/>
  <c r="F22" i="12"/>
  <c r="F8" i="12"/>
  <c r="K83" i="12"/>
  <c r="K27" i="12"/>
  <c r="K53" i="12"/>
  <c r="K59" i="12"/>
  <c r="K93" i="12"/>
  <c r="K74" i="12"/>
  <c r="K57" i="12"/>
  <c r="K36" i="12"/>
  <c r="K22" i="12"/>
  <c r="K96" i="12"/>
  <c r="K81" i="12"/>
  <c r="K63" i="12"/>
  <c r="K49" i="12"/>
  <c r="K31" i="12"/>
  <c r="K9" i="12"/>
  <c r="K85" i="12"/>
  <c r="K70" i="12"/>
  <c r="K50" i="12"/>
  <c r="K32" i="12"/>
  <c r="K19" i="12"/>
  <c r="K13" i="12"/>
  <c r="C7" i="12" l="1"/>
  <c r="C13" i="12"/>
  <c r="C30" i="12"/>
  <c r="C41" i="12"/>
  <c r="C91" i="12"/>
  <c r="C57" i="12"/>
  <c r="C65" i="12"/>
  <c r="C53" i="12"/>
  <c r="C83" i="12"/>
  <c r="C52" i="12"/>
  <c r="C10" i="12"/>
  <c r="C12" i="12"/>
  <c r="C64" i="12"/>
  <c r="C94" i="12"/>
  <c r="C73" i="12"/>
  <c r="B73" i="12" s="1"/>
  <c r="C90" i="12"/>
  <c r="C50" i="12"/>
  <c r="C9" i="12"/>
  <c r="C29" i="12"/>
  <c r="C96" i="12"/>
  <c r="C18" i="12"/>
  <c r="C68" i="12"/>
  <c r="C92" i="12"/>
  <c r="C42" i="12"/>
  <c r="C33" i="12"/>
  <c r="C31" i="12"/>
  <c r="C8" i="12"/>
  <c r="C63" i="12"/>
  <c r="C88" i="12"/>
  <c r="C20" i="12"/>
  <c r="C93" i="12"/>
  <c r="C59" i="12"/>
  <c r="C36" i="12"/>
  <c r="C89" i="12"/>
  <c r="C15" i="12"/>
  <c r="C21" i="12"/>
  <c r="C95" i="12"/>
  <c r="C86" i="12"/>
  <c r="C24" i="12"/>
  <c r="C70" i="12"/>
  <c r="C82" i="12"/>
  <c r="C75" i="12"/>
  <c r="C62" i="12"/>
  <c r="C98" i="12"/>
  <c r="C43" i="12"/>
  <c r="C60" i="12"/>
  <c r="C17" i="12"/>
  <c r="C47" i="12"/>
  <c r="C35" i="12"/>
  <c r="C85" i="12"/>
  <c r="C72" i="12"/>
  <c r="C45" i="12"/>
  <c r="C74" i="12"/>
  <c r="C61" i="12"/>
  <c r="C44" i="12"/>
  <c r="C16" i="12"/>
  <c r="C67" i="12"/>
  <c r="C11" i="12"/>
  <c r="C71" i="12"/>
  <c r="C14" i="12"/>
  <c r="C32" i="12"/>
  <c r="C58" i="12"/>
  <c r="C38" i="12"/>
  <c r="C39" i="12"/>
  <c r="C22" i="12"/>
  <c r="C23" i="12"/>
  <c r="C49" i="12"/>
  <c r="C80" i="12"/>
  <c r="C27" i="12"/>
  <c r="C56" i="12"/>
  <c r="C34" i="12"/>
  <c r="C77" i="12"/>
  <c r="C28" i="12"/>
  <c r="C84" i="12"/>
  <c r="C40" i="12"/>
  <c r="C66" i="12"/>
  <c r="C78" i="12"/>
  <c r="C51" i="12"/>
  <c r="C19" i="12"/>
  <c r="C48" i="12"/>
  <c r="C26" i="12"/>
  <c r="C81" i="12"/>
  <c r="C55" i="12"/>
  <c r="C97" i="12"/>
  <c r="C79" i="12"/>
  <c r="B66" i="12" l="1"/>
  <c r="B16" i="12"/>
  <c r="B21" i="12"/>
  <c r="B96" i="12"/>
  <c r="B97" i="12"/>
  <c r="B56" i="12"/>
  <c r="B22" i="12"/>
  <c r="B67" i="12"/>
  <c r="B44" i="12"/>
  <c r="B35" i="12"/>
  <c r="B98" i="12"/>
  <c r="B82" i="12"/>
  <c r="B86" i="12"/>
  <c r="B59" i="12"/>
  <c r="B93" i="12"/>
  <c r="B20" i="12"/>
  <c r="B68" i="12"/>
  <c r="B29" i="12"/>
  <c r="B64" i="12"/>
  <c r="B65" i="12"/>
  <c r="B57" i="12"/>
  <c r="B49" i="12"/>
  <c r="B14" i="12"/>
  <c r="B85" i="12"/>
  <c r="B24" i="12"/>
  <c r="B36" i="12"/>
  <c r="B31" i="12"/>
  <c r="B50" i="12"/>
  <c r="B12" i="12"/>
  <c r="B41" i="12"/>
  <c r="B55" i="12"/>
  <c r="B40" i="12"/>
  <c r="B81" i="12"/>
  <c r="B51" i="12"/>
  <c r="B84" i="12"/>
  <c r="B77" i="12"/>
  <c r="B27" i="12"/>
  <c r="B39" i="12"/>
  <c r="B58" i="12"/>
  <c r="B71" i="12"/>
  <c r="B61" i="12"/>
  <c r="B74" i="12"/>
  <c r="B72" i="12"/>
  <c r="B47" i="12"/>
  <c r="B60" i="12"/>
  <c r="B62" i="12"/>
  <c r="B95" i="12"/>
  <c r="B63" i="12"/>
  <c r="B33" i="12"/>
  <c r="B18" i="12"/>
  <c r="B90" i="12"/>
  <c r="B83" i="12"/>
  <c r="B91" i="12"/>
  <c r="B13" i="12"/>
  <c r="B48" i="12"/>
  <c r="B38" i="12"/>
  <c r="B11" i="12"/>
  <c r="B43" i="12"/>
  <c r="B89" i="12"/>
  <c r="B92" i="12"/>
  <c r="B94" i="12"/>
  <c r="B52" i="12"/>
  <c r="B19" i="12"/>
  <c r="B28" i="12"/>
  <c r="B79" i="12"/>
  <c r="B26" i="12"/>
  <c r="B78" i="12"/>
  <c r="B34" i="12"/>
  <c r="B80" i="12"/>
  <c r="B23" i="12"/>
  <c r="B32" i="12"/>
  <c r="B45" i="12"/>
  <c r="B17" i="12"/>
  <c r="B75" i="12"/>
  <c r="B70" i="12"/>
  <c r="B15" i="12"/>
  <c r="B7" i="12"/>
  <c r="B88" i="12"/>
  <c r="B8" i="12"/>
  <c r="B42" i="12"/>
  <c r="B9" i="12"/>
  <c r="B10" i="12"/>
  <c r="B53" i="12"/>
  <c r="B30" i="12"/>
</calcChain>
</file>

<file path=xl/sharedStrings.xml><?xml version="1.0" encoding="utf-8"?>
<sst xmlns="http://schemas.openxmlformats.org/spreadsheetml/2006/main" count="17483" uniqueCount="839">
  <si>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</si>
  <si>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</si>
  <si>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</si>
  <si>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</si>
  <si>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</si>
  <si>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</si>
  <si>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</si>
  <si>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</si>
  <si>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</si>
  <si>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</si>
  <si>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</si>
  <si>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</si>
  <si>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</si>
  <si>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</si>
  <si>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</si>
  <si>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</si>
  <si>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</si>
  <si>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</si>
  <si>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</si>
  <si>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</si>
  <si>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</si>
  <si>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</si>
  <si>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</si>
  <si>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</si>
  <si>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</si>
  <si>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</si>
  <si>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</si>
  <si>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</si>
  <si>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</si>
  <si>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</si>
  <si>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</si>
  <si>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</si>
  <si>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</si>
  <si>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</si>
  <si>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</si>
  <si>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</si>
  <si>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</si>
  <si>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</si>
  <si>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</si>
  <si>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</si>
  <si>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</si>
  <si>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</si>
  <si>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</si>
  <si>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</si>
  <si>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</si>
  <si>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Мордовия</t>
  </si>
  <si>
    <t>Республика Татарстан (Татарстан)</t>
  </si>
  <si>
    <t>Удмуртская Республика</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</si>
  <si>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</si>
  <si>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</si>
  <si>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</si>
  <si>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</si>
  <si>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</si>
  <si>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</si>
  <si>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</si>
  <si>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</si>
  <si>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</si>
  <si>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</si>
  <si>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</si>
  <si>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</si>
  <si>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</si>
  <si>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</si>
  <si>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</si>
  <si>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</si>
  <si>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</si>
  <si>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</si>
  <si>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</si>
  <si>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</si>
  <si>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</si>
  <si>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</si>
  <si>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</si>
  <si>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</si>
  <si>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</si>
  <si>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</si>
  <si>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</si>
  <si>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</si>
  <si>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</si>
  <si>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</si>
  <si>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</si>
  <si>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</si>
  <si>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</si>
  <si>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</si>
  <si>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</si>
  <si>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</si>
  <si>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Наименование субъекта Российской Федерации</t>
  </si>
  <si>
    <t>Календарный период</t>
  </si>
  <si>
    <t>Единица измерения</t>
  </si>
  <si>
    <t>баллов</t>
  </si>
  <si>
    <t>№ п/п</t>
  </si>
  <si>
    <t>Вопросы и варианты ответов</t>
  </si>
  <si>
    <t>Баллы</t>
  </si>
  <si>
    <t>Понижающие коэффициенты</t>
  </si>
  <si>
    <t>Форматы</t>
  </si>
  <si>
    <t>машиночитаемый</t>
  </si>
  <si>
    <t>графический</t>
  </si>
  <si>
    <t>Итого</t>
  </si>
  <si>
    <t>баллы</t>
  </si>
  <si>
    <t>Республика Крым</t>
  </si>
  <si>
    <t>г. Севастополь</t>
  </si>
  <si>
    <t>К1</t>
  </si>
  <si>
    <t>К2</t>
  </si>
  <si>
    <t>В целях оценки показателя учитываются сведения, соответствующие следующим требованиям:</t>
  </si>
  <si>
    <t>Дата внесения проекта закона в законодательный орган</t>
  </si>
  <si>
    <t>Комментарий к оценке показателя и применению понижающих коэффициентов</t>
  </si>
  <si>
    <t>%</t>
  </si>
  <si>
    <t>4.1</t>
  </si>
  <si>
    <t>Нет, в установленные сроки не размещен или не отвечает требованиям</t>
  </si>
  <si>
    <t>4.2</t>
  </si>
  <si>
    <t>4.3</t>
  </si>
  <si>
    <t>4.4</t>
  </si>
  <si>
    <t>4.5</t>
  </si>
  <si>
    <t>4.6</t>
  </si>
  <si>
    <t>4.7</t>
  </si>
  <si>
    <t>4.8</t>
  </si>
  <si>
    <t>4.9</t>
  </si>
  <si>
    <t>4.10</t>
  </si>
  <si>
    <t>4.11</t>
  </si>
  <si>
    <t>4.12</t>
  </si>
  <si>
    <t xml:space="preserve">Да, содержится </t>
  </si>
  <si>
    <t>Нет, в установленные сроки не содержатся или не отвечают требованиям</t>
  </si>
  <si>
    <t xml:space="preserve">Да, содержатся </t>
  </si>
  <si>
    <t>Да, содержатся или законы о внесении изменений в закон о бюджете не принимались</t>
  </si>
  <si>
    <t>4.13</t>
  </si>
  <si>
    <t>Да, размещен</t>
  </si>
  <si>
    <t>Оценка показателя 4.1</t>
  </si>
  <si>
    <t>Оценка показателя 4.2</t>
  </si>
  <si>
    <t>Оценка показателя 4.11</t>
  </si>
  <si>
    <t>Оценка показателя 4.4</t>
  </si>
  <si>
    <t>Оценка показателя 4.5</t>
  </si>
  <si>
    <t>Оценка показателя 4.7</t>
  </si>
  <si>
    <t>Оценка показателя 4.6</t>
  </si>
  <si>
    <t>Оценка показателя 4.9</t>
  </si>
  <si>
    <t>Оценка показателя 4.10</t>
  </si>
  <si>
    <t>Оценка показателя 4.8</t>
  </si>
  <si>
    <t>Оценка показателя 4.12</t>
  </si>
  <si>
    <t>Наличие форм бюджетной отчетности</t>
  </si>
  <si>
    <t>Оценка показателя 4.3</t>
  </si>
  <si>
    <t>В составе размещенных сведений содержатся:</t>
  </si>
  <si>
    <t>Оценка показателя 4.13</t>
  </si>
  <si>
    <t xml:space="preserve">% от максимального количества баллов по разделу 4 </t>
  </si>
  <si>
    <t xml:space="preserve">Итого по разделу 4 </t>
  </si>
  <si>
    <t>В случае размещения проекта закона об исполнении бюджета в неструктурированном виде применяется понижающий коэффициент (что не исключает других случаев применения понижающих коэффициентов).</t>
  </si>
  <si>
    <t xml:space="preserve">Да, содержится  </t>
  </si>
  <si>
    <t>В составе сведений о выполнении государственных заданий в обязательном порядке должны быть представлены:</t>
  </si>
  <si>
    <t xml:space="preserve">В составе сведений в обязательном порядке должны быть представлены: </t>
  </si>
  <si>
    <t>В случае размещения закона об исполнении бюджета в неструктурированном виде применяется понижающий коэффициент (что не исключает других случаев применения понижающих коэффициентов).</t>
  </si>
  <si>
    <t xml:space="preserve">К1 </t>
  </si>
  <si>
    <t xml:space="preserve">К2 </t>
  </si>
  <si>
    <t>Сведения содержат первоначальные, уточненные и фактические значения</t>
  </si>
  <si>
    <t>Используется не только графический формат</t>
  </si>
  <si>
    <t>Размещен официальный документ</t>
  </si>
  <si>
    <t>Указаны наименования составляющих документа</t>
  </si>
  <si>
    <t>Документ структурирован</t>
  </si>
  <si>
    <t>Используется не только графический формат (для приложений)</t>
  </si>
  <si>
    <t>Дата подписания закона</t>
  </si>
  <si>
    <t>Сведения представлены с детализацией расходов по разделам и подразделам классификации расходов</t>
  </si>
  <si>
    <t xml:space="preserve">Сахалинская область </t>
  </si>
  <si>
    <t xml:space="preserve">Дата размещения заключения КСП на сайте </t>
  </si>
  <si>
    <t>Дата рассмотрения (принятия) проекта закона законодательным органом</t>
  </si>
  <si>
    <t>Сведения о соблюдении срока надлежащей практики при размещении данных</t>
  </si>
  <si>
    <t>Дата размещения данных на сайте</t>
  </si>
  <si>
    <t xml:space="preserve">Нижегородская область </t>
  </si>
  <si>
    <t xml:space="preserve">Дата размещения закона на сайте </t>
  </si>
  <si>
    <t>-</t>
  </si>
  <si>
    <t>Максимальное количество баллов</t>
  </si>
  <si>
    <t>Да, размещены</t>
  </si>
  <si>
    <t>Нет, не размещены или не отвечают требованиям</t>
  </si>
  <si>
    <t>Указаны наименования документа и входящих в его состав приложений</t>
  </si>
  <si>
    <t>Наименование субъекта 
Российской Федерации</t>
  </si>
  <si>
    <t>Наименование субъекта
Российской Федерации</t>
  </si>
  <si>
    <t>В составе размещенных сведений о доходах содержатся:</t>
  </si>
  <si>
    <t>В составе размещенных сведений о расходах содержатся:</t>
  </si>
  <si>
    <t>Сведения детализированы по каждому межбюджетному трансферту в разрезе муниципальных образований</t>
  </si>
  <si>
    <t>Сведения представлены с детализацией доходов по статьям для 1, 3, 5, 6 и 7 подгрупп 1 группы и для 2 подгруппы 2 группы классификации  доходов</t>
  </si>
  <si>
    <t>Сведения представлены в разрезе всех принятых законов о внесении изменений в закон о бюджете (с указанием их номеров и дат)</t>
  </si>
  <si>
    <t>Проект закона размещен в полном объеме (текстовая часть и приложения)</t>
  </si>
  <si>
    <t xml:space="preserve">г. Москва </t>
  </si>
  <si>
    <t>г. Санкт-Петербург</t>
  </si>
  <si>
    <t xml:space="preserve">г. Санкт-Петербург </t>
  </si>
  <si>
    <t>Кемеровская область – Кузбасс</t>
  </si>
  <si>
    <t>Формат данных соответствует требованиям (используется не только графический формат)</t>
  </si>
  <si>
    <t>Сведения представлены по всем межбюджетным трансфертам, предусмотренным законом о бюджете</t>
  </si>
  <si>
    <t>В целях оценки показателя учитывается проект закона, внесенный в законодательный (представительный) орган.</t>
  </si>
  <si>
    <t xml:space="preserve">Да, размещен </t>
  </si>
  <si>
    <t>В случае отсутствия у субъекта Российской Федерации обязательств в иностранной валюте рекомендуется в информации о государственном долге сообщать об этом.</t>
  </si>
  <si>
    <t>Показатель оценивается при наличии данных, представленных в разрезе всех принятых законов о внесении изменений в закон о бюджете, с указанием номера и даты закона, которым внесены изменения в закон о бюджете. Также в составе сведений в обязательном порядке должны быть представлены первоначально утвержденные законом о бюджете значения и итоговые значения с учетом всех изменений, внесенных в закон о бюджете.</t>
  </si>
  <si>
    <t xml:space="preserve">В случае если изменения касались только текстовых статей, сведения об этом также должны быть отражены в составе информации о внесенных изменениях в закон о бюджете. </t>
  </si>
  <si>
    <t>Сайт законодательного органа (ЗО)</t>
  </si>
  <si>
    <t>Специализированный портал (СП)</t>
  </si>
  <si>
    <t>Сведения о соблюдении срока надлежащей практики</t>
  </si>
  <si>
    <t>Источник данных, учтенный в целях оценки показателя</t>
  </si>
  <si>
    <t>Ссылка</t>
  </si>
  <si>
    <t>Сведения о хронологии рассмотрения и утверждения законопроекта размещены вместе с законопроектом в установленные сроки надлежащей практики</t>
  </si>
  <si>
    <t>Доходы детализированы:</t>
  </si>
  <si>
    <t>по статьям доходов для 1, 3, 5, 6 и 7 подгрупп 1 группы классификации доходов</t>
  </si>
  <si>
    <t>по статьям доходов для 2 подгруппы 2 группы классификации доходов</t>
  </si>
  <si>
    <t xml:space="preserve">между уточненными плановыми и фактическими значениями
</t>
  </si>
  <si>
    <t>Представлены пояснения различий, если отклонения составили 5% и более в большую или меньшую сторону:</t>
  </si>
  <si>
    <t>Сведения о расходах детализированы по разделам и подразделам классификации расходов</t>
  </si>
  <si>
    <t xml:space="preserve">между уточненным планом и фактическими значениями
</t>
  </si>
  <si>
    <t>Представлены расходы на реализацию государственных программ и непрограммных направлений деятельности</t>
  </si>
  <si>
    <t>Сведения размещены в пакете документов к проекту закона об исполнении бюджета в установленные сроки надлежащей практики</t>
  </si>
  <si>
    <t xml:space="preserve">Сведения сгруппированы по ведомствам или государственным программам </t>
  </si>
  <si>
    <t>Представлены сводные данные в разрезе государственных услуг</t>
  </si>
  <si>
    <t>Сведения сгруппированы по формам межбюджетных трансфертов (соблюдается последовательность)</t>
  </si>
  <si>
    <t xml:space="preserve">верхний предел государственного внутреннего долга, в том числе по государственным гарантиям, утвержденный первоначально принятым законом о бюджете, а также сведения об изменении указанных параметров </t>
  </si>
  <si>
    <t>В составе размещенных данных содержатся сведения  о государственном внутреннем долге субъекта Российской Федерации:</t>
  </si>
  <si>
    <t>В составе размещенных данных содержатся сведения о государственном внешнем долге субъекта Российской Федерации (при наличии обязательств в иностранной валюте):</t>
  </si>
  <si>
    <t xml:space="preserve">верхний предел государственного внешнего долга, в том числе по государственным гарантиям, утвержденный первоначально принятым законом о бюджете, а также сведения об изменении указанных параметров </t>
  </si>
  <si>
    <t>Документ размещен в пакете документов к проекту закона об исполнении бюджета в установленные сроки надлежащей практики</t>
  </si>
  <si>
    <t>Закон об исполнении бюджета размещен на сайте в установленные сроки надлежащей практики</t>
  </si>
  <si>
    <t>Источник данных о дате внесения законопроекта в законодательный орган</t>
  </si>
  <si>
    <t>Нет данных</t>
  </si>
  <si>
    <t>https://www.minfin74.ru/mBudget/execution/annual/</t>
  </si>
  <si>
    <t>https://www.minfin74.ru/mBudget/execution/annual/?PAGEN_1=2</t>
  </si>
  <si>
    <t>http://open.minfin74.ru/</t>
  </si>
  <si>
    <t>http://parlamentchr.ru/zakonoproekty-nahodyashhiesya-na-rassmotrenii-v-parlamente-chechenskoj-respubliki</t>
  </si>
  <si>
    <t>https://ufin48.ru/Show/Tag/%D0%98%D1%81%D0%BF%D0%BE%D0%BB%D0%BD%D0%B5%D0%BD%D0%B8%D0%B5%20%D0%B1%D1%8E%D0%B4%D0%B6%D0%B5%D1%82%D0%B0</t>
  </si>
  <si>
    <t>Законопроект</t>
  </si>
  <si>
    <t xml:space="preserve">Законопроект </t>
  </si>
  <si>
    <t>https://www.tverfin.ru/np-baza/proekty-npa/</t>
  </si>
  <si>
    <t>http://portal.tverfin.ru/Menu/Page/308</t>
  </si>
  <si>
    <t>http://portal.tverfin.ru/Show/Category/33?ItemId=304</t>
  </si>
  <si>
    <t>http://www.sdnao.ru/documents/bills/detail.php?ID=33273</t>
  </si>
  <si>
    <t>https://dfei.adm-nao.ru/byudzhetnaya-otchetnost/</t>
  </si>
  <si>
    <t>https://zsro.ru/lawmaking/project/?a=&amp;arrFilter_DATE_ACTIVE_FROM_1=&amp;arrFilter_ff%255BPREVIEW_TEXT%255D=%25D0%25BE%25D0%25B1+%25D0%25B8%25D1%2581%25D0%25BF%25D0%25BE%25D0%25BB%25D0%25BD%25D0%25B5%25D0%25BD%25D0%25B8%25D0%25B8&amp;arrFilter_pf%255BNUMBER%255D=&amp;special_version=N&amp;PAGEN_1=2</t>
  </si>
  <si>
    <t>https://www.primorsky.ru/authorities/executive-agencies/departments/finance/laws.php</t>
  </si>
  <si>
    <t>Комментарий к оценке показателя и применению понижающих коэффициентов (указать на какую дату не было)</t>
  </si>
  <si>
    <t>2)    верхний предел государственного внутреннего долга субъекта Российской Федерации, в том числе по государственным гарантиям, утвержденный первоначально принятым законом о бюджете, а также сведения об изменении указанных параметров в случае внесения изменений в закон о бюджете;</t>
  </si>
  <si>
    <t xml:space="preserve">4)    верхний предел государственного внешнего долга субъекта Российской Федерации, в том числе по государственным гарантиям, утвержденный первоначально принятым законом о бюджете, а также сведения об изменении указанных параметров в случае внесения изменений в закон о бюджете (при наличии у субъекта Российской Федерации обязательств в иностранной валюте); </t>
  </si>
  <si>
    <t>Дата размещения проекта закона в открытом доступе</t>
  </si>
  <si>
    <t>Законопроект размещен в течение 5 рабочих дней после внесения</t>
  </si>
  <si>
    <t>Законопроект размещен не менее чем за 10 дней до рассмотрения законодательным органом</t>
  </si>
  <si>
    <t>Адрес (ссылка)</t>
  </si>
  <si>
    <t>Характеристика данных, которые размещены</t>
  </si>
  <si>
    <t>Да</t>
  </si>
  <si>
    <t>Нет (частично)</t>
  </si>
  <si>
    <t>Нет</t>
  </si>
  <si>
    <t>Комментарий</t>
  </si>
  <si>
    <t>https://zs74.ru/dokumentynazasedanie</t>
  </si>
  <si>
    <t>Для приложений указаны только номера, понижающий коэффициент не применен с учетом количества приложений (всего 4) и указания их наименований в тексте законопроекта.</t>
  </si>
  <si>
    <t>Специализированный портал</t>
  </si>
  <si>
    <t>Внесение проекта закона в законодательный орган</t>
  </si>
  <si>
    <t>Проведение публичных слушаний (общественных обсуждений)</t>
  </si>
  <si>
    <t>Сайт</t>
  </si>
  <si>
    <t>Рассмотрение законопроекта в первом чтении</t>
  </si>
  <si>
    <t>Принятие закона</t>
  </si>
  <si>
    <t>Источник данных, учтенный в целях оценки показателя *</t>
  </si>
  <si>
    <t>Примечание. * В случае, если сведения о хронологии рассмотрения и утверждения законопроекта отсутствуют, в качестве источника данных указан источник, на котором вероятность наличия таких данных, по мнению эксперта, выше. При этом поиск данных осуществлен на всех сайтах: законодательного органа, финансового органа и специализированном портале (при наличии). Более подробная информация об источниках данных содержится в листе "Источники данных".</t>
  </si>
  <si>
    <t>Пояснительная записка и приложения к ней:</t>
  </si>
  <si>
    <t>Отсутствует</t>
  </si>
  <si>
    <t xml:space="preserve">Бюджетная отчетность размещена в пакете документов к проекту закона об исполнении бюджета в установленные сроки надлежащей практики и в требуемом формате </t>
  </si>
  <si>
    <t>Бюджетная отчетность размещена в пакете документов к проекту закона об исполнении бюджета в установленные сроки надлежащей практики и в установленном формате</t>
  </si>
  <si>
    <t>Сведения представлены по всем ведомствам или госпрограммам, в которых предусмотрено финансирование оказания государственных услуг (выполнения работ)</t>
  </si>
  <si>
    <t>Сведения содержат данные об общем объеме межбюджетных трансфертов с детализацией по формам и целевому назначению межбюджетных трансфертов (дотации, субсидии, субвенции, иные МБТ)</t>
  </si>
  <si>
    <t>Рекомендуется сообщать об отсутствии государственного внешнего долга.</t>
  </si>
  <si>
    <t>Группа A: очень высокий уровень открытости бюджетных данных (80% и более от максимально возможного количества баллов)</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</si>
  <si>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</si>
  <si>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</si>
  <si>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</si>
  <si>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Группа E: очень низкий уровень открытости бюджетных данных (менее 20% от максимально возможного количества баллов)</t>
  </si>
  <si>
    <t>https://ebudget.primorsky.ru/Page/BudgLaw?project=1&amp;execution=1&amp;ItemId=1476&amp;show_title=on</t>
  </si>
  <si>
    <t>Раздел 4.    Годовой отчет об исполнении бюджета</t>
  </si>
  <si>
    <t>АНКЕТА ДЛЯ СОСТАВЛЕНИЯ РЕЙТИНГА СУБЪЕКТОВ РОССИЙСКОЙ ФЕДЕРАЦИИ ПО УРОВНЮ ОТКРЫТОСТИ БЮДЖЕТНЫХ ДАННЫХ ЗА 2022 ГОД</t>
  </si>
  <si>
    <t xml:space="preserve">Оценка показателей раздела производится в отношении годового отчета об исполнении бюджета за 2021 год. </t>
  </si>
  <si>
    <t>В целях составления рейтинга надлежащей практикой считается соблюдение следующих условий:</t>
  </si>
  <si>
    <t>Заключение органа внешнего финансового контроля на годовой отчет об исполнении бюджета учитывается в рейтинге в случае если оно размещено в открытом доступе не позднее дня рассмотрения проекта закона об исполнении бюджета законодательным (представительным) органом в первом чтении и не позднее 31 июля 2022 года.</t>
  </si>
  <si>
    <r>
      <t>1)</t>
    </r>
    <r>
      <rPr>
        <sz val="7"/>
        <color theme="1"/>
        <rFont val="Times New Roman"/>
        <family val="1"/>
        <charset val="204"/>
      </rPr>
      <t xml:space="preserve">    </t>
    </r>
    <r>
      <rPr>
        <sz val="11"/>
        <color theme="1"/>
        <rFont val="Times New Roman"/>
        <family val="1"/>
        <charset val="204"/>
      </rPr>
      <t>размещение в открытом доступе проекта закона об исполнении бюджета и материалов к нему (за исключением заключения органа внешнего государственного финансового контроля) в течение пяти рабочих дней со дня внесения проекта закона об исполнении бюджета в законодательный (представительный) орган;</t>
    </r>
  </si>
  <si>
    <r>
      <t>2)</t>
    </r>
    <r>
      <rPr>
        <sz val="7"/>
        <color theme="1"/>
        <rFont val="Times New Roman"/>
        <family val="1"/>
        <charset val="204"/>
      </rPr>
      <t xml:space="preserve">    </t>
    </r>
    <r>
      <rPr>
        <sz val="11"/>
        <color theme="1"/>
        <rFont val="Times New Roman"/>
        <family val="1"/>
        <charset val="204"/>
      </rPr>
      <t>от внесения проекта закона в законодательный (представительный) орган до его рассмотрения законодательным (представительным) органом в первом чтении прошло не менее 10 рабочих дней;</t>
    </r>
  </si>
  <si>
    <r>
      <t>3)</t>
    </r>
    <r>
      <rPr>
        <sz val="7"/>
        <color theme="1"/>
        <rFont val="Times New Roman"/>
        <family val="1"/>
        <charset val="204"/>
      </rPr>
      <t xml:space="preserve">    </t>
    </r>
    <r>
      <rPr>
        <sz val="11"/>
        <color theme="1"/>
        <rFont val="Times New Roman"/>
        <family val="1"/>
        <charset val="204"/>
      </rPr>
      <t xml:space="preserve">соблюден срок, установленный пунктом 4 статьи 264.5 Бюджетного кодекса Российской Федерации для внесения проекта закона об исполнении бюджета субъекта Российской Федерации в законодательный (представительный) орган (не позднее 1 июня текущего года). </t>
    </r>
  </si>
  <si>
    <r>
      <t>В случае если указанные условия не выполняются, оценка показателей 4.1</t>
    </r>
    <r>
      <rPr>
        <sz val="11"/>
        <color theme="1"/>
        <rFont val="Symbol"/>
        <family val="1"/>
        <charset val="2"/>
      </rPr>
      <t>-</t>
    </r>
    <r>
      <rPr>
        <sz val="11"/>
        <color theme="1"/>
        <rFont val="Times New Roman"/>
        <family val="1"/>
        <charset val="204"/>
      </rPr>
      <t>4.12 принимает значение ноль баллов.</t>
    </r>
  </si>
  <si>
    <t>Размещен ли проект закона об исполнении бюджета за 2021 год в открытом доступе на сайте законодательного (представительного) органа и (или) на сайте, предназначенном для размещения бюджетных данных?</t>
  </si>
  <si>
    <t>В целях оценки показателя учитывается размещение проекта закона в полном объеме, включая текстовую часть закона и все приложения к нему. В случае если указанное требование не выполняется (размещены отдельные составляющие проекта закона), оценка показателя принимает значение ноль баллов.</t>
  </si>
  <si>
    <t>Под хронологией рассмотрения проекта закона об исполнении бюджета понимаются календарные даты следующих событий:</t>
  </si>
  <si>
    <t>В целях оценки показателя учитываются сведения, размещенные в одном месте с проектом закона на сайте законодательного (представительного) органа или на сайте, предназначенном для размещения бюджетных данных. Сведения могут размещаться в виде записей на странице или в виде отдельного файла.</t>
  </si>
  <si>
    <t>В целях оценки показателя сведения о календарных датах событий должны быть размещены:</t>
  </si>
  <si>
    <r>
      <t>а)</t>
    </r>
    <r>
      <rPr>
        <sz val="7"/>
        <color theme="1"/>
        <rFont val="Times New Roman"/>
        <family val="1"/>
        <charset val="204"/>
      </rPr>
      <t xml:space="preserve">     </t>
    </r>
    <r>
      <rPr>
        <sz val="11"/>
        <color theme="1"/>
        <rFont val="Times New Roman"/>
        <family val="1"/>
        <charset val="204"/>
      </rPr>
      <t>внесение проекта закона в законодательный (представительный) орган;</t>
    </r>
  </si>
  <si>
    <r>
      <t>б)</t>
    </r>
    <r>
      <rPr>
        <sz val="7"/>
        <color theme="1"/>
        <rFont val="Times New Roman"/>
        <family val="1"/>
        <charset val="204"/>
      </rPr>
      <t xml:space="preserve">    </t>
    </r>
    <r>
      <rPr>
        <sz val="11"/>
        <color theme="1"/>
        <rFont val="Times New Roman"/>
        <family val="1"/>
        <charset val="204"/>
      </rPr>
      <t>публичные слушания (общественные обсуждения) по годовому отчету об исполнении бюджета;</t>
    </r>
  </si>
  <si>
    <r>
      <t>в)</t>
    </r>
    <r>
      <rPr>
        <sz val="7"/>
        <color theme="1"/>
        <rFont val="Times New Roman"/>
        <family val="1"/>
        <charset val="204"/>
      </rPr>
      <t xml:space="preserve">     </t>
    </r>
    <r>
      <rPr>
        <sz val="11"/>
        <color theme="1"/>
        <rFont val="Times New Roman"/>
        <family val="1"/>
        <charset val="204"/>
      </rPr>
      <t>рассмотрение проекта закона в первом, втором и последующих (при наличии) чтениях;</t>
    </r>
  </si>
  <si>
    <r>
      <t>г)</t>
    </r>
    <r>
      <rPr>
        <sz val="7"/>
        <color theme="1"/>
        <rFont val="Times New Roman"/>
        <family val="1"/>
        <charset val="204"/>
      </rPr>
      <t xml:space="preserve">     </t>
    </r>
    <r>
      <rPr>
        <sz val="11"/>
        <color theme="1"/>
        <rFont val="Times New Roman"/>
        <family val="1"/>
        <charset val="204"/>
      </rPr>
      <t>принятие закона законодательным (представительным) органом.</t>
    </r>
  </si>
  <si>
    <t>-для событий, указанных в пунктах «а» и «г», – не позднее двух рабочих дней после соответствующего события;</t>
  </si>
  <si>
    <t>-для событий, указанных в пунктах «б» и «в», – не позднее чем за один рабочий день до плановой даты соответствующего события; в случае изменения плановой даты события сведения об этом также следует указать в хронологии.</t>
  </si>
  <si>
    <t>Содержится ли в составе материалов к проекту закона об исполнении бюджета за 2021 год бюджетная отчетность об исполнении бюджета субъекта Российской Федерации?</t>
  </si>
  <si>
    <t>В целях оценки показателя учитываются: баланс исполнения бюджета (ф.0503130), отчет о финансовых результатах деятельности (ф.0503121), отчет о движении денежных средств (ф.0503123), справка по консолидируемым расчетам (ф.0503125), отчет о бюджетных обязательствах (ф.0503128), пояснительная записка (ф.050160) с приложениями к ней (ф.0503168, ф.0503169, ф.0503171, ф.0503173, ф.0503190). Указанные документы должны быть составлены по формам бюджетной отчетности, утвержденным приказом Минфина России от 28.12.2010 № 191н «Об утверждении Инструкции о порядке составления и представления годовой, квартальной и месячной отчетности об исполнении бюджетов бюджетной системы Российской Федерации». В случае размещения отдельных сведений и (или) сведений, которые не соответствуют установленным формам бюджетной отчетности, оценка показателя принимает значение ноль баллов.</t>
  </si>
  <si>
    <t>Бюджетную отчетность (за исключением текстовой части пояснительной записки) рекомендуется размещать в открытом доступе в формате электронных таблиц. За представление бюджетной отчетности (за исключением текстовой части пояснительной записки) в форматах, которые не являются электронными таблицами, применяется понижающий коэффициент, используемый в связи с представлением данных в неструктурированном виде и (или) в форматах, затрудняющих их поиск и (или) использование (К2). Бюджетная отчетность, размещенная только в графическом формате, не учитывается в целях оценки показателя.</t>
  </si>
  <si>
    <t>Нет, в установленные сроки не содержится, или содержится частично, или размещена в графическом формате</t>
  </si>
  <si>
    <t>Содержатся ли в составе материалов к проекту закона об исполнении бюджета за 2021 год сведения о фактических поступлениях доходов по видам доходов в сравнении с первоначально утвержденными (установленными) законом о бюджете значениями и с уточненными значениями с учетом внесенных изменений?</t>
  </si>
  <si>
    <t xml:space="preserve">Для оценки показателя должны быть представлены: </t>
  </si>
  <si>
    <t xml:space="preserve">а)     сведения о доходах, первоначально утвержденные (установленные) законом о бюджете; </t>
  </si>
  <si>
    <t xml:space="preserve">б)    уточненные значения с учетом внесенных изменений (в случае внесения изменений); </t>
  </si>
  <si>
    <t>в)     фактические значения.</t>
  </si>
  <si>
    <t xml:space="preserve">Если указанные требования не выполняются, оценка показателя принимает значение ноль баллов. </t>
  </si>
  <si>
    <t xml:space="preserve">Для оценки показателя как минимум должны быть указаны виды доходов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 налоговых и неналоговых доходов бюджета. </t>
  </si>
  <si>
    <t xml:space="preserve">Для максимальной оценки показателя должны быть также представлены: </t>
  </si>
  <si>
    <t>а) процент исполнения первоначального плана и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как в большую, так и в меньшую сторону;</t>
  </si>
  <si>
    <t xml:space="preserve">б) процент исполнения уточненного плана и пояснения различий между уточненными плановыми показателями доходов и их фактическими значениями в случаях, если такие отклонения составили 5 % и более как в большую, так и в меньшую сторону. </t>
  </si>
  <si>
    <t>Если пояснения различий между первоначально утвержденными (установленными) показателями доходов и их фактическими значениями и пояснения различий между уточненными плановыми показателями доходов и их фактическими значениями представлены в одной графе, применяется понижающий коэффициент, используемый в связи с представлением данных в неструктурированном виде и (или) в форматах, затрудняющих их поиск и (или) использование (К2).</t>
  </si>
  <si>
    <t>Рекомендуется размещать сведения в формате электронных таблиц.</t>
  </si>
  <si>
    <t>Да, содержатся, в том числе расчеты исполнения первоначального и уточненного плана и пояснения к ним</t>
  </si>
  <si>
    <t xml:space="preserve">Да, содержатся, но без расчетов исполнения первоначального и уточненного плана и (или) пояснений к ним </t>
  </si>
  <si>
    <t>Содержатся ли в составе материалов к проекту закона об исполнении бюджета за 2021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t>
  </si>
  <si>
    <t xml:space="preserve">Для оценки показателя должны быть представлены сведения о расходах по разделам и подразделам классификации расходов бюджетов: </t>
  </si>
  <si>
    <t xml:space="preserve">а)     первоначально утвержденные законом о бюджете; </t>
  </si>
  <si>
    <t>Если указанные требования не выполняются, оценка показателя принимает значение ноль баллов.</t>
  </si>
  <si>
    <t>а) процент исполнения первоначального плана и пояснения различий между первоначально утвержденными показателями расходов и их фактическими значениями в случаях, если такие отклонения составили 5 % и более как в большую, так и в меньшую сторону;</t>
  </si>
  <si>
    <t>б) процент исполнения уточненного плана и пояснения различий между уточненными плановыми показателями расходов и их фактическими значениями в случаях, если такие отклонения составили 5 % и более как в большую, так и в меньшую сторону.</t>
  </si>
  <si>
    <t>Если пояснения различий между первоначально утвержденными показателями расходов и их фактическими значениями и пояснения различий между уточненными плановыми показателями расходов и их фактическими значениями представлены в одной графе, применяется понижающий коэффициент, используемый в связи с представлением данных в неструктурированном виде и (или) в форматах, затрудняющих их поиск и (или) использование (К2).</t>
  </si>
  <si>
    <t>Да, содержатся, но без расчетов исполнения первоначального и уточненного плана и (или) пояснений к ним</t>
  </si>
  <si>
    <t>Содержатся ли в составе материалов к проекту закона об исполнении бюджета за 2021 год сведения о фактически произведенных расходах на реализацию государственных программ и непрограммных направлений деятельности в сравнении с первоначально утвержденными законом о бюджете значениями и с уточненными значениями с учетом внесенных изменений?</t>
  </si>
  <si>
    <t xml:space="preserve">Для оценки показателя должны быть представлены сведения о расходах на реализацию государственных программ и непрограммных направлений деятельности: </t>
  </si>
  <si>
    <t xml:space="preserve">а)  первоначально утвержденных законом о бюджете; </t>
  </si>
  <si>
    <t xml:space="preserve">б)  уточненных значениях с учетом внесенных изменений (в случае внесения изменений); </t>
  </si>
  <si>
    <t xml:space="preserve">в)  фактических значениях. </t>
  </si>
  <si>
    <t>В случае непредставления данных о непрограммных видах деятельности (при их наличии) оценка показателя принимает значение ноль баллов.</t>
  </si>
  <si>
    <t>Если сведения детализированы по подпрограммам, то расчеты исполнения первоначального и уточненного плана и пояснения к ним должны быть представлены в разрезе подпрограмм.</t>
  </si>
  <si>
    <t xml:space="preserve">Да, содержатся, в том числе расчеты исполнения первоначального и уточненного плана и пояснения к ним </t>
  </si>
  <si>
    <t>Содержатся ли в составе материалов к проекту закона об исполнении бюджета за 2021 год сведения о выполнении государственными учреждениями субъекта Российской Федерации государственных заданий на оказание государственных услуг (выполнение работ), а также об объемах финансового обеспечения выполнения государственных заданий на оказание соответствующих услуг (выполнения работ)?</t>
  </si>
  <si>
    <t xml:space="preserve">Показатель оценивается в случае размещения сводных данных, представленных в разрезе государственных услуг (работ), сгруппированных по ведомствам или государственным программам. Сведения, представленные в разрезе учреждений, в целях оценки показателя не учитываются. </t>
  </si>
  <si>
    <t>Для оценки показателя требуется размещение сведений по всем ведомствам или государственным программам, в рамках которых законом о бюджете были предусмотрены субсидии на выполнение государственного задания. Если сведения по отдельным ведомствам или государственным программам, в рамках которых законом о бюджете были предусмотрены субсидии на выполнение государственного задания, отсутствуют, оценка показателя принимает значение ноль баллов. В случае если в законе о бюджете указаны только группы видов расходов, решение об отнесении субсидии к определенной подгруппе принимает эксперт на основании сведений, содержащихся в описании целевой статьи расходов.</t>
  </si>
  <si>
    <t>1)    первоначально утвержденные и уточненные плановые значения, а также фактические значения показателей, характеризующих объемы государственных услуг (работ) с обязательным указанием единиц измерения;</t>
  </si>
  <si>
    <t>2)    первоначально утвержденные и уточненные плановые значения, рассчитанные на основании нормативных затрат на оказание государственных услуг (работ), а также фактические объемы финансирования оказания соответствующих государственных услуг (выполнения работ).</t>
  </si>
  <si>
    <t>Если указанные требования не выполняются (информация представлена частично), оценка показателя принимает значение ноль баллов.</t>
  </si>
  <si>
    <t>Содержатся ли в составе материалов к проекту закона об исполнении бюджета за 2021 год сведения о фактических расходах на предоставление межбюджетных трансфертов из бюджета субъекта Российской Федерации бюджетам муниципальных образований, в том числе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(с учетом внесенных изменений) значениями?</t>
  </si>
  <si>
    <t>1)    сведения представлены по всем межбюджетным трансфертам, предусмотренным законом о бюджете;</t>
  </si>
  <si>
    <t>2)    в составе сведений содержатся сводные данные об общем объеме межбюджетных трансфертов, предоставленных из бюджета субъекта Российской Федерации бюджетам муниципальных образований, с детализацией по формам и целевому назначению; под формами межбюджетных трансфертов понимаются дотации, субсидии, субвенции, иные межбюджетные трансферты;</t>
  </si>
  <si>
    <t>3)    по каждому межбюджетному трансферту сведения представлены с детализацией в разрезе муниципальных образований;</t>
  </si>
  <si>
    <t>4)    в составе сведений содержатся: а) значения, первоначально утвержденные законом о бюджете; б) уточненные значения с учетом внесенных изменений в бюджет (в случае внесения изменений); в) фактические объемы предоставленных межбюджетных трансфертов.</t>
  </si>
  <si>
    <t>В случае если сведения не сгруппированы по формам межбюджетных трансфертов (не соблюдается последовательность), к оценке показателя применяется понижающий коэффициент, используемый в связи с затрудненным поиском бюджетных данных (что не исключает других случаев применения понижающих коэффициентов). Допускается группировка межбюджетных трансфертов по формам межбюджетных трансфертов с детализацией по государственным программам или главным распорядителям бюджетных средств.</t>
  </si>
  <si>
    <t>Содержатся ли в составе материалов к проекту закона об исполнении бюджета за 2021 год сведения об объеме государственного долга субъекта Российской Федерации с детализацией по видам обязательств на начало и на конец 2021 года, а также сведения о соблюдении в 2021 году ограничений по объему государственного долга, установленных законом о бюджете на 2021 год и на плановый период 2022 и 2023 годов?</t>
  </si>
  <si>
    <t>1)    сведения об объеме государственного внутреннего долга субъекта Российской Федерации с детализацией по видам обязательств, включая государственные гарантии, на начало и на конец 2021 года;</t>
  </si>
  <si>
    <t xml:space="preserve">3)    сведения об объеме государственного внешнего долга субъекта Российской Федерации с детализацией по видам обязательств, включая государственные гарантии, на начало и на конец 2021 года (при наличии у субъекта Российской Федерации обязательств в иностранной валюте); </t>
  </si>
  <si>
    <t>5)    сведения о соблюдении в 2021 году утвержденных (установленных) законом о бюджете ограничений по объему государственного долга.</t>
  </si>
  <si>
    <t>В случае если законом о бюджете на 2021 год и на плановый период 2022 и 2023 годов не установлен верхний предел государственного внутреннего долга субъекта Российской Федерации, верхний предел государственного внешнего долга субъекта Российской Федерации (при наличии у субъекта Российской Федерации обязательств в иностранной валюте), в том числе по государственным гарантиям, оценка показателя принимает значение ноль баллов.</t>
  </si>
  <si>
    <t>В случае отсутствия государственного долга субъекта Российской Федерации должна быть размещена информация об этом. Если таких сведений нет, оценка показателя принимает значение ноль баллов.</t>
  </si>
  <si>
    <t>Содержатся ли в составе материалов к проекту закона об исполнении бюджета за 2021 год сведения о внесенных изменениях в закон о бюджете на 2021 год и на плановый период 2022 и 2023 годов?</t>
  </si>
  <si>
    <t xml:space="preserve">Изменения в части доходов как минимум должны быть представлены по видам доходов по статьям доходов для 1, 3, 5, 6 и 7 подгрупп 1 группы и для 2 подгруппы 2 группы классификации доходов бюджетов. Допускается не детализировать по статьям сведения о доходах 5 и 7 подгрупп 1 группы классификации доходов бюджета в случае если доля доходов соответствующей подгруппы составляет менее 5 % налоговых и неналоговых доходов бюджета. Изменения в части расходов должны быть представлены по разделам и подразделам классификации расходов бюджетов. </t>
  </si>
  <si>
    <t xml:space="preserve">В случае если в субъекте Российской Федерации по состоянию на дату проведения мониторинга не принято ни одного закона о внесении изменений в закон о бюджете на 2021 год и на плановый период 2022 и 2023 годов, для соответствующего субъекта Российской Федерации оценка показателя принимает значение 2 балла. </t>
  </si>
  <si>
    <t>Содержится ли в составе материалов к проекту закона об исполнении бюджета за 2021 год заключение органа внешнего государственного финансового контроля на годовой отчет об исполнении бюджета субъекта Российской Федерации за 2021 год не позднее дня рассмотрения указанного проекта закона законодательным (представительным) органом в первом чтении?</t>
  </si>
  <si>
    <t>В целях оценки показателя учитывается официальный документ, подписанный уполномоченным должностным лицом или утвержденный коллегиальным органом. Рекомендуется размещать заключение в графическом формате.</t>
  </si>
  <si>
    <t>Нет, в установленный срок не содержится</t>
  </si>
  <si>
    <t>Размещен ли на сайте, предназначенном для размещения бюджетных данных, закон об исполнении бюджета субъекта Российской Федерации за 2021 год?</t>
  </si>
  <si>
    <t xml:space="preserve">В целях оценки показателя учитывается размещение закона в полном объеме, включая текстовую часть и все приложения к закону. В случае если указанное требование не выполняется (размещены отдельные составляющие закона), оценка показателя принимает значение ноль баллов. Допускается размещение текстовой части закона в графическом формате. </t>
  </si>
  <si>
    <t xml:space="preserve">В целях составления рейтинга надлежащей практикой считается размещение в открытом доступе закона об исполнении бюджета за отчетный год в течение десяти рабочих дней с даты подписания соответствующего закона и не позднее 1 октября текущего года. В случае если указанное требование не выполняется, оценка показателя принимает значение ноль баллов. </t>
  </si>
  <si>
    <t>4.5. Содержатся ли в составе материалов к проекту закона об исполнении бюджета за 2021 год сведения о фактических поступлениях доходов по видам доходов в сравнении с первоначально утвержденными (установленными) законом о бюджете значениями и с уточненными значениями с учетом внесенных изменений?</t>
  </si>
  <si>
    <t>4.4. Содержится ли в составе материалов к проекту закона об исполнении бюджета за 2021 год бюджетная отчетность об исполнении консолидированного бюджета субъекта Российской Федерации за отчетный финансовый год?</t>
  </si>
  <si>
    <t>4.3. Содержится ли в составе материалов к проекту закона об исполнении бюджета за 2021 год бюджетная отчетность об исполнении бюджета субъекта Российской Федерации?</t>
  </si>
  <si>
    <t>4.1. Размещен ли проект закона об исполнении бюджета за 2021 год в открытом доступе на сайте законодательного (представительного) органа и (или) на сайте, предназначенном для размещения бюджетных данных?</t>
  </si>
  <si>
    <t>между первоначально утвержденными (установленными) показателями доходов и их фактическими значениями</t>
  </si>
  <si>
    <t>4.6. Содержатся ли в составе материалов к проекту закона об исполнении бюджета за 2021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t>
  </si>
  <si>
    <t>между первоначально утвержденными показателями расходов и их фактическими значениями</t>
  </si>
  <si>
    <t>4.7. Содержатся ли в составе материалов к проекту закона об исполнении бюджета за 2021 год сведения о фактически произведенных расходах на реализацию государственных программ и непрограммных направлений деятельности в сравнении с первоначально утвержденными законом о бюджете значениями и с уточненными значениями с учетом внесенных изменений?</t>
  </si>
  <si>
    <t>первоначальные, уточненные и фактические объемы финансирования на выполнение госзаданий на оказание соответствующих госуслуг</t>
  </si>
  <si>
    <t>4.9. Содержатся ли в составе материалов к проекту закона об исполнении бюджета за 2021 год сведения о фактических расходах на предоставление межбюджетных трансфертов из бюджета субъекта Российской Федерации бюджетам муниципальных образований, в том числе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(с учетом внесенных изменений) значениями?</t>
  </si>
  <si>
    <t>4.8. Содержатся ли в составе материалов к проекту закона об исполнении бюджета за 2021 год сведения о выполнении государственными учреждениями субъекта Российской Федерации государственных заданий на оказание государственных услуг (выполнение работ), а также об объемах финансового обеспечения выполнения государственных заданий на оказание соответствующих услуг (выполнения работ)?</t>
  </si>
  <si>
    <t>4.10. Содержатся ли в составе материалов к проекту закона об исполнении бюджета за 2021 год сведения об объеме государственного долга субъекта Российской Федерации с детализацией по видам обязательств на начало и на конец 2021 года, а также сведения о соблюдении в 2021 году ограничений по объему государственного долга, установленных законом о бюджете на 2021 год и на плановый период 2022 и 2023 годов?</t>
  </si>
  <si>
    <t>4.11. Содержатся ли в составе материалов к проекту закона об исполнении бюджета за 2021 год сведения о внесенных изменениях в закон о бюджете на 2021 год и на плановый период 2022 и 2023 годов?</t>
  </si>
  <si>
    <t>4.12. Содержится ли в составе материалов к проекту закона об исполнении бюджета за 2021 год заключение органа внешнего государственного финансового контроля на годовой отчет об исполнении бюджета субъекта Российской Федерации за 2021 год не позднее дня рассмотрения указанного проекта закона законодательным (представительным) органом в первом чтении?</t>
  </si>
  <si>
    <t>4.13. Размещен ли на сайте, предназначенном для размещения бюджетных данных, закон об исполнении бюджета субъекта Российской Федерации за 2021 год?</t>
  </si>
  <si>
    <t>https://zsro.ru/lawmaking/project/</t>
  </si>
  <si>
    <t>https://minfin.donland.ru/activity/17575/</t>
  </si>
  <si>
    <t>04.04.2022 (ФО)</t>
  </si>
  <si>
    <t>http://ob.minfin.donland.ru:8088/</t>
  </si>
  <si>
    <t>https://zsto.ru/index.php/739a50c4-47c1-81fa-060e-2232105925f8/5f51608f-f613-3c85-ce9f-e9a9410d8fa4/12441-sovet-220519</t>
  </si>
  <si>
    <t>04-14.04.2022</t>
  </si>
  <si>
    <t>http://forcitizens.ru/ob/dokumenty/godovoj-otchet/2021-god</t>
  </si>
  <si>
    <t>https://parlamentchr.ru/zakonoproekty-nahodyashhiesya-na-rassmotrenii-v-parlamente-chechenskoj-respubliki</t>
  </si>
  <si>
    <t>https://minfinchr.ru/deyatelnost/otkrytyj-byudzhet/godovoj-otchet-ob-ispolnenii-byudzheta</t>
  </si>
  <si>
    <t>Законопроект и материалы к нему размещены менее чем за 10 рабочих дней до рассмотрения законодательным органом.</t>
  </si>
  <si>
    <t>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об исполнении бюджета за 2021 год?</t>
  </si>
  <si>
    <t>4.2.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об исполнении бюджета за 2021 год?</t>
  </si>
  <si>
    <r>
      <t xml:space="preserve">Результаты оценки уровня открытости бюджетных данных субъектов Российской Федерации по разделу 4 "Годовой отчет об исполнении бюджета" за 2022 год </t>
    </r>
    <r>
      <rPr>
        <sz val="11"/>
        <color indexed="8"/>
        <rFont val="Times New Roman"/>
        <family val="1"/>
        <charset val="204"/>
      </rPr>
      <t>(группировка по федеральным округам)</t>
    </r>
  </si>
  <si>
    <t>Даты ключевых событий рассмотрения и утверждения проекта закона об исполнении бюджета за 2021 год, размещенные в составе материалов к законопроекту</t>
  </si>
  <si>
    <t>Соблюдение срока надлежащей практики 
(10 рабочих дней с даты подписания и не позднее 01.10.2022)</t>
  </si>
  <si>
    <t>Размещено не позднее дня рассмотрения законодательным органом и не позднее 31.07.2022</t>
  </si>
  <si>
    <t>Количество принятых законов о внесении изменений в закон о бюджете на 2021 год (источник: КонсультантПлюс)</t>
  </si>
  <si>
    <t>объем государственного внутреннего долга с детализацией по видам обязательств, включая государственные гарантии, на начало и на конец 2021 года</t>
  </si>
  <si>
    <t>объеме государственного внешнего долга с детализацией по видам обязательств, включая государственные гарантии, на начало и на конец 2021 года</t>
  </si>
  <si>
    <t>Представлены сведения о соблюдении в 2021 году утвержденных (установленных) законом о бюджете ограничений по объему государственного долга</t>
  </si>
  <si>
    <t>первоначально утвержденные законом о бюджете на 2021 год значения</t>
  </si>
  <si>
    <t>уточненные на 2021 год значения с учетом внесенных изменений в закон о бюджете</t>
  </si>
  <si>
    <t>фактические значения за 2021 год</t>
  </si>
  <si>
    <t>первоначально утвержденные (установленные) законом о бюджете на 2021 год значения</t>
  </si>
  <si>
    <t xml:space="preserve">уточненные на 2021 год значения с учетом внесенных изменений в закон о бюджете </t>
  </si>
  <si>
    <t>https://www.belduma.ru/document/draft/draft_detail.php?fold=022&amp;fn=1616-22</t>
  </si>
  <si>
    <t>http://beldepfin.ru/dokumenty/vse-dokumenty/godovoj-otchet-ob-ispolnenii-byudzheta-za-2021-god/</t>
  </si>
  <si>
    <t>Сайт финансового органа, в случае отсутствия - страница на сайте высшего исполнительного органа (ФО)</t>
  </si>
  <si>
    <t>Справка по консолидируемым расчетам (ф. 0503125)</t>
  </si>
  <si>
    <t>ф. 0503168</t>
  </si>
  <si>
    <t>ф. 0503169</t>
  </si>
  <si>
    <t>ф. 0503171</t>
  </si>
  <si>
    <t>ф. 0503173</t>
  </si>
  <si>
    <t>ф. 0503190</t>
  </si>
  <si>
    <t>Текстовая часть (ф. 0503360)</t>
  </si>
  <si>
    <t>ф. 0503368</t>
  </si>
  <si>
    <t>ф. 0503369</t>
  </si>
  <si>
    <t>ф. 0503371</t>
  </si>
  <si>
    <t>ф. 0503372</t>
  </si>
  <si>
    <t>ф. 0503373</t>
  </si>
  <si>
    <t>пояснения представлены в отдельных графах</t>
  </si>
  <si>
    <t>https://vs19.ru/lawmaking/projects/1743</t>
  </si>
  <si>
    <t>https://r-19.ru/authorities/ministry-of-finance-of-the-republic-of-khakassia/docs/1748/</t>
  </si>
  <si>
    <t>Да (не позднее 31.07.2022)</t>
  </si>
  <si>
    <t>https://r-19.ru/authorities/ministry-of-finance-of-the-republic-of-khakassia/docs/8206/131244.html</t>
  </si>
  <si>
    <t>https://www.dumask.ru/law/zakonodatelnaya-deyatelnost/zakonoproekty-i-inye-pravovye-akty-nakhodyashchiesya-na-rassmotrenii.html</t>
  </si>
  <si>
    <t>https://openbudsk.ru/godovoy-otchet-ob-ispolnenii-byudzheta/</t>
  </si>
  <si>
    <t>Да, электронная таблица</t>
  </si>
  <si>
    <t>Законопроект и отдельные материалы к нему</t>
  </si>
  <si>
    <t>Законопроект и материалы к нему</t>
  </si>
  <si>
    <t>https://mfsk.ru/law/proekty-zakonovsk</t>
  </si>
  <si>
    <t>https://www.gshra.ru/</t>
  </si>
  <si>
    <t>https://minfin01-maykop.ru/Show/Category/72?page=1&amp;ItemId=271&amp;filterYear=2022</t>
  </si>
  <si>
    <t>http://chaogov.ru/otkrytyy-byudzhet/ispolnenie-byudzheta.php</t>
  </si>
  <si>
    <t>Законопроект и пояснительная записка</t>
  </si>
  <si>
    <t>https://xn--80ahnhajq6aec7b.xn--p1ai/documents/1003.html</t>
  </si>
  <si>
    <t>https://asozd.volgoduma.ru/index.php?option=com_asozd&amp;view=draftlaw&amp;id=1095</t>
  </si>
  <si>
    <t>http://volgafin.volgograd.ru/norms/acts/17581/</t>
  </si>
  <si>
    <t>http://portal-ob.volgafin.ru/dokumenty/zakon_ob_ispolnenii_byudzheta/2021</t>
  </si>
  <si>
    <t>https://mfin.permkrai.ru/deyatelnost/byudzhet-permskogo-kraya/proekt-zakona-ob-ispolnenii-byudzheta/proekt-zakona</t>
  </si>
  <si>
    <t>https://zakon.zsperm.ru/?ELEMENT_ID=4493</t>
  </si>
  <si>
    <t>https://budget.permkrai.ru/</t>
  </si>
  <si>
    <t>http://www.huralrk.ru/deyatelnost/zakonodatelnaya-deyatelnost/zakonoproekty/item/2318-0265-6-ob-ispolnenii-respublikanskogo-byudzheta-za-2021-god.html</t>
  </si>
  <si>
    <t>http://minfin.kalmregion.ru/deyatelnost/byudzhet-respubliki-kalmykiya/proekty-zakonov-o-respublikanskom-byudzhete/</t>
  </si>
  <si>
    <t>https://www.zspo.ru/legislative/bills/87357/</t>
  </si>
  <si>
    <t>https://finance.pnzreg.ru/docs/np/?ELEMENT_ID=2878</t>
  </si>
  <si>
    <t>https://zsko.ru/documents/draft-laws/8699.html</t>
  </si>
  <si>
    <t>https://www.minfin.kirov.ru/otkrytyy-byudzhet/dlya-spetsialistov/oblastnoy-byudzhet/%d0%98%d1%81%d0%bf%d0%be%d0%bb%d0%bd%d0%b5%d0%bd%d0%b8%d0%b5%20%d0%be%d0%b1%d0%bb%d0%b0%d1%81%d1%82%d0%bd%d0%be%d0%b3%d0%be%20%d0%b1%d1%8e%d0%b4%d0%b6%d0%b5%d1%82%d0%b0/</t>
  </si>
  <si>
    <t>http://www.zaksobr.kamchatka.ru/events/Zakony/Proekty-Zakonov-Kamchatskogo-kraya/</t>
  </si>
  <si>
    <t>https://minfin.kamgov.ru/otcety_ispolnenie/otcet-ob-ispolnenii-kraevogo-budzeta-za-2021-god</t>
  </si>
  <si>
    <t>http://openbudget.kamgov.ru/Dashboard#/main</t>
  </si>
  <si>
    <t>Законопроект без приложений</t>
  </si>
  <si>
    <t>https://zaksob.ru/activity/byudzhet-orenburgskoy-oblasti/</t>
  </si>
  <si>
    <t>https://mf.orb.ru/activity/1007/</t>
  </si>
  <si>
    <t>http://budget.orb.ru/</t>
  </si>
  <si>
    <t>http://www.open.minfin-altai.ru/</t>
  </si>
  <si>
    <t>https://minfin-altai.ru/deyatelnost/proekt-byudzheta-zakony-o-byudzhete-zakony-ob-ispolnenii-byudzheta/2021-2023/</t>
  </si>
  <si>
    <t>https://elkurultay.ru/deyatelnost/zakonotvorchestvo/</t>
  </si>
  <si>
    <t>https://minfin.cap.ru/action/activity/byudzhet/otcheti-ob-ispolnenii-respublikanskogo-byudzheta-c/2021-god</t>
  </si>
  <si>
    <t>http://www.gs.cap.ru/</t>
  </si>
  <si>
    <t>Сайт не работает.</t>
  </si>
  <si>
    <t>https://budget.cap.ru/Show/Category/315?ItemId=1011</t>
  </si>
  <si>
    <t>https://minfin.cap.ru/doc/laws/2022/05/26/laws-45</t>
  </si>
  <si>
    <t>https://srd.ru/index.php/component/docs/?view=pr_zak&amp;id=1801&amp;menu=508&amp;selmenu=512</t>
  </si>
  <si>
    <t>https://minfin.saratov.gov.ru/</t>
  </si>
  <si>
    <t>https://minfin.saratov.gov.ru/budget/zakon-o-byudzhete/ispolnenie-byudzheta/ispolnenie-byudzheta-2021-god</t>
  </si>
  <si>
    <t>https://depfin.admhmao.ru/otkrytyy-byudzhet/</t>
  </si>
  <si>
    <t>https://minfin.kbr.ru/documents/proekty-npa/proekt-respublikanskogo-zakona-ob-ispolnenii-respublikanskogo-byudzheta-kbr-za-2021-god-odobrennyy-rasporyazheniem-pravitelstva-kbr-ot-11-aprelya-2022-goda-121-rp-i-dopolnitelnye-materialy-k-nim.html</t>
  </si>
  <si>
    <t>https://parlament.kbr.ru/documents/zakonoproekty/ob-ispolnenii-respublikanskogo-byudzheta-kabardino-balkarskoy-respubliki-za-2021-god.html</t>
  </si>
  <si>
    <t>https://minfin.khabkrai.ru/portal/Show/Category/327?ItemId=1241</t>
  </si>
  <si>
    <t>https://sapp.duma72.ru/zakonotvorchestvo/zakonoproekty-vnesennye-v-tyumenskuyu-oblastnuyu-dumu/3206</t>
  </si>
  <si>
    <t>https://admtyumen.ru/ogv_ru/finance/finance/bugjet.htm</t>
  </si>
  <si>
    <t>04-12.05.2022</t>
  </si>
  <si>
    <t>http://www.gsrm.ru/public/otchet-za-2021/index.php</t>
  </si>
  <si>
    <t>https://www.minfinrm.ru/budget/otch-isp/2021/</t>
  </si>
  <si>
    <t>http://www.vrnoblduma.ru/</t>
  </si>
  <si>
    <t>https://www.govvrn.ru/npafin?p_p_id=Foldersanddocuments_WAR_foldersanddocumentsportlet&amp;p_p_lifecycle=0&amp;p_p_state=normal&amp;p_p_mode=view&amp;folderId=6609610&amp;pageNumber=1</t>
  </si>
  <si>
    <t>https://bryanskoblfin.ru/Show/Category/11?ItemId=5</t>
  </si>
  <si>
    <t>https://bryanskoblfin.ru/open/Show/Category/173?ItemId=270</t>
  </si>
  <si>
    <t>https://duma32.ru/komitet-po-byudzhetu-nalogam-i-ekonomicheskoy-politike/</t>
  </si>
  <si>
    <t>https://bryanskoblfin.ru/Show/Content/3133?ParentItemId=5</t>
  </si>
  <si>
    <t>09-16.06.2022</t>
  </si>
  <si>
    <t>https://dtf.avo.ru/proekty-zakonov-za-2022-god</t>
  </si>
  <si>
    <t>https://www.ivoblduma.ru/zakony/proekty-zakonov/38515/</t>
  </si>
  <si>
    <t>http://df.ivanovoobl.ru/regionalnye-finansy/zakon-ob-oblastnom-byudzhete/zakon-ob-ispolnenii-oblastnogo-byudzheta/</t>
  </si>
  <si>
    <t>https://www.zskaluga.ru/deyatelnost/zakonoproekty/</t>
  </si>
  <si>
    <t>https://minfin.admoblkaluga.ru/page/2021_mesotch/</t>
  </si>
  <si>
    <t>https://www.mosoblduma.ru/Zakoni/Zakonoprecti_Moskovskoj_oblasti/item/377900/</t>
  </si>
  <si>
    <t>https://mef.mosreg.ru/dokumenty/normotvorchestvo/proekty-npa</t>
  </si>
  <si>
    <t>https://budget.mosreg.ru/byudzhet-dlya-grazhdan/godovoj-otchet-ob-ispolnenii-byudzheta-moskovskoj-oblasti/</t>
  </si>
  <si>
    <t>https://www.kubzsk.ru/pravo/?href=https://lp.kubzsk.ru/Users/LegislativeProcess/Index/5cad8a75-d15b-4176-bc88-8f3e10d896aa</t>
  </si>
  <si>
    <t>https://openbudget23region.ru/o-byudzhete/dokumenty/ministerstvo-finansov-krasnodarskogo-kraya</t>
  </si>
  <si>
    <t>http://gsrb.ru/ru/lawmaking/ispolneniye-budjeta_2021/</t>
  </si>
  <si>
    <t>https://minfin.bashkortostan.ru/documents/projects/421820/</t>
  </si>
  <si>
    <t>http://doc.dumasakhalin.ru/chapter/projects</t>
  </si>
  <si>
    <t>https://sakhminfin.ru/index.php/finansy-oblasti/ispolnenie-byudzheta</t>
  </si>
  <si>
    <t>https://openbudget.sakhminfin.ru/Menu/Page/504</t>
  </si>
  <si>
    <t>http://karelia-zs.ru/zakonodatelstvo_rk/proekty/105vii/</t>
  </si>
  <si>
    <t>http://minfin.karelia.ru/zakon-ob-ispolnenii-bjudzheta-za-2021-god/</t>
  </si>
  <si>
    <t>Финансовый орган</t>
  </si>
  <si>
    <t>https://duma-murman.ru/deyatelnost/oblastnoy-byudzhet/</t>
  </si>
  <si>
    <t>https://minfin.gov-murman.ru/open-budget/regional_budget/law_of_budget_projects/2021/</t>
  </si>
  <si>
    <t>https://b4u.gov-murman.ru/budget_guides/</t>
  </si>
  <si>
    <t>10-20.06.2022</t>
  </si>
  <si>
    <t>http://www.omsk-parlament.ru/?sid=2940</t>
  </si>
  <si>
    <t>https://omskportal.ru/oiv/mf/otrasl/otkrbudg/ispolnenie/2021/04</t>
  </si>
  <si>
    <t>https://budget.omsk.ifinmon.ru/o-byudzhete/dokumenty#101-333-2021</t>
  </si>
  <si>
    <t>http://kurskduma.ru</t>
  </si>
  <si>
    <t>https://kursk.ru/region/economy/finansy/oblastnoy-byudzhet/</t>
  </si>
  <si>
    <t>https://kursk.ru/region/economy/page-179664/</t>
  </si>
  <si>
    <t>https://www.tulaoblduma.ru/laws_intranet/laws_stages.asp%3FID=176790.html</t>
  </si>
  <si>
    <t>https://minfin.tularegion.ru/activities/</t>
  </si>
  <si>
    <t>https://dfto.ru/razdel/ispolnenie-byudzheta/proekt-zakona-ob-ispolnenii-byudzheta</t>
  </si>
  <si>
    <t>Переадресация на специализированный портал.</t>
  </si>
  <si>
    <t>https://lenoblzaks.ru/static/single/-rus-common-zakact-/loprojects</t>
  </si>
  <si>
    <t>Сведения не обнаружены.</t>
  </si>
  <si>
    <t>https://finance.lenobl.ru/ru/pravovaya-baza/oblastnoe-zakondatelstvo/oz_isp/</t>
  </si>
  <si>
    <t>http://budget.lenreg.ru/documents/?page=0&amp;sortOrder=&amp;type=&amp;sortName=&amp;sortDate=</t>
  </si>
  <si>
    <t>https://vologdazso.ru/actions/legislative_activity/draft-laws/index.php?docid=TXprNU1qQTVNVUUwVFc=</t>
  </si>
  <si>
    <t>https://df.gov35.ru/otkrytyy-byudzhet/ispolnenie-oblastnogo-byudzheta/analiticheskie-materialy/2021-god/</t>
  </si>
  <si>
    <t>https://zaksob39.ru/activity/zakon/draft/</t>
  </si>
  <si>
    <t>https://minfin39.ru/documents/</t>
  </si>
  <si>
    <t>https://zs.yanao.ru/activity/10637/</t>
  </si>
  <si>
    <t>https://www.yamalfin.ru/index.php?option=com_content&amp;view=article&amp;id=4580:-2021-&amp;catid=174:2020-11-02-11-10-47&amp;Itemid=131</t>
  </si>
  <si>
    <t>https://fea.yamalfin.ru/</t>
  </si>
  <si>
    <t>Не проводились</t>
  </si>
  <si>
    <t>https://www.yamalfin.ru/index.php?option=com_content&amp;view=article&amp;id=4629:2022-06-01-03-56-17&amp;catid=176:2020-11-27-09-55-31&amp;Itemid=131</t>
  </si>
  <si>
    <t>http://gsrk1.rkomi.ru/Sessions/WebQuestionDetails.aspx?idPage=0&amp;idQuest=54887&amp;IdSessions=272&amp;typeQuest=0&amp;showQuests=false</t>
  </si>
  <si>
    <t>https://minfin.rkomi.ru/deyatelnost/ispolnenie-respublikanskogo-i-konsolidirovannogo-byudjetov-respubliki-komi/zakony-respubliki-komi-proekty-zakonov-ob-ispolnenii-respublikanskogo-byudjeta-respubliki-komi/2021-god-1057</t>
  </si>
  <si>
    <t>28.04-05.05.2022</t>
  </si>
  <si>
    <t>https://minfin.rk.gov.ru/ru/structure/2022_05_11_09_51_proekt_zakona_respubliki_krym_ob_ispolnenii_biudzheta_respubliki_krym_za_2021</t>
  </si>
  <si>
    <t>http://crimea.gov.ru/law-draft-card/7244</t>
  </si>
  <si>
    <t>https://budget.rk.ifinmon.ru/dokumenty/godovoj-otchet-ob-ispolnenii-byudzheta</t>
  </si>
  <si>
    <t>Переадресация на сайт финансового органа.</t>
  </si>
  <si>
    <t>http://crimea.gov.ru/lawmaking-activity/budget/2305</t>
  </si>
  <si>
    <t>https://minfin.rk.gov.ru/ru/structure/2022_01_25_15_14_otchet_ob_ispolnenii_biudzheta_respubliki_krym_za_2021_goda</t>
  </si>
  <si>
    <t>http://mf.nnov.ru/index.php?option=com_k2&amp;view=item&amp;id=1514:otchety-ob-ispolnenii-oblastnogo-byudzheta-za-kvartal-polugodie-9-mesyatsev-i-god&amp;Itemid=554</t>
  </si>
  <si>
    <t>http://rznoblduma.ru/index.php?option=com_content&amp;view=article&amp;id=177&amp;Itemid=125</t>
  </si>
  <si>
    <t>https://minfin.ryazangov.ru/documents/draft_documents/proekty/2022/index.php</t>
  </si>
  <si>
    <t>https://minfin-rzn.ru/portal/Show/Category/7?ItemId=39</t>
  </si>
  <si>
    <t>https://sevzakon.ru/view/laws/bank_zakonoproektov/ii_sozyv_2022/pr_zak_19_201_ot_26_05_2022/tekst_zakonoproekta/</t>
  </si>
  <si>
    <t>https://fin.sev.gov.ru/ispolnenie-bydzheta/otchyety-ob-ispolnenii-byudzheta-sevastopolya/</t>
  </si>
  <si>
    <t>https://ob.sev.gov.ru/dokumenty/godovoj-otchet-ob-ispolnenii-byudzheta</t>
  </si>
  <si>
    <t>https://sevzakon.ru/view/laws/bank_zakonoproektov/ii_sozyv_2022/pr_zak_19_201_ot_26_05_2022/dokumenty_k_proektu/</t>
  </si>
  <si>
    <t>24.05.2022, 30.05.2022</t>
  </si>
  <si>
    <t>https://old.gsmari.ru/itog/pnpa.html</t>
  </si>
  <si>
    <t>https://mari-el.gov.ru/ministries/minfin/pages/ZakOispRespBudg/</t>
  </si>
  <si>
    <t>http://old.hural-rb.ru/bankz/test.html</t>
  </si>
  <si>
    <t>https://egov-buryatia.ru/minfin/activities/documents/proekty-zakonov-i-inykh-npa/</t>
  </si>
  <si>
    <t>http://budget.govrb.ru/ebudget/Show/Category/15?ItemId=233</t>
  </si>
  <si>
    <t>В составе документа (материалов к нему) представлены сведения, которые не имеют отношения к документу (в том числе черновики).</t>
  </si>
  <si>
    <t>https://budget.gov.spb.ru/</t>
  </si>
  <si>
    <t>https://fincom.gov.spb.ru/budget/implementation/execution_materials/1</t>
  </si>
  <si>
    <t>Для приложений указаны только номера, понижающий коэффициент не применен с учетом количества приложений (всего 5) и указания их наименований в тексте законопроекта.</t>
  </si>
  <si>
    <t>https://www.sobranie.info/lawsinfo.php?UID=19123</t>
  </si>
  <si>
    <t>http://minfin.krskstate.ru/openbudget/othcet/2021</t>
  </si>
  <si>
    <t>Нет (не соответствует установленной форме)</t>
  </si>
  <si>
    <t>https://www.ofukem.ru/budget/regional-budget-2021-2023/</t>
  </si>
  <si>
    <t>https://zsnso.ru/proekty-npa-vnesennye-v-zakonodatelnoe-sobranie-novosibirskoy-oblasti</t>
  </si>
  <si>
    <t>https://mfnso.nso.ru/page/495</t>
  </si>
  <si>
    <t>https://openbudget.mfnso.ru/analitika/ispolnenie-budgeta/ispolnenie-byudzheta-novosibirskoj-oblasti</t>
  </si>
  <si>
    <t>https://iltumen.sakha.gov.ru/NPA</t>
  </si>
  <si>
    <t>https://minfin.sakha.gov.ru/ispolnenie/ispolneniezagod/godovoeispolnenie</t>
  </si>
  <si>
    <t>http://budget.sakha.gov.ru/ebudget/Menu/Page/215</t>
  </si>
  <si>
    <t>Для приложений указаны только номера, понижающий коэффициент не применен с учетом количества приложений (всего 6) и указания их наименований в тексте законопроекта.</t>
  </si>
  <si>
    <t>https://fin.amurobl.ru/pages/normativno-pravovye-akty/regionalnyy-uroven/proekty-zakonov-ao/</t>
  </si>
  <si>
    <t>http://ob.fin.amurobl.ru/dokumenty/proekt_zakon/ispolnenie_obl/2021</t>
  </si>
  <si>
    <t>http://www.zsamur.ru/</t>
  </si>
  <si>
    <t>Указаны первоначально утвержденные значения и итоговые значения с учетом всех внесенных изменений</t>
  </si>
  <si>
    <t>https://www.aosd.ru/?dir=budget&amp;act=budget</t>
  </si>
  <si>
    <t>https://dvinaland.ru/budget/reporting/</t>
  </si>
  <si>
    <t>http://www.udmgossovet.ru/doc/6sozyvsess/41ses/index.htm</t>
  </si>
  <si>
    <t>https://www.mfur.ru/budjet/ispolnenie/materialy/2021-god.php</t>
  </si>
  <si>
    <t>https://duma.tomsk.ru/document/view/1579</t>
  </si>
  <si>
    <t>https://depfin.tomsk.gov.ru/proekt-godovogo-otcheta-ob-ispolnenii-oblastnogo-bjudzheta</t>
  </si>
  <si>
    <t>http://open.findep.org/</t>
  </si>
  <si>
    <t>https://minfin.49gov.ru/</t>
  </si>
  <si>
    <t>https://openbudget.49gov.ru/dokumenty#171-2021-god</t>
  </si>
  <si>
    <t>http://yarduma.ru/activity/projects/zp221581</t>
  </si>
  <si>
    <t>https://www.yarregion.ru/depts/depfin/tmpPages/docs.aspx</t>
  </si>
  <si>
    <t>https://budget76.ru/</t>
  </si>
  <si>
    <t>https://eparlament.irzs.ru/Doc/pasport/4743</t>
  </si>
  <si>
    <t>https://irkobl.ru/sites/minfin/activity/obl/</t>
  </si>
  <si>
    <t>https://www.akzs.ru/activitys/sessions/detailin/2544/96282/</t>
  </si>
  <si>
    <t>https://minfin.alregn.ru/projects/p2022/</t>
  </si>
  <si>
    <t>https://xn--90agddmf1arqcf5hb8b.xn--80aaaac8algcbgbck3fl0q.xn--p1ai/</t>
  </si>
  <si>
    <t>http://www.zaksobr-chita.ru/documents/proektyi_zakonov/2022_god/may_2022_goda</t>
  </si>
  <si>
    <t>https://minfin.75.ru/byudzhet/konsolidirovannyy-kraevoy-byudzhet/proekty-zakonov-ob-ispolnenii-byudzheta/275543-proekt-zakona-zabaykal-skogo-kraya-ob-ispolnenii-byudzheta-zabaykal-skogo-kraya-za-2021-god</t>
  </si>
  <si>
    <t>https://new.novoblduma.ru/action/projects/</t>
  </si>
  <si>
    <t>http://portal.novkfo.ru/Menu/Page/3</t>
  </si>
  <si>
    <t>https://minfin.novreg.ru/2021-god-godovye-otch-ty.html</t>
  </si>
  <si>
    <t>http://asozd.samgd.ru/bills/3373/</t>
  </si>
  <si>
    <t>https://budget.minfin-samara.ru/dokumenty/godovoj-otchet-ob-ispolnenii-byudzheta/#toggle-id-1</t>
  </si>
  <si>
    <t>Законопроект отсутствует, отдельные материалы (бюджетная отчетность).</t>
  </si>
  <si>
    <t>https://minfin-samara.ru/proekty-zakonov-ob-ispolnenii-oblastnogo-byudzheta/</t>
  </si>
  <si>
    <t xml:space="preserve">Для приложений указаны только номера, понижающий коэффициент не применен с учетом количества приложений (всего 5) и указания их наименований в тексте законопроекта. </t>
  </si>
  <si>
    <t>http://www.zsuo.ru/zakony/proekty/43-zakonotvorchestvo/zakony/proekty/17914-38882022.html</t>
  </si>
  <si>
    <t>http://ufo.ulntc.ru/index.php?mgf=budget/open_budget&amp;slep=net</t>
  </si>
  <si>
    <t>http://ufo.ulntc.ru:8080/dokumenty/godovoj-otchet-ob-ispolnenii-byudzheta</t>
  </si>
  <si>
    <t>http://www.zsuo.ru/zakony/proekty/43-zakonotvorchestvo/zakony/proekty/16664-35592021.html</t>
  </si>
  <si>
    <t>В графе представлены пояснения, которые непонятны к каким различиям относятся.</t>
  </si>
  <si>
    <t>https://tambovoblduma.ru/zakonoproekty/zakonoproekty-vnesennye-v-oblastnuyu-dumu/may-2022/</t>
  </si>
  <si>
    <t>https://fin.tmbreg.ru/6347/6366/9664.html</t>
  </si>
  <si>
    <t>https://budget.mos.ru/budget?analityc_year=2021&amp;analityc_stage=project-law-of-execution&amp;version=1251&amp;level=moscow&amp;execution_date=01%20%D0%AF%D0%BD%D0%B2%D0%B0%D1%80%D1%8F%202021&amp;execution_date_ts=</t>
  </si>
  <si>
    <t>https://duma.mos.ru/ru/40/regulation_projects/corebofs002080000o28s3f091q6tmv0</t>
  </si>
  <si>
    <t>https://www.mos.ru/findep/documents/</t>
  </si>
  <si>
    <t>https://www.astroblduma.ru/documents/ob-ispolnenii-byudzheta-astrakhanskoy-oblasti-za-2021-god/</t>
  </si>
  <si>
    <t>https://minfin.astrobl.ru/napravleniya-deyatelnosti/ispolnenie-byudzeta-astraxanskoi-oblasti</t>
  </si>
  <si>
    <t>https://gossov.tatarstan.ru/activity/lawmaking/zakon_project</t>
  </si>
  <si>
    <t>https://minfin.tatarstan.ru/godovoy-otchet-ob-ispolnenii-byudzheta.htm</t>
  </si>
  <si>
    <t>http://zsso.ru/legislative/lawprojects/item/62502/</t>
  </si>
  <si>
    <t>https://minfin.midural.ru/document/category/21#document_list</t>
  </si>
  <si>
    <t>http://info.mfural.ru/ebudget/Menu/Page/1</t>
  </si>
  <si>
    <t>http://www.kosoblduma.ru/laws/pzko/?id=1258</t>
  </si>
  <si>
    <t>http://depfin.adm44.ru/info/law/proetjzko/</t>
  </si>
  <si>
    <t>http://depfin.adm44.ru/Budget/IspZakon/</t>
  </si>
  <si>
    <t>http://www.kurganoblduma.ru/</t>
  </si>
  <si>
    <t>http://www.finupr.kurganobl.ru/index.php?test=ispol</t>
  </si>
  <si>
    <t>https://parlament09.ru/antikorrup/expertiza/proekt-zakona-kchr-349-vi-ob-ispolnenii-respublikanskogo-byudzheta-karachaevo-cherkesskoy-respubliki/</t>
  </si>
  <si>
    <t>http://minfin09.ru/%d0%bf%d1%80%d0%be%d0%b5%d0%ba%d1%82-%d0%b7%d0%b0%d0%ba%d0%be%d0%bd%d0%b0-%d0%be%d0%b1-%d0%b8%d1%81%d0%bf/</t>
  </si>
  <si>
    <t>https://sobranie.pskov.ru/lawmaking/bills#annex</t>
  </si>
  <si>
    <t>https://finance.pskov.ru/ob-upravlenii/byudzhet</t>
  </si>
  <si>
    <t>http://bks.pskov.ru/ebudget/Show/Category/4?ItemId=262</t>
  </si>
  <si>
    <t>https://oreloblsovet.ru/legislation/proektyi-zakonov/11-zasedanie.html</t>
  </si>
  <si>
    <t>https://orel-region.ru/index.php?head=20&amp;part=25&amp;in=10</t>
  </si>
  <si>
    <t>http://depfin.orel-region.ru:8096/ebudget/Menu/Page/44</t>
  </si>
  <si>
    <t>http://nsrd.ru/dokumenty/proekti_normativno_pravovih_aktov/page/3</t>
  </si>
  <si>
    <t>http://www.minfinrd.ru/godovoy-otchet-ob-ispolnenii-byudzheta</t>
  </si>
  <si>
    <t>https://parlamentri.ru/index.php/zakonodatelnaya-deyatelnost/zakonoproekty-vnesennye-v-parlament/5509-yyljk-lkjl-k</t>
  </si>
  <si>
    <t>https://www.mfri.ru/index.php/open-budget/godovoj-otchet-ob-ispolnenii-byudzheta</t>
  </si>
  <si>
    <t>http://minfin.alania.gov.ru/activity/budgetprojectslaws/budgetexecutionlaws</t>
  </si>
  <si>
    <t>http://open.minfinrd.ru/</t>
  </si>
  <si>
    <t>https://parliament-osetia.ru/index.php/main/bills/art/1014</t>
  </si>
  <si>
    <t>https://minfin.rtyva.ru/</t>
  </si>
  <si>
    <t>https://khural.org/info/finansy/393/</t>
  </si>
  <si>
    <t>http://budget17.ru/</t>
  </si>
  <si>
    <t xml:space="preserve">Для приложений указаны только номера, понижающий коэффициент не применен с учетом количества приложений (всего 3) и указания их наименований в тексте законопроекта. </t>
  </si>
  <si>
    <t>https://www.eao.ru</t>
  </si>
  <si>
    <t>http://mf.nnov.ru:8025/primi-uchastie/publichnye-slushaniya/publ-slushaniya-isp-2021-menu-1/doc-2021</t>
  </si>
  <si>
    <t>http://www.smoloblduma.ru/zpr/index.php?SECTION_ID=&amp;ELEMENT_ID=56573</t>
  </si>
  <si>
    <t>http://www.finsmol.ru/pbudget/nJMSD8Sj</t>
  </si>
  <si>
    <t>https://dumahmao.ru/budget/budget2021-2023/lawsprojects/</t>
  </si>
  <si>
    <t>http://www.duma.khv.ru/Monitoring5/%D0%9F%D1%80%D0%BE%D0%B5%D0%BA%D1%82%20%D0%B7%D0%B0%D0%BA%D0%BE%D0%BD%D0%B0/2680289</t>
  </si>
  <si>
    <t>https://zsvo.ru/documents/37/</t>
  </si>
  <si>
    <t>https://minfin.krasnodar.ru/activity/ispolnenie-byudzheta/ispolnenie-kraevogo-byudzheta-i-konsolidirovannogo-byudzheta/dokumenty-i-materialy-k-proektu-zakona-kk-ob-ispolnenii-kraevogo-byudzheta/229084</t>
  </si>
  <si>
    <t>Законодательный орган</t>
  </si>
  <si>
    <t>Да (не позднее 01.10.2022)</t>
  </si>
  <si>
    <t>https://ebudget.primorsky.ru/Page/BudgLaw?project=0&amp;execution=1&amp;ItemId=1477&amp;show_title=on)</t>
  </si>
  <si>
    <t>https://minfin.ryazangov.ru/documents/documents_RO/zakony-ob-oblastnom-byudzhete-ryazanskoy-oblasti/</t>
  </si>
  <si>
    <t>http://minfin.kalmregion.ru/deyatelnost/byudzhet-respubliki-kalmykiya/</t>
  </si>
  <si>
    <t>https://minfin.krasnodar.ru/activity/ispolnenie-byudzheta/zakony-kk-i-postanovleniya-ga-ob-ispolnenii-kraevogo-byudzheta/-2021</t>
  </si>
  <si>
    <t>https://minfin.kbr.ru/activity/byudzhet/</t>
  </si>
  <si>
    <t>https://mfin.permkrai.ru/deyatelnost/byudzhet-permskogo-kraya/dokumenty-o-byudzhete</t>
  </si>
  <si>
    <t>https://finance.pnzreg.ru/docs/nsb/zpo/</t>
  </si>
  <si>
    <t>https://minfin-samara.ru/law-of-execution-budget/</t>
  </si>
  <si>
    <t>https://minfin.alregn.ru/regul/normal/</t>
  </si>
  <si>
    <t>https://depfin.tomsk.gov.ru/ispolnenie-bjudzheta-po-dohodam-i-rashodam</t>
  </si>
  <si>
    <t>https://egov-buryatia.ru/minfin/activities/documents/zakony/</t>
  </si>
  <si>
    <t>https://openbudget.49gov.ru/dokumenty#94-zakon-ob-ispolnenii-byudzheta</t>
  </si>
  <si>
    <t>https://minfin.bashkortostan.ru/documents/active/</t>
  </si>
  <si>
    <t>http://zseao.ru/2022/06/informatsiya-o-publichnyh-slushaniyah-po-proektu-godovogo-otcheta-ob-ispolnenii-oblastnogo-byudzheta-na-2021-god/</t>
  </si>
  <si>
    <t>https://www.eao.ru/dokumenty/proekty-npa-docs/?SHOWALL_1=1</t>
  </si>
  <si>
    <t>http://82.208.89.50:8080/zaks?viewForm&amp;nd=791003873&amp;prev=789810020&amp;pred=789810001&amp;bviewprev=0</t>
  </si>
  <si>
    <t>https://www.zskuzbass.ru/deyatelnost-parlamenta/otkryityij-byudzhet/zakonyi-ob-ispolnenii-oblastnogo-byudzheta/za-2021-god/</t>
  </si>
  <si>
    <t>Законопроект размещен в полном объеме в установленные сроки надлежащей практики</t>
  </si>
  <si>
    <t>https://minfin.75.ru/byudzhet/konsolidirovannyy-kraevoy-byudzhet/zakony-ob-ispolnenii-byudzheta</t>
  </si>
  <si>
    <t>Баланс исполнения бюджета (ф. 0503120)</t>
  </si>
  <si>
    <t>Отчет о финансовых результатах (ф. 0503121)</t>
  </si>
  <si>
    <t>Отчет о движении денежных средств (ф. 0503123)</t>
  </si>
  <si>
    <t>Отчет о бюджетных обязательствах (ф. 0503128)</t>
  </si>
  <si>
    <t>Текстовая часть (ф. 0503160)</t>
  </si>
  <si>
    <t>Отчет об исполнении бюджета (ф. 0503317)</t>
  </si>
  <si>
    <t>Баланс исполнения бюджета (ф. 0503320)</t>
  </si>
  <si>
    <t>Отчет о финансовых результатах (ф. 0503321)</t>
  </si>
  <si>
    <t>Отчет о движении денежных средств (ф. 0503323)</t>
  </si>
  <si>
    <t>Справка по консолидируемым расчетам (ф. 0503325)</t>
  </si>
  <si>
    <r>
      <t>В целях оценки показателей 4.1</t>
    </r>
    <r>
      <rPr>
        <sz val="11"/>
        <color theme="1"/>
        <rFont val="Symbol"/>
        <family val="1"/>
        <charset val="2"/>
      </rPr>
      <t>-</t>
    </r>
    <r>
      <rPr>
        <sz val="11"/>
        <color theme="1"/>
        <rFont val="Times New Roman"/>
        <family val="1"/>
        <charset val="204"/>
      </rPr>
      <t>4.12 учитываются сведения, размещенные в открытом доступе на момент проведения мониторинга на сайте законодательного (представительного) органа субъекта Российской Федерации или на сайте, предназначенном для размещения бюджетных данных, пакетом документов. Обязательно наличие в пакете документов проекта закона об исполнении бюджета. В случае отсутствия законопроекта или его размещения без приложений показатели 4.2</t>
    </r>
    <r>
      <rPr>
        <sz val="11"/>
        <color theme="1"/>
        <rFont val="Symbol"/>
        <family val="1"/>
        <charset val="2"/>
      </rPr>
      <t>-</t>
    </r>
    <r>
      <rPr>
        <sz val="11"/>
        <color theme="1"/>
        <rFont val="Times New Roman"/>
        <family val="1"/>
        <charset val="204"/>
      </rPr>
      <t>4.12 не оцениваются.</t>
    </r>
  </si>
  <si>
    <t>Содержится ли в составе материалов к проекту закона об исполнении бюджета за 2021 год бюджетная отчетность об исполнении консолидированного бюджета субъекта Российской Федерации за отчетный финансовый год?</t>
  </si>
  <si>
    <r>
      <t>В целях оценки показателя учитываются: отчет об исполнении консолидированного бюджета субъекта Российской Федерации (ф.0503317), баланс исполнения консолидированного бюджета (ф.0503320), отчет о финансовых результатах деятельности (ф.0503321), отчет о движении денежных средств (ф.0503323), справка по консолидируемым расчетам (</t>
    </r>
    <r>
      <rPr>
        <sz val="11"/>
        <color theme="1"/>
        <rFont val="Times New Roman"/>
        <family val="1"/>
      </rPr>
      <t>ф.0503325</t>
    </r>
    <r>
      <rPr>
        <sz val="11"/>
        <color theme="1"/>
        <rFont val="Times New Roman"/>
        <family val="1"/>
        <charset val="204"/>
      </rPr>
      <t>), пояснительная записка (ф.0503360) с приложениями к ней (ф.0503368, ф.0503369, ф.0503371, ф.0503372, ф.0503373). Указанные документы должны соответствовать формам бюджетной отчетности, утвержденным приказом Минфина России от 28.12.2010 № 191н «Об утверждении Инструкции о порядке составления и представления годовой, квартальной и месячной отчетности об исполнении бюджетов бюджетной системы Российской Федерации». В случае размещения отдельных сведений и (или) сведений, которые не соответствуют установленным формам бюджетной отчетности, оценка показателя принимает значение ноль баллов.</t>
    </r>
  </si>
  <si>
    <t>https://minfin.rk.gov.ru/ru/structure/2022_06_24_17_32_zakon_ob_ispolnenii_biudzheta_respubliki_krym_za_2021_god_ot_23_06_2021_289_zrk_2022</t>
  </si>
  <si>
    <t>Нет (на 27.06.2022)</t>
  </si>
  <si>
    <t>В установленные сроки надлежащей практики законопроект не размещен.</t>
  </si>
  <si>
    <t>Нет (на 09.06.2022)</t>
  </si>
  <si>
    <t>Да (на сайте законодательного органа)</t>
  </si>
  <si>
    <t>Законодательного органа</t>
  </si>
  <si>
    <t>Да (с учетом текста законопроекта)</t>
  </si>
  <si>
    <t>Приложения к законопроекту, отдельные материалы к законопроекту</t>
  </si>
  <si>
    <t>Размещены с нарушением срока надлежащей практики (дата размещения: 25.04.2022, дата внесения законопроекта 31.03.2022).</t>
  </si>
  <si>
    <t xml:space="preserve">На 27.07.2022 ссылки не открываются. </t>
  </si>
  <si>
    <t>Учтен законопроект, размещенный на сайте законодательного органа. На сайте финансового органа отсутствует текстовая часть, законопроект размещен с нарушением срока надлежащей практики. Применен понижающий коэффициент К1, так как приложения к законопроекту размещены по ссылке "Иные материалы и документы". Применен понижающий коэффициент К2 за использование только графического формата.</t>
  </si>
  <si>
    <t>http://zseao.ru/akt/ob-utverzhdenii-otcheta-ob-ispolnenii-oblastnogo-byudzheta-za-2021-god/</t>
  </si>
  <si>
    <t>Применен понижающий коэффициент К2, так как структурные составляющие выделены частично (законопроект не структурирован).</t>
  </si>
  <si>
    <t>Применен понижающий коэффициент К2, так как не выделены составляющие законопроекта (законопроект не структурирован).</t>
  </si>
  <si>
    <t>Применен понижающий коэффициент К2, так как структурные составляющие законопроекта не выделены (законопроект не структурирован).</t>
  </si>
  <si>
    <t>Учтен законопроект, размещенный на сайте законодательного органа. На сайте финансового органа отсутствует текстовая часть законопроекта. Применен понижающий коэффициент (К2), так как документ размещен в графическом формате, структурные составляющие не выделены (законопроект не структурирован).</t>
  </si>
  <si>
    <t>02-09.06.2022</t>
  </si>
  <si>
    <t>12-14.06.2022</t>
  </si>
  <si>
    <t>22-29.05.2022</t>
  </si>
  <si>
    <t>24-30.05.2022</t>
  </si>
  <si>
    <t>06-10.06.2022</t>
  </si>
  <si>
    <t>06-10.05.2022</t>
  </si>
  <si>
    <t>14-16.06.2022</t>
  </si>
  <si>
    <t xml:space="preserve">Конкретная дата внесения законопроекта указана в официальном письме в Законодательную Думу Хабаровского края "О направлении проекта закона Хабаровского края "Об исполнении краевого бюджета за 2021 год", а также на сайте законодательного органа. </t>
  </si>
  <si>
    <t>Информация размещена после 27.06.2022.</t>
  </si>
  <si>
    <t>http://www.oblsovet.ru/legislation/#bills</t>
  </si>
  <si>
    <t>https://ufin48.ru/Show/Category/39?ItemId=198&amp;headingId=11</t>
  </si>
  <si>
    <t>Рассмотрение законопроекта во втором чтении (при указании)</t>
  </si>
  <si>
    <t>Рассмотрение законопроекта во третьем чтении (при указании)</t>
  </si>
  <si>
    <t>Размещается временно, на 28.07.2022 сведения удалены.</t>
  </si>
  <si>
    <t>Сведения о дате рассмотрения законопроекта законодательным органом размещены в день рассмотрения (нарушен срок надлежащей практики).</t>
  </si>
  <si>
    <t>10-16.06.2022</t>
  </si>
  <si>
    <t>Сведения не обнаружены. На 28.07.2022 сайт не работает.</t>
  </si>
  <si>
    <t>Публичные слушания (общественные обсуждения) не проводились.</t>
  </si>
  <si>
    <t xml:space="preserve">Имеются расхождения в дате внесения законопроекта: на сайте финансового органа указано 27.05.2022, на сайте законодательного органа - 30.05.2022. Сведения о проведении публичных слушаний размещены только на сайте финансового органа (https://minfin-samara.ru/proekty-zakonov-ob-ispolnenii-oblastnogo-byudzheta/), К17 Сведения о рассмотрении и принятии законопроекта размещены только на сайте законодательного органа после события (на 28.07.2022). </t>
  </si>
  <si>
    <t>На сайте финансового органа сведения о фактических датах размещены после 03.06.2022 (https://r-19.ru/authorities/ministry-of-finance-of-the-republic-of-khakassia/docs/1748/), нарушен срок надлежащей практики.</t>
  </si>
  <si>
    <t>https://magoblduma.ru/documents/one/index.php?id=43106</t>
  </si>
  <si>
    <t>Финансового органа</t>
  </si>
  <si>
    <t>Сведения о проведении публичных слушаний размещены на сайте финансового органа после проведения мероприятия (https://mfin.permkrai.ru/deyatelnost/byudzhet-permskogo-kraya/proekt-zakona-ob-ispolnenii-byudzheta/obsuzhdenie-s-obshchestvennostyu), нарушен срок надлежащей практики.</t>
  </si>
  <si>
    <t>Отсутствует текстовая часть пояснительной записки.</t>
  </si>
  <si>
    <t>Отсутствует форма 0503128.</t>
  </si>
  <si>
    <t>Отсутствуют формы 0503125, 0503128.</t>
  </si>
  <si>
    <t>Представлены отдельные сведения.</t>
  </si>
  <si>
    <t>Используется форма 0503130 вместо 0503120.</t>
  </si>
  <si>
    <t xml:space="preserve">Представлены отдельные сведения. </t>
  </si>
  <si>
    <t>Отсутствует форма 0503325.</t>
  </si>
  <si>
    <t>Отсутствуют формы 0503323, 0503325.</t>
  </si>
  <si>
    <t>https://openbudget.irkobl.ru/ispolnenie-budgeta/law_project/</t>
  </si>
  <si>
    <t>Отсутствует форма 0503325. Пояснительная записка (ф.0503360) представлена в другом архиве.</t>
  </si>
  <si>
    <t xml:space="preserve">Да </t>
  </si>
  <si>
    <t>Пояснения различий между первоначально утвержденными (установленными) показателями доходов и их фактическими значениями и пояснения различий между уточненными плановыми показателями доходов и их фактическими значениями представлены в одной графе (К2).</t>
  </si>
  <si>
    <t>В составе документа представлены сведения, которые не имеют к нему отношения (на листе 1 представлены данные за 2020 год), К1.</t>
  </si>
  <si>
    <t>Нет (не отвечают требованиям)</t>
  </si>
  <si>
    <t>Вместо отклонений между первоначально утвержденными (установленными) показателями доходов и их фактическими значениями представлены отклонения между первоначально установленными и уточненными значениями.</t>
  </si>
  <si>
    <t>Представлены пояснения отклонений иных показателей.</t>
  </si>
  <si>
    <t>Пояснения представлены в сводном виде, не отвечают требованиям.</t>
  </si>
  <si>
    <t>Представлены отклонения и пояснения иных показателей.</t>
  </si>
  <si>
    <t>Законопроект не размещен на 09.06.2022</t>
  </si>
  <si>
    <t>Законопроект отсутствует на 09.06.2022, размещены отдельные материалы к нему</t>
  </si>
  <si>
    <t>Законопроект не размещен на 27.06.20227</t>
  </si>
  <si>
    <t>Законопроект не размещен на 09.06.20227</t>
  </si>
  <si>
    <t>В случае отсутствия законопроекта показатели 4.2-4.12 не оцениваются.</t>
  </si>
  <si>
    <t>По отдельным позициям причины отклонений между первоначально утвержденными показателями расходов и их фактическими значениями не представлены, указано только о фактическом принятии расходных обязательств.</t>
  </si>
  <si>
    <t xml:space="preserve">Вместо пояснений отклонений между уточненным планом и фактическими значениями представлены иные сведения. </t>
  </si>
  <si>
    <t>По отдельным позициям причины отклонений между первоначально утвержденными показателями расходов и их фактическими значениями не представлены, вместо причин указано о фактическом принятии расходных обязательств.</t>
  </si>
  <si>
    <t>первоначальные, уточненные и фактические значения показателей, характеризующих объемы государственных услуг</t>
  </si>
  <si>
    <t xml:space="preserve"> в том числе представлены единицы измерения для показателей, характеризующих объемы государственных услуг</t>
  </si>
  <si>
    <t>Отсутствуют первоначально утвержденные значения для показателей, характеризующих объемы государственных услуг, и первоначально утвержденные объемы финансирования на выполнение госзаданий на оказание соответствующих госуслуг.</t>
  </si>
  <si>
    <t>Не указаны наименования показателей, характеризующих объем государственных услуг. Сведения об объемах финансирования на выполнение государственных заданий на оказание услуг представлены в целом по ведомству, без детализации по услугам.</t>
  </si>
  <si>
    <t>Нет (не указаны наименования показателей)</t>
  </si>
  <si>
    <t>Сведения представлены в разрезе отдельных учреждений. Не указаны наименования показателей, характеризующих объем государственных услуг. Сведения об объемах финансирования на выполнение госзаданий на оказание соответствующих услуг не представлены.</t>
  </si>
  <si>
    <t>Да (без уточненных значений)</t>
  </si>
  <si>
    <t>План по объемам оказания государственных услуг, вероятно, не уточнялся. Некоторые услуги с одним и тем же наименованием встречаются несколько раз.</t>
  </si>
  <si>
    <t>Отсутствует детализация сведений по муниципальным образованиям.</t>
  </si>
  <si>
    <t>Отсутствуют первоначальные плановые значения.</t>
  </si>
  <si>
    <t>Отсутствуют сведения об общем объеме межбюджетных трансфертов с детализацией по формам МБТ. Часть межбюджетных трансфертов не детализирована по целевому назначению (используется формулировка "прочие субсидии", "прочие иные межбюджетные трансферты"). Не соблюдается последовательность представления МБТ по формам (К1).</t>
  </si>
  <si>
    <t>Отсутствует первоначально утвержденный план.</t>
  </si>
  <si>
    <t>Отсутствует детализация сведений по муниципальным образованиям, за исключением сведений о предоставлении субсидий.</t>
  </si>
  <si>
    <t>Отсутствует детализация безвозмездных поступлений. Используется наименование листа "4.11", наименование таблицы отсутствует (К2).</t>
  </si>
  <si>
    <t>Сведения содержатся в листе с наименованием "4.10", наименование не отражает содержания (К2).</t>
  </si>
  <si>
    <t xml:space="preserve">Не указан вид долговых обязательств по внешнему государственному долгу. </t>
  </si>
  <si>
    <t>Да (без детализации)</t>
  </si>
  <si>
    <t>Не представлены сведения об установленном верхнем пределе государственного долга и его соблюдении.</t>
  </si>
  <si>
    <t>Сведения размещены после срока надлежащей практики (после 21.06.2022).</t>
  </si>
  <si>
    <t>Информация представлена в трех файлах, отсутствует группировка МБТ по формам (объединены в одном файле дотации и субвенции, субсидии и иные МБТ, К1.</t>
  </si>
  <si>
    <t>Сведения представлены в трех файлах, отсутствуют сведения об общем объеме государственного долга (представлены сведения по отдельным видам обязательств).</t>
  </si>
  <si>
    <t>Случая для коэффициента нет, но можно поставить вообще ноль баллов</t>
  </si>
  <si>
    <t>Нет (не отвечает требованиям)</t>
  </si>
  <si>
    <t>По ссылке "Информация о внесенных изменениях …" представлена информация о принятии законов о внесении изменений в закон о бюджете, не отвечает требованиям для оценки показателя.</t>
  </si>
  <si>
    <t>Представлены виды доходов, по которым были уточнения.</t>
  </si>
  <si>
    <t>Не представлены сведения о доходах.</t>
  </si>
  <si>
    <t>По расходам отсутствуют итоговые значения с учетом всех внесенных изменений.</t>
  </si>
  <si>
    <t>Сведения о доходах представлены два раза.</t>
  </si>
  <si>
    <t>Рекомендуется размещать официальный документ.</t>
  </si>
  <si>
    <t>Да (без подписи, номера и даты)</t>
  </si>
  <si>
    <t>http://beldepfin.ru/dokumenty/vse-dokumenty/zakon-belgorodskoj-oblasti-ot-30-iyunya-2022-goda-/</t>
  </si>
  <si>
    <t>https://dtf.avo.ru/zakony-vladimirskoj-oblasti</t>
  </si>
  <si>
    <t>Да (с учетом наименований, указанных в тексте закона, и количества приложений).</t>
  </si>
  <si>
    <t>https://minfin.gov-murman.ru/open-budget/regional_budget/law_of_budget/</t>
  </si>
  <si>
    <t>https://minfin.astrobl.ru/napravleniya-deyatelnosti/zakony-o-biudzete-astraxanskoi-oblasti</t>
  </si>
  <si>
    <t>https://minfin-altai.ru/deyatelnost/proekt-byudzheta-zakony-o-byudzhete-zakony-ob-ispolnenii-byudzheta/2021-2023/zakon-ob-ispolnenii-byudzheta-za-2021-god-.php</t>
  </si>
  <si>
    <t>https://www.ofukem.ru/budget/laws2021-2023/19201/</t>
  </si>
  <si>
    <t>Нет (удалены на 02.08.2022)</t>
  </si>
  <si>
    <t>Сведения размещены под разными ссылками. На специализированном портале сведения о хронологии в полном объеме размещены после срока надлежащей практики (30.06.2022).</t>
  </si>
  <si>
    <t>Формат данных соответствует требованиям (бюджетная отчетность, за исключением пояснительной записки, размещена в формате электронных таблиц)</t>
  </si>
  <si>
    <t>Сайт не работает в период 13-26.06.2022.</t>
  </si>
  <si>
    <t>Сайт не работает в период 15-28.06.2022.</t>
  </si>
  <si>
    <t>http://www.assembly.spb.ru/ndoc/doc/0/777348938</t>
  </si>
  <si>
    <t>Законопроект без приложений, отдельные материалы к нему</t>
  </si>
  <si>
    <t>Законопроект размещен без приложений.</t>
  </si>
  <si>
    <t>Сайт не работает в период 09-28.06.2022.</t>
  </si>
  <si>
    <t>Новый сайт работает в тестовом режиме, на нем отсутствует необходимая информация (https://gsmari.ru/).</t>
  </si>
  <si>
    <t>https://khural.rtyva.ru/info/finansy/393/</t>
  </si>
  <si>
    <t>Сайт не работает в период 27.06-05.07.2022</t>
  </si>
  <si>
    <t>http://monitoring.zspk.gov.ru/%D0%9F%D1%80%D0%BE%D0%B5%D0%BA%D1%82%20%D0%B7%D0%B0%D0%BA%D0%BE%D0%BD%D0%B0/2707345</t>
  </si>
  <si>
    <t>Сайт не работает в период 22.06-05-07.2022</t>
  </si>
  <si>
    <t>Сайт не работает в период 24.06.-05.07.2022.</t>
  </si>
  <si>
    <t>https://www.govvrn.ru/npafin?p_p_id=Foldersanddocuments_WAR_foldersanddocumentsportlet&amp;p_p_lifecycle=0&amp;p_p_state=normal&amp;p_p_mode=view&amp;folderId=6609614</t>
  </si>
  <si>
    <t>https://fin.smolensk.ru/open/ob/g2022/</t>
  </si>
  <si>
    <t>https://minfin09.ru/category/2022-%d0%b3%d0%be%d0%b4/</t>
  </si>
  <si>
    <t>http://minfinrd.ru/godovoy-otchet-ob-ispolnenii-byudzheta</t>
  </si>
  <si>
    <t>https://minfin.bashkortostan.ru/documents/active/428637/</t>
  </si>
  <si>
    <t>С 01.08.2022 функционирует новый сайт (https://fin.smolensk.ru/open/ob/g2022/).</t>
  </si>
  <si>
    <t>Закон размещен в графическом формате, не структурирован (К2).</t>
  </si>
  <si>
    <t>Сведения не обнаружены, на 07.06.2022 по ссылкам информация не размещена.</t>
  </si>
  <si>
    <t>На сайте финоргана отсутствует на 04.08.2022, за предыдущие периоды аналогичный документ размещен (К1). На специализированном портале размещен в графическом формате, не структурирован (К2).</t>
  </si>
  <si>
    <t>Нет (на 04.08.2022)</t>
  </si>
  <si>
    <t>Нет (на 03.08.2022)</t>
  </si>
  <si>
    <t>Размещен в графическом формате, не структурирован (К2).</t>
  </si>
  <si>
    <t>Нет (в установленные сроки надлежащей практики)</t>
  </si>
  <si>
    <t>Закон размещен после срока надлежащей практики, дата размещения указана на сайте.</t>
  </si>
  <si>
    <t>https://minfin.khabkrai.ru/portal/Show/Category/239?ItemId=1064</t>
  </si>
  <si>
    <t>Источники данных, используемые для оценки показателей 4.1 - 4.12 рейтинга в 2022 году</t>
  </si>
  <si>
    <t>Имеются расхождения в дате внесения законопроекта: на сайте финансового органа указано 27.05.2022, на сайте законодательного органа - 25.05.2022 (К1).</t>
  </si>
  <si>
    <t>Закон не структурирован (К2).</t>
  </si>
  <si>
    <t>Размещен в графическом формате, структурирован частично (К2).</t>
  </si>
  <si>
    <t>Закон структурирован частично (размещен закон и 4 части к нему, приложений к закону 14), К2.</t>
  </si>
  <si>
    <t>Недостоверные данные</t>
  </si>
  <si>
    <t>Недостоверные данные: 27-29.06.2022</t>
  </si>
  <si>
    <t>Указана недостоверная дата проведения общественных обсуждений, согласно протоколу, общественные обсуждения состоялись 06-08.06.2022, по состоянию на 27.06.2022 сведения об этом в составе хронологии отсутствовали.</t>
  </si>
  <si>
    <t>17-24.05.2022</t>
  </si>
  <si>
    <t>Нет данных (в установленный срок)</t>
  </si>
  <si>
    <t xml:space="preserve">Сведения о проведении публичных слушаний размещены после срока надлежащей практики (размещены 24.05.2022, мероприятие проводилось 14-23.05.2022). </t>
  </si>
  <si>
    <t>На сайте финансового органа указаны недостоверные (неполные) сведения о проведении общественных обсуждений; достоверные (полные) сведения о мероприятии размещены на сайте законодательного органа, https://www.zaksob.ru/activity/byudzhet-orenburgskoy-oblasti/publichnye-slushaniya/index.php?sphrase_id=41726 (К1).</t>
  </si>
  <si>
    <t>На 28.07.2022 сведения удалены с сайта законодательного органа. Сведения размещены на новом сайте финансового органа после срока надлежащей практики, до 01.08.2022 функционировал старый сайт.</t>
  </si>
  <si>
    <t>Не принят (на 03.10.2022)</t>
  </si>
  <si>
    <t>По состоянию на 04.10.2022 в качестве даты второго чтения и принятия указано "сентябрь".</t>
  </si>
  <si>
    <t>По состоянию на 04.10.2022 в качестве даты второго чтения и принятия указано "август".</t>
  </si>
  <si>
    <t>http://portal.tverfin.ru/Show/Category/37?ItemId=309</t>
  </si>
  <si>
    <t>Нет (на 03.10.2022)</t>
  </si>
  <si>
    <t>https://budget.mos.ru/budget?analityc_year=2021&amp;analityc_stage=approved&amp;version=1206&amp;level=moscow&amp;execution_date=01%20%D0%AF%D0%BD%D0%B2%D0%B0%D1%80%D1%8F%202022&amp;execution_date_ts=</t>
  </si>
  <si>
    <t>http://ob.fin.amurobl.ru/dokumenty/zakon/zakon_ob_ispolnenii/2021</t>
  </si>
  <si>
    <t>Мониторинг и оценка показателя проведены в период с 27 мая по 4 октября 2022 года.</t>
  </si>
  <si>
    <t xml:space="preserve">Сведения находятся в файле "Мероприятия по исп. бюджета 2021 год". Конкретная дата внесения законопроекта указана на сайте законодательного органа (см.: https://old.gsmari.ru/itog/pnpa.html). </t>
  </si>
  <si>
    <t>Мониторинг и оценка показателя проведены в период с 27 мая по 2 августа 2022 года.</t>
  </si>
  <si>
    <t>Мониторинг и оценка показателя проведены в период с 27 мая по 4 октября 2022.</t>
  </si>
  <si>
    <t xml:space="preserve">Результаты оценки уровня открытости бюджетных данных субъектов Российской Федерации по разделу 4 "Годовой отчет об исполнении бюджета" за 2022 год </t>
  </si>
  <si>
    <t>Сведения об общественных обсуждениях в срок надлежащей практики размещены на сайте законодательного органа (http://gsrb.ru/ru/lawmaking/ispolneniye-budjeta_2021/), на сайте финансового органа на 14.06.2022 эти данные отсутствуют (К1).</t>
  </si>
  <si>
    <t>По отдельным отклонениям пояснения не представлены.</t>
  </si>
  <si>
    <t>Для большей части отклонений причины не указаны, дана ссылка на уточненный прогноз главного администратора или неэффективную методику прогнозирования.</t>
  </si>
  <si>
    <t>Вместо пояснений отклонений между первоначальным планом и фактом представлены иные сведения.</t>
  </si>
  <si>
    <t>Не указаны наименования показателей, характеризующих объем государственных услуг. По отдельным услугам в качестве уточненного плана объема государственной услуги стоит ноль, при этом предусмотрен объем финансирования (возникает вопрос о достоверности данных).</t>
  </si>
  <si>
    <t>Используется только графический формат (К2).</t>
  </si>
  <si>
    <t>Мониторинг и оценка показателей раздела проведены в период с 25 мая по 4 октября 2022 года. Оценивались проекты законов субъектов Российской Федерации об исполнении бюджетов субъектов Российской Федерации за 2021 год и материалы к ним, а также принятые законы.</t>
  </si>
  <si>
    <t>http://ob.beldepfin.ru/dokumenty/zakon_ob_ispolnenii_obl_byudzheta</t>
  </si>
  <si>
    <t>Оценено с учетом исключительности ситуации, мнения экспертов по оценке показателя разделились.</t>
  </si>
  <si>
    <t>Оценено с учетом исключительности ситуации, мнения экспертов по оценке показателя разделились. Рекомендуется указывать, в процентах к чему рассчитан уровень госдолга.</t>
  </si>
  <si>
    <t>На сайте финансового органа пакет документов удален по состоянию на 02.08.2022, восстановлен после публикации итогов рейтинга по разделу 4.</t>
  </si>
  <si>
    <t>Сведения удалены на 02.08.2022, восстановлены после публикации результатов по разделу 4 (К1).</t>
  </si>
  <si>
    <t>Законопроект и материалы к нему; на 02.08.2022 сведения удалены, восстановлены после публикации результатов по разделу 4.</t>
  </si>
  <si>
    <t>https://minfin.donland.ru/documents/active/149661/</t>
  </si>
  <si>
    <t>Сведения размещены по ссылке "Проект закона Кировской области «Об исполнении областного бюджета за 2021 год», наименование не в полной мере отражает содержание документов, поиск затруднен (К1).</t>
  </si>
  <si>
    <t>Сведения содержатся в двух файлах (отдельно по доходам и по расходам).</t>
  </si>
  <si>
    <t>28.04.2022 (недостоверные данные)</t>
  </si>
  <si>
    <t>Указаны недостоверные даты рассмотрения законопроекта в первом чтении и принятия закона.</t>
  </si>
  <si>
    <t>Наименование субъекта                 Российской Федерации</t>
  </si>
  <si>
    <t>Наименование субъекта              Российской Федерации</t>
  </si>
  <si>
    <t xml:space="preserve">Итого баллов по разделу 4 </t>
  </si>
  <si>
    <t>Республика Северная Осетия – Алания</t>
  </si>
  <si>
    <t>Республика Марий Эл</t>
  </si>
  <si>
    <t>Чувашская Республика – Чувашия</t>
  </si>
  <si>
    <t>Ханты-Мансийский автономный округ – Югра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</si>
</sst>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
    <numFmt numFmtId="166" formatCode="0.0"/>
  </numFmts>
  <fonts count="79">
    <font>
      <sz val="11"/>
      <color theme="1"/>
      <name val="Calibri"/>
      <family val="2"/>
      <charset val="204"/>
      <scheme val="minor"/>
    </font>
    <font>
      <sz val="11"/>
      <color indexed="8"/>
      <name val="Calibri"/>
      <family val="2"/>
      <charset val="204"/>
    </font>
    <font>
      <sz val="10"/>
      <color indexed="8"/>
      <name val="Times New Roman"/>
      <family val="1"/>
      <charset val="204"/>
    </font>
    <font>
      <b/>
      <sz val="9"/>
      <color indexed="8"/>
      <name val="Times New Roman"/>
      <family val="1"/>
      <charset val="204"/>
    </font>
    <font>
      <sz val="9"/>
      <color indexed="8"/>
      <name val="Times New Roman"/>
      <family val="1"/>
      <charset val="204"/>
    </font>
    <font>
      <sz val="11"/>
      <color indexed="8"/>
      <name val="Calibri"/>
      <family val="2"/>
    </font>
    <font>
      <sz val="10"/>
      <name val="Times New Roman"/>
      <family val="1"/>
      <charset val="204"/>
    </font>
    <font>
      <sz val="10"/>
      <color indexed="8"/>
      <name val="Calibri"/>
      <family val="2"/>
      <charset val="204"/>
    </font>
    <font>
      <b/>
      <sz val="10"/>
      <color indexed="8"/>
      <name val="Calibri"/>
      <family val="2"/>
      <charset val="204"/>
    </font>
    <font>
      <sz val="11"/>
      <color indexed="8"/>
      <name val="Calibri"/>
      <family val="2"/>
      <charset val="204"/>
    </font>
    <font>
      <sz val="10"/>
      <color indexed="10"/>
      <name val="Calibri"/>
      <family val="2"/>
      <charset val="204"/>
    </font>
    <font>
      <sz val="10"/>
      <name val="Arial Cyr"/>
      <charset val="204"/>
    </font>
    <font>
      <sz val="10"/>
      <name val="Arial"/>
      <family val="2"/>
      <charset val="204"/>
    </font>
    <font>
      <sz val="10"/>
      <color indexed="8"/>
      <name val="Arial"/>
      <family val="2"/>
      <charset val="204"/>
    </font>
    <font>
      <sz val="8"/>
      <name val="Calibri"/>
      <family val="2"/>
      <charset val="204"/>
    </font>
    <font>
      <b/>
      <sz val="8"/>
      <name val="Times New Roman"/>
      <family val="1"/>
      <charset val="204"/>
    </font>
    <font>
      <b/>
      <sz val="9"/>
      <name val="Times New Roman"/>
      <family val="1"/>
      <charset val="204"/>
    </font>
    <font>
      <sz val="9"/>
      <name val="Times New Roman"/>
      <family val="1"/>
      <charset val="204"/>
    </font>
    <font>
      <i/>
      <sz val="9"/>
      <name val="Times New Roman"/>
      <family val="1"/>
      <charset val="204"/>
    </font>
    <font>
      <b/>
      <i/>
      <sz val="9"/>
      <name val="Times New Roman"/>
      <family val="1"/>
      <charset val="204"/>
    </font>
    <font>
      <i/>
      <sz val="9"/>
      <color indexed="8"/>
      <name val="Times New Roman"/>
      <family val="1"/>
      <charset val="204"/>
    </font>
    <font>
      <sz val="10"/>
      <name val="Calibri"/>
      <family val="2"/>
      <charset val="204"/>
    </font>
    <font>
      <sz val="11"/>
      <color theme="1"/>
      <name val="Calibri"/>
      <family val="2"/>
      <charset val="204"/>
      <scheme val="minor"/>
    </font>
    <font>
      <b/>
      <sz val="10"/>
      <color rgb="FF000000"/>
      <name val="Arial Cyr"/>
    </font>
    <font>
      <u/>
      <sz val="11"/>
      <color theme="10"/>
      <name val="Calibri"/>
      <family val="2"/>
      <charset val="204"/>
      <scheme val="minor"/>
    </font>
    <font>
      <sz val="10"/>
      <color theme="1"/>
      <name val="Calibri"/>
      <family val="2"/>
      <charset val="204"/>
    </font>
    <font>
      <b/>
      <sz val="10"/>
      <color theme="1"/>
      <name val="Calibri"/>
      <family val="2"/>
      <charset val="204"/>
    </font>
    <font>
      <sz val="10"/>
      <color rgb="FFC00000"/>
      <name val="Calibri"/>
      <family val="2"/>
      <charset val="204"/>
    </font>
    <font>
      <i/>
      <sz val="9"/>
      <color theme="1"/>
      <name val="Times New Roman"/>
      <family val="1"/>
      <charset val="204"/>
    </font>
    <font>
      <sz val="9"/>
      <color theme="1"/>
      <name val="Times New Roman"/>
      <family val="1"/>
      <charset val="204"/>
    </font>
    <font>
      <sz val="10"/>
      <color rgb="FFFF0000"/>
      <name val="Calibri"/>
      <family val="2"/>
      <charset val="204"/>
    </font>
    <font>
      <sz val="9"/>
      <color rgb="FFFF0000"/>
      <name val="Times New Roman"/>
      <family val="1"/>
      <charset val="204"/>
    </font>
    <font>
      <b/>
      <sz val="9"/>
      <color theme="1"/>
      <name val="Times New Roman"/>
      <family val="1"/>
      <charset val="204"/>
    </font>
    <font>
      <sz val="10"/>
      <color theme="1"/>
      <name val="Times New Roman"/>
      <family val="1"/>
      <charset val="204"/>
    </font>
    <font>
      <i/>
      <sz val="10"/>
      <color theme="1"/>
      <name val="Calibri"/>
      <family val="2"/>
      <charset val="204"/>
    </font>
    <font>
      <sz val="11"/>
      <name val="Calibri"/>
      <family val="2"/>
      <charset val="204"/>
      <scheme val="minor"/>
    </font>
    <font>
      <b/>
      <sz val="9"/>
      <color rgb="FFFF0000"/>
      <name val="Times New Roman"/>
      <family val="1"/>
      <charset val="204"/>
    </font>
    <font>
      <b/>
      <sz val="11"/>
      <color indexed="8"/>
      <name val="Times New Roman"/>
      <family val="1"/>
      <charset val="204"/>
    </font>
    <font>
      <sz val="11"/>
      <color indexed="8"/>
      <name val="Times New Roman"/>
      <family val="1"/>
      <charset val="204"/>
    </font>
    <font>
      <b/>
      <sz val="11"/>
      <color theme="1"/>
      <name val="Times New Roman"/>
      <family val="1"/>
      <charset val="204"/>
    </font>
    <font>
      <sz val="11"/>
      <color theme="1"/>
      <name val="Times New Roman"/>
      <family val="1"/>
      <charset val="204"/>
    </font>
    <font>
      <i/>
      <sz val="11"/>
      <color theme="1"/>
      <name val="Times New Roman"/>
      <family val="1"/>
      <charset val="204"/>
    </font>
    <font>
      <sz val="8"/>
      <color theme="1"/>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9"/>
      <color theme="4" tint="-0.249977111117893"/>
      <name val="Times New Roman"/>
      <family val="1"/>
      <charset val="204"/>
    </font>
    <font>
      <sz val="11"/>
      <color theme="1"/>
      <name val="Symbol"/>
      <family val="1"/>
      <charset val="2"/>
    </font>
    <font>
      <sz val="7"/>
      <color theme="1"/>
      <name val="Times New Roman"/>
      <family val="1"/>
      <charset val="204"/>
    </font>
    <font>
      <sz val="9"/>
      <color theme="1"/>
      <name val="Times New Roman"/>
      <family val="1"/>
    </font>
    <font>
      <sz val="11"/>
      <color theme="1"/>
      <name val="Times New Roman"/>
      <family val="1"/>
    </font>
    <font>
      <b/>
      <sz val="9"/>
      <color theme="1"/>
      <name val="Times New Roman"/>
      <family val="1"/>
    </font>
    <font>
      <i/>
      <sz val="9"/>
      <color theme="1"/>
      <name val="Times New Roman"/>
      <family val="1"/>
    </font>
    <font>
      <sz val="9"/>
      <name val="Times New Roman"/>
      <family val="1"/>
    </font>
    <font>
      <sz val="10"/>
      <color theme="0"/>
      <name val="Times New Roman"/>
      <family val="1"/>
      <charset val="204"/>
    </font>
    <font>
      <sz val="10"/>
      <color theme="0"/>
      <name val="Calibri"/>
      <family val="2"/>
      <charset val="204"/>
    </font>
    <font>
      <sz val="9"/>
      <color theme="0"/>
      <name val="Times New Roman"/>
      <family val="1"/>
    </font>
    <font>
      <i/>
      <sz val="9"/>
      <color theme="0"/>
      <name val="Times New Roman"/>
      <family val="1"/>
    </font>
    <font>
      <b/>
      <sz val="9"/>
      <color theme="0"/>
      <name val="Times New Roman"/>
      <family val="1"/>
    </font>
    <font>
      <sz val="9"/>
      <color theme="0"/>
      <name val="Times New Roman"/>
      <family val="1"/>
      <charset val="204"/>
    </font>
    <font>
      <i/>
      <sz val="9"/>
      <color theme="0"/>
      <name val="Times New Roman"/>
      <family val="1"/>
      <charset val="204"/>
    </font>
    <font>
      <sz val="9"/>
      <color rgb="FF000000"/>
      <name val="Times New Roman"/>
      <family val="1"/>
      <charset val="204"/>
    </font>
    <font>
      <sz val="9"/>
      <color theme="0"/>
      <name val="Calibri"/>
      <family val="2"/>
      <charset val="204"/>
    </font>
    <font>
      <b/>
      <sz val="9"/>
      <color theme="0"/>
      <name val="Times New Roman"/>
      <family val="1"/>
      <charset val="204"/>
    </font>
    <font>
      <sz val="9"/>
      <color rgb="FFFF0000"/>
      <name val="Times New Roman"/>
      <family val="1"/>
    </font>
  </fonts>
  <fills count="28">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right style="thin">
        <color theme="0" tint="-0.34998626667073579"/>
      </right>
      <top style="thin">
        <color theme="0" tint="-0.34998626667073579"/>
      </top>
      <bottom style="thin">
        <color theme="0" tint="-0.3499862666707357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A6A6A6"/>
      </left>
      <right style="thin">
        <color rgb="FFA6A6A6"/>
      </right>
      <top style="thin">
        <color rgb="FFA6A6A6"/>
      </top>
      <bottom style="thin">
        <color rgb="FFA6A6A6"/>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58">
    <xf numFmtId="0" fontId="0" fillId="0" borderId="0"/>
    <xf numFmtId="165" fontId="23" fillId="3" borderId="1">
      <alignment horizontal="right" vertical="top" shrinkToFit="1"/>
    </xf>
    <xf numFmtId="0" fontId="24" fillId="0" borderId="0" applyNumberFormat="0" applyFill="0" applyBorder="0" applyAlignment="0" applyProtection="0"/>
    <xf numFmtId="0" fontId="5" fillId="0" borderId="0"/>
    <xf numFmtId="0" fontId="12" fillId="0" borderId="0"/>
    <xf numFmtId="0" fontId="13" fillId="0" borderId="0"/>
    <xf numFmtId="0" fontId="11" fillId="0" borderId="0"/>
    <xf numFmtId="9" fontId="2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3" borderId="0" applyNumberFormat="0" applyBorder="0" applyAlignment="0" applyProtection="0"/>
    <xf numFmtId="0" fontId="44" fillId="11" borderId="6" applyNumberFormat="0" applyAlignment="0" applyProtection="0"/>
    <xf numFmtId="0" fontId="45" fillId="24" borderId="7" applyNumberFormat="0" applyAlignment="0" applyProtection="0"/>
    <xf numFmtId="0" fontId="46" fillId="24" borderId="6"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0" borderId="10" applyNumberFormat="0" applyFill="0" applyAlignment="0" applyProtection="0"/>
    <xf numFmtId="0" fontId="49" fillId="0" borderId="0" applyNumberFormat="0" applyFill="0" applyBorder="0" applyAlignment="0" applyProtection="0"/>
    <xf numFmtId="0" fontId="50" fillId="0" borderId="11" applyNumberFormat="0" applyFill="0" applyAlignment="0" applyProtection="0"/>
    <xf numFmtId="0" fontId="51" fillId="25" borderId="12" applyNumberFormat="0" applyAlignment="0" applyProtection="0"/>
    <xf numFmtId="0" fontId="52" fillId="0" borderId="0" applyNumberFormat="0" applyFill="0" applyBorder="0" applyAlignment="0" applyProtection="0"/>
    <xf numFmtId="0" fontId="53" fillId="26" borderId="0" applyNumberFormat="0" applyBorder="0" applyAlignment="0" applyProtection="0"/>
    <xf numFmtId="0" fontId="1" fillId="0" borderId="0"/>
    <xf numFmtId="0" fontId="59" fillId="0" borderId="0"/>
    <xf numFmtId="0" fontId="11" fillId="0" borderId="0"/>
    <xf numFmtId="0" fontId="54" fillId="7" borderId="0" applyNumberFormat="0" applyBorder="0" applyAlignment="0" applyProtection="0"/>
    <xf numFmtId="0" fontId="55" fillId="0" borderId="0" applyNumberFormat="0" applyFill="0" applyBorder="0" applyAlignment="0" applyProtection="0"/>
    <xf numFmtId="0" fontId="11" fillId="27" borderId="13" applyNumberFormat="0" applyFont="0" applyAlignment="0" applyProtection="0"/>
    <xf numFmtId="0" fontId="56" fillId="0" borderId="14" applyNumberFormat="0" applyFill="0" applyAlignment="0" applyProtection="0"/>
    <xf numFmtId="0" fontId="57" fillId="0" borderId="0" applyNumberFormat="0" applyFill="0" applyBorder="0" applyAlignment="0" applyProtection="0"/>
    <xf numFmtId="0" fontId="58" fillId="8" borderId="0" applyNumberFormat="0" applyBorder="0" applyAlignment="0" applyProtection="0"/>
  </cellStyleXfs>
  <cellXfs count="227">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10" fillId="0" borderId="0" xfId="0" applyFont="1"/>
    <xf numFmtId="4" fontId="7" fillId="0" borderId="0" xfId="0" applyNumberFormat="1" applyFont="1"/>
    <xf numFmtId="0" fontId="8" fillId="0" borderId="0" xfId="0" applyFont="1"/>
    <xf numFmtId="4" fontId="8" fillId="0" borderId="0" xfId="0" applyNumberFormat="1" applyFont="1"/>
    <xf numFmtId="0" fontId="7" fillId="0" borderId="0" xfId="0" applyFont="1"/>
    <xf numFmtId="0" fontId="2" fillId="0" borderId="0" xfId="0" applyFont="1"/>
    <xf numFmtId="4" fontId="25" fillId="0" borderId="0" xfId="0" applyNumberFormat="1" applyFont="1"/>
    <xf numFmtId="0" fontId="25" fillId="0" borderId="0" xfId="0" applyFont="1"/>
    <xf numFmtId="4" fontId="7" fillId="0" borderId="0" xfId="0" applyNumberFormat="1" applyFont="1" applyAlignment="1">
      <alignment horizontal="center"/>
    </xf>
    <xf numFmtId="0" fontId="7" fillId="0" borderId="0" xfId="0" applyFont="1" applyAlignment="1">
      <alignment horizontal="left"/>
    </xf>
    <xf numFmtId="0" fontId="7" fillId="0" borderId="0" xfId="0" applyFont="1" applyAlignment="1">
      <alignment horizontal="center"/>
    </xf>
    <xf numFmtId="49" fontId="2" fillId="0" borderId="0" xfId="0" applyNumberFormat="1" applyFont="1" applyAlignment="1">
      <alignment vertical="center"/>
    </xf>
    <xf numFmtId="4" fontId="25" fillId="0" borderId="0" xfId="0" applyNumberFormat="1" applyFont="1" applyAlignment="1">
      <alignment horizontal="center"/>
    </xf>
    <xf numFmtId="0" fontId="25" fillId="0" borderId="0" xfId="0" applyFont="1" applyAlignment="1">
      <alignment horizontal="center"/>
    </xf>
    <xf numFmtId="4" fontId="26" fillId="0" borderId="0" xfId="0" applyNumberFormat="1" applyFont="1" applyAlignment="1">
      <alignment horizontal="center"/>
    </xf>
    <xf numFmtId="0" fontId="26" fillId="0" borderId="0" xfId="0" applyFont="1" applyAlignment="1">
      <alignment horizontal="center"/>
    </xf>
    <xf numFmtId="0" fontId="27" fillId="0" borderId="0" xfId="0" applyFont="1" applyAlignment="1">
      <alignment horizontal="center"/>
    </xf>
    <xf numFmtId="4" fontId="27" fillId="0" borderId="0" xfId="0" applyNumberFormat="1" applyFont="1" applyAlignment="1">
      <alignment horizontal="center"/>
    </xf>
    <xf numFmtId="0" fontId="17" fillId="0" borderId="0" xfId="0" applyFont="1"/>
    <xf numFmtId="0" fontId="15" fillId="0" borderId="0" xfId="0" applyFont="1" applyAlignment="1">
      <alignment horizontal="left"/>
    </xf>
    <xf numFmtId="4" fontId="15" fillId="0" borderId="0" xfId="0" applyNumberFormat="1" applyFont="1" applyAlignment="1">
      <alignment horizontal="left"/>
    </xf>
    <xf numFmtId="4" fontId="8" fillId="0" borderId="0" xfId="0" applyNumberFormat="1" applyFont="1" applyAlignment="1">
      <alignment horizontal="left"/>
    </xf>
    <xf numFmtId="0" fontId="8" fillId="0" borderId="0" xfId="0" applyFont="1" applyAlignment="1">
      <alignment horizontal="left"/>
    </xf>
    <xf numFmtId="0" fontId="30" fillId="0" borderId="0" xfId="0" applyFont="1"/>
    <xf numFmtId="0" fontId="16" fillId="0" borderId="0" xfId="0" applyFont="1" applyAlignment="1">
      <alignment vertical="center"/>
    </xf>
    <xf numFmtId="0" fontId="29" fillId="0" borderId="0" xfId="0" applyFont="1"/>
    <xf numFmtId="0" fontId="29" fillId="0" borderId="0" xfId="0" applyFont="1" applyAlignment="1">
      <alignment horizontal="center"/>
    </xf>
    <xf numFmtId="0" fontId="28" fillId="0" borderId="0" xfId="0" applyFont="1" applyAlignment="1">
      <alignment horizontal="center"/>
    </xf>
    <xf numFmtId="4" fontId="7" fillId="0" borderId="0" xfId="0" applyNumberFormat="1" applyFont="1" applyAlignment="1">
      <alignment horizontal="left"/>
    </xf>
    <xf numFmtId="0" fontId="33" fillId="0" borderId="0" xfId="0" applyFont="1"/>
    <xf numFmtId="0" fontId="32" fillId="0" borderId="0" xfId="0" applyFont="1" applyAlignment="1">
      <alignment horizontal="center"/>
    </xf>
    <xf numFmtId="4" fontId="29" fillId="0" borderId="0" xfId="0" applyNumberFormat="1" applyFont="1"/>
    <xf numFmtId="4" fontId="29" fillId="0" borderId="0" xfId="0" applyNumberFormat="1" applyFont="1" applyAlignment="1">
      <alignment horizontal="center"/>
    </xf>
    <xf numFmtId="4" fontId="32" fillId="0" borderId="0" xfId="0" applyNumberFormat="1" applyFont="1" applyAlignment="1">
      <alignment horizontal="center"/>
    </xf>
    <xf numFmtId="0" fontId="32" fillId="0" borderId="0" xfId="0" applyFont="1"/>
    <xf numFmtId="4" fontId="32" fillId="0" borderId="0" xfId="0" applyNumberFormat="1" applyFont="1"/>
    <xf numFmtId="0" fontId="32" fillId="0" borderId="0" xfId="0" applyFont="1" applyAlignment="1">
      <alignment horizontal="left"/>
    </xf>
    <xf numFmtId="4" fontId="32" fillId="0" borderId="0" xfId="0" applyNumberFormat="1" applyFont="1" applyAlignment="1">
      <alignment horizontal="left"/>
    </xf>
    <xf numFmtId="0" fontId="29" fillId="0" borderId="0" xfId="0" applyFont="1" applyAlignment="1">
      <alignment horizontal="left" vertical="center"/>
    </xf>
    <xf numFmtId="0" fontId="32" fillId="0" borderId="0" xfId="0" applyFont="1" applyAlignment="1">
      <alignment horizontal="left" vertical="center"/>
    </xf>
    <xf numFmtId="0" fontId="29" fillId="0" borderId="0" xfId="0" applyFont="1" applyAlignment="1">
      <alignment horizontal="left"/>
    </xf>
    <xf numFmtId="4" fontId="29" fillId="0" borderId="0" xfId="0" applyNumberFormat="1" applyFont="1" applyAlignment="1">
      <alignment horizontal="left"/>
    </xf>
    <xf numFmtId="0" fontId="34" fillId="0" borderId="0" xfId="0" applyFont="1" applyAlignment="1">
      <alignment horizontal="center"/>
    </xf>
    <xf numFmtId="0" fontId="26" fillId="0" borderId="0" xfId="0" applyFont="1"/>
    <xf numFmtId="4" fontId="26" fillId="0" borderId="0" xfId="0" applyNumberFormat="1" applyFont="1"/>
    <xf numFmtId="14" fontId="32" fillId="0" borderId="0" xfId="0" applyNumberFormat="1" applyFont="1" applyAlignment="1">
      <alignment horizontal="center"/>
    </xf>
    <xf numFmtId="0" fontId="29" fillId="0" borderId="0" xfId="0" applyFont="1" applyAlignment="1">
      <alignment vertical="center"/>
    </xf>
    <xf numFmtId="0" fontId="10" fillId="0" borderId="0" xfId="0" applyFont="1" applyAlignment="1">
      <alignment vertical="center"/>
    </xf>
    <xf numFmtId="4" fontId="32" fillId="0" borderId="0" xfId="0" applyNumberFormat="1" applyFont="1" applyAlignment="1">
      <alignment horizontal="center" vertical="center"/>
    </xf>
    <xf numFmtId="0" fontId="21" fillId="0" borderId="0" xfId="0" applyFont="1"/>
    <xf numFmtId="0" fontId="24" fillId="0" borderId="0" xfId="2" applyFill="1"/>
    <xf numFmtId="0" fontId="24" fillId="0" borderId="0" xfId="2" applyAlignment="1">
      <alignment vertical="center"/>
    </xf>
    <xf numFmtId="0" fontId="24" fillId="0" borderId="0" xfId="2" applyFill="1" applyAlignment="1">
      <alignment vertical="center"/>
    </xf>
    <xf numFmtId="4" fontId="32" fillId="0" borderId="0" xfId="0" applyNumberFormat="1" applyFont="1" applyAlignment="1">
      <alignment horizontal="left" vertical="center"/>
    </xf>
    <xf numFmtId="0" fontId="32" fillId="0" borderId="0" xfId="0" applyFont="1" applyAlignment="1">
      <alignment horizontal="center" vertical="center"/>
    </xf>
    <xf numFmtId="0" fontId="15" fillId="0" borderId="0" xfId="0" applyFont="1" applyAlignment="1">
      <alignment vertical="center"/>
    </xf>
    <xf numFmtId="4" fontId="15" fillId="0" borderId="0" xfId="0" applyNumberFormat="1" applyFont="1" applyAlignment="1">
      <alignment vertical="center"/>
    </xf>
    <xf numFmtId="4" fontId="8" fillId="0" borderId="0" xfId="0" applyNumberFormat="1" applyFont="1" applyAlignment="1">
      <alignment vertical="center"/>
    </xf>
    <xf numFmtId="0" fontId="8" fillId="0" borderId="0" xfId="0" applyFont="1" applyAlignment="1">
      <alignment vertical="center"/>
    </xf>
    <xf numFmtId="0" fontId="21" fillId="0" borderId="0" xfId="0" applyFont="1" applyAlignment="1">
      <alignment horizontal="right" indent="3"/>
    </xf>
    <xf numFmtId="166" fontId="21" fillId="0" borderId="0" xfId="0" applyNumberFormat="1" applyFont="1" applyAlignment="1">
      <alignment horizontal="right" indent="3"/>
    </xf>
    <xf numFmtId="0" fontId="7" fillId="0" borderId="0" xfId="0" applyFont="1" applyAlignment="1">
      <alignment horizontal="right" indent="3"/>
    </xf>
    <xf numFmtId="166" fontId="7" fillId="0" borderId="0" xfId="0" applyNumberFormat="1" applyFont="1" applyAlignment="1">
      <alignment horizontal="right" indent="3"/>
    </xf>
    <xf numFmtId="49" fontId="7" fillId="0" borderId="0" xfId="0" applyNumberFormat="1" applyFont="1"/>
    <xf numFmtId="0" fontId="36" fillId="0" borderId="0" xfId="0" applyFont="1" applyAlignment="1">
      <alignment horizontal="center"/>
    </xf>
    <xf numFmtId="4" fontId="36" fillId="0" borderId="0" xfId="0" applyNumberFormat="1" applyFont="1" applyAlignment="1">
      <alignment horizontal="center"/>
    </xf>
    <xf numFmtId="0" fontId="31" fillId="0" borderId="0" xfId="0" applyFont="1"/>
    <xf numFmtId="0" fontId="35" fillId="0" borderId="0" xfId="0" applyFont="1"/>
    <xf numFmtId="0" fontId="10" fillId="5" borderId="0" xfId="0" applyFont="1" applyFill="1"/>
    <xf numFmtId="0" fontId="21" fillId="5" borderId="0" xfId="0" applyFont="1" applyFill="1"/>
    <xf numFmtId="0" fontId="32" fillId="0" borderId="4" xfId="0" applyFont="1" applyBorder="1" applyAlignment="1">
      <alignment horizontal="left" vertical="center"/>
    </xf>
    <xf numFmtId="0" fontId="29" fillId="0" borderId="3" xfId="0" applyFont="1" applyBorder="1" applyAlignment="1">
      <alignment vertical="center"/>
    </xf>
    <xf numFmtId="0" fontId="29" fillId="0" borderId="3" xfId="0" applyFont="1" applyBorder="1" applyAlignment="1">
      <alignment horizontal="center" vertical="center"/>
    </xf>
    <xf numFmtId="0" fontId="29" fillId="0" borderId="0" xfId="0" applyFont="1" applyAlignment="1">
      <alignment horizontal="center" vertical="center"/>
    </xf>
    <xf numFmtId="0" fontId="26" fillId="0" borderId="0" xfId="0" applyFont="1" applyAlignment="1">
      <alignment horizontal="left"/>
    </xf>
    <xf numFmtId="4" fontId="26" fillId="0" borderId="0" xfId="0" applyNumberFormat="1" applyFont="1" applyAlignment="1">
      <alignment horizontal="left"/>
    </xf>
    <xf numFmtId="14" fontId="29" fillId="0" borderId="3" xfId="0" applyNumberFormat="1" applyFont="1" applyBorder="1" applyAlignment="1">
      <alignment horizontal="center" vertical="center"/>
    </xf>
    <xf numFmtId="0" fontId="42" fillId="0" borderId="0" xfId="0" applyFont="1" applyAlignment="1">
      <alignment horizontal="center" vertical="center"/>
    </xf>
    <xf numFmtId="0" fontId="40" fillId="0" borderId="0" xfId="0" applyFont="1"/>
    <xf numFmtId="0" fontId="40" fillId="0" borderId="0" xfId="0" applyFont="1" applyAlignment="1">
      <alignment horizontal="center"/>
    </xf>
    <xf numFmtId="0" fontId="21" fillId="0" borderId="0" xfId="0" applyFont="1" applyAlignment="1">
      <alignment vertical="center"/>
    </xf>
    <xf numFmtId="0" fontId="30" fillId="0" borderId="0" xfId="0" applyFont="1" applyAlignment="1">
      <alignment vertical="center"/>
    </xf>
    <xf numFmtId="0" fontId="16" fillId="0" borderId="15" xfId="0" applyFont="1" applyBorder="1" applyAlignment="1">
      <alignment horizontal="left" vertical="center"/>
    </xf>
    <xf numFmtId="0" fontId="16" fillId="0" borderId="2" xfId="0" applyFont="1" applyBorder="1" applyAlignment="1">
      <alignment vertical="center"/>
    </xf>
    <xf numFmtId="0" fontId="17" fillId="0" borderId="15" xfId="0" applyFont="1" applyBorder="1" applyAlignment="1">
      <alignment vertical="center"/>
    </xf>
    <xf numFmtId="166" fontId="16" fillId="4" borderId="15" xfId="0" applyNumberFormat="1" applyFont="1" applyFill="1" applyBorder="1" applyAlignment="1">
      <alignment horizontal="left" vertical="center"/>
    </xf>
    <xf numFmtId="0" fontId="60" fillId="0" borderId="0" xfId="0" applyFont="1" applyAlignment="1">
      <alignment horizontal="justify" vertical="center"/>
    </xf>
    <xf numFmtId="0" fontId="29" fillId="0" borderId="0" xfId="0" applyFont="1" applyAlignment="1">
      <alignment horizontal="justify" vertical="center"/>
    </xf>
    <xf numFmtId="0" fontId="40" fillId="0" borderId="15" xfId="0" applyFont="1" applyBorder="1" applyAlignment="1">
      <alignment horizontal="center" vertical="center" wrapText="1"/>
    </xf>
    <xf numFmtId="0" fontId="39" fillId="0" borderId="15" xfId="0" applyFont="1" applyBorder="1" applyAlignment="1">
      <alignment horizontal="justify" vertical="top" wrapText="1"/>
    </xf>
    <xf numFmtId="0" fontId="40" fillId="0" borderId="15" xfId="0" applyFont="1" applyBorder="1" applyAlignment="1">
      <alignment horizontal="justify" vertical="top" wrapText="1"/>
    </xf>
    <xf numFmtId="0" fontId="40" fillId="0" borderId="15" xfId="0" applyFont="1" applyBorder="1" applyAlignment="1">
      <alignment vertical="top" wrapText="1"/>
    </xf>
    <xf numFmtId="49" fontId="40" fillId="0" borderId="15" xfId="0" applyNumberFormat="1" applyFont="1" applyBorder="1" applyAlignment="1">
      <alignment horizontal="justify" vertical="top" wrapText="1"/>
    </xf>
    <xf numFmtId="49" fontId="40" fillId="0" borderId="15" xfId="0" applyNumberFormat="1" applyFont="1" applyBorder="1" applyAlignment="1">
      <alignment vertical="top" wrapText="1"/>
    </xf>
    <xf numFmtId="49" fontId="39" fillId="0" borderId="15" xfId="0" applyNumberFormat="1" applyFont="1" applyBorder="1" applyAlignment="1">
      <alignment horizontal="center" vertical="top" wrapText="1"/>
    </xf>
    <xf numFmtId="49" fontId="40" fillId="0" borderId="15" xfId="0" applyNumberFormat="1" applyFont="1" applyBorder="1" applyAlignment="1">
      <alignment horizontal="center" vertical="top" wrapText="1"/>
    </xf>
    <xf numFmtId="0" fontId="39" fillId="0" borderId="15" xfId="0" applyFont="1" applyBorder="1" applyAlignment="1">
      <alignment horizontal="center" vertical="top" wrapText="1"/>
    </xf>
    <xf numFmtId="0" fontId="40" fillId="0" borderId="0" xfId="0" applyFont="1" applyAlignment="1">
      <alignment horizontal="left"/>
    </xf>
    <xf numFmtId="0" fontId="40" fillId="0" borderId="15" xfId="0" applyFont="1" applyBorder="1" applyAlignment="1">
      <alignment horizontal="center" vertical="top" wrapText="1"/>
    </xf>
    <xf numFmtId="49" fontId="63" fillId="0" borderId="15" xfId="0" quotePrefix="1" applyNumberFormat="1" applyFont="1" applyBorder="1" applyAlignment="1">
      <alignment horizontal="left" vertical="center"/>
    </xf>
    <xf numFmtId="0" fontId="63" fillId="0" borderId="15" xfId="0" applyFont="1" applyBorder="1" applyAlignment="1">
      <alignment horizontal="center" vertical="center" wrapText="1"/>
    </xf>
    <xf numFmtId="49" fontId="63" fillId="0" borderId="15" xfId="0" applyNumberFormat="1" applyFont="1" applyBorder="1" applyAlignment="1">
      <alignment horizontal="center" vertical="center" wrapText="1"/>
    </xf>
    <xf numFmtId="14" fontId="63" fillId="0" borderId="15" xfId="0" applyNumberFormat="1" applyFont="1" applyBorder="1" applyAlignment="1">
      <alignment horizontal="left" vertical="center"/>
    </xf>
    <xf numFmtId="0" fontId="63" fillId="0" borderId="15" xfId="0" applyFont="1" applyBorder="1" applyAlignment="1">
      <alignment horizontal="left" vertical="center"/>
    </xf>
    <xf numFmtId="0" fontId="65" fillId="5" borderId="15" xfId="0" applyFont="1" applyFill="1" applyBorder="1" applyAlignment="1">
      <alignment horizontal="center" vertical="center" wrapText="1"/>
    </xf>
    <xf numFmtId="0" fontId="66" fillId="2" borderId="15" xfId="0" applyFont="1" applyFill="1" applyBorder="1" applyAlignment="1">
      <alignment horizontal="left" vertical="center" wrapText="1"/>
    </xf>
    <xf numFmtId="165" fontId="65" fillId="4" borderId="15" xfId="0" applyNumberFormat="1" applyFont="1" applyFill="1" applyBorder="1" applyAlignment="1">
      <alignment horizontal="left" vertical="center"/>
    </xf>
    <xf numFmtId="165" fontId="63" fillId="4" borderId="15" xfId="0" applyNumberFormat="1" applyFont="1" applyFill="1" applyBorder="1" applyAlignment="1">
      <alignment horizontal="center" vertical="center"/>
    </xf>
    <xf numFmtId="165" fontId="65" fillId="4" borderId="15" xfId="0" applyNumberFormat="1" applyFont="1" applyFill="1" applyBorder="1" applyAlignment="1">
      <alignment horizontal="center" vertical="center"/>
    </xf>
    <xf numFmtId="166" fontId="65" fillId="4" borderId="15" xfId="0" applyNumberFormat="1" applyFont="1" applyFill="1" applyBorder="1" applyAlignment="1">
      <alignment horizontal="left" vertical="center"/>
    </xf>
    <xf numFmtId="0" fontId="63" fillId="0" borderId="15" xfId="0" applyFont="1" applyBorder="1" applyAlignment="1">
      <alignment vertical="center"/>
    </xf>
    <xf numFmtId="0" fontId="63" fillId="0" borderId="15" xfId="0" applyFont="1" applyBorder="1" applyAlignment="1">
      <alignment horizontal="center" vertical="center"/>
    </xf>
    <xf numFmtId="165" fontId="65" fillId="0" borderId="15" xfId="0" applyNumberFormat="1" applyFont="1" applyBorder="1" applyAlignment="1">
      <alignment horizontal="center" vertical="center"/>
    </xf>
    <xf numFmtId="0" fontId="63" fillId="0" borderId="15" xfId="0" quotePrefix="1" applyFont="1" applyBorder="1" applyAlignment="1">
      <alignment horizontal="left" vertical="center"/>
    </xf>
    <xf numFmtId="0" fontId="63" fillId="0" borderId="15" xfId="2" applyFont="1" applyFill="1" applyBorder="1" applyAlignment="1">
      <alignment horizontal="left" vertical="center"/>
    </xf>
    <xf numFmtId="0" fontId="63" fillId="0" borderId="15" xfId="2" applyFont="1" applyBorder="1" applyAlignment="1">
      <alignment horizontal="left" vertical="center"/>
    </xf>
    <xf numFmtId="165" fontId="63" fillId="4" borderId="15" xfId="0" applyNumberFormat="1" applyFont="1" applyFill="1" applyBorder="1" applyAlignment="1">
      <alignment horizontal="left" vertical="center"/>
    </xf>
    <xf numFmtId="49" fontId="63" fillId="0" borderId="15" xfId="0" applyNumberFormat="1" applyFont="1" applyBorder="1" applyAlignment="1">
      <alignment horizontal="left" vertical="center"/>
    </xf>
    <xf numFmtId="0" fontId="65" fillId="2" borderId="15" xfId="0" applyFont="1" applyFill="1" applyBorder="1" applyAlignment="1">
      <alignment horizontal="center" vertical="center" wrapText="1"/>
    </xf>
    <xf numFmtId="166" fontId="65" fillId="4" borderId="15" xfId="0" applyNumberFormat="1" applyFont="1" applyFill="1" applyBorder="1" applyAlignment="1">
      <alignment horizontal="center" vertical="center"/>
    </xf>
    <xf numFmtId="0" fontId="16" fillId="0" borderId="16" xfId="0" applyFont="1" applyBorder="1" applyAlignment="1">
      <alignment horizontal="left" vertical="center"/>
    </xf>
    <xf numFmtId="0" fontId="65"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16" fillId="0" borderId="15" xfId="0" applyFont="1" applyBorder="1" applyAlignment="1">
      <alignment horizontal="center" vertical="center" wrapText="1"/>
    </xf>
    <xf numFmtId="0" fontId="68" fillId="0" borderId="0" xfId="0" applyFont="1"/>
    <xf numFmtId="0" fontId="69" fillId="0" borderId="0" xfId="0" applyFont="1"/>
    <xf numFmtId="0" fontId="63" fillId="5" borderId="15" xfId="0" applyFont="1" applyFill="1" applyBorder="1" applyAlignment="1">
      <alignment horizontal="left" vertical="center"/>
    </xf>
    <xf numFmtId="14" fontId="63" fillId="0" borderId="15" xfId="2" applyNumberFormat="1" applyFont="1" applyFill="1" applyBorder="1" applyAlignment="1">
      <alignment horizontal="left" vertical="center"/>
    </xf>
    <xf numFmtId="0" fontId="63" fillId="5" borderId="15" xfId="2" applyFont="1" applyFill="1" applyBorder="1" applyAlignment="1">
      <alignment horizontal="left" vertical="center"/>
    </xf>
    <xf numFmtId="166" fontId="63" fillId="0" borderId="15" xfId="2" applyNumberFormat="1" applyFont="1" applyFill="1" applyBorder="1" applyAlignment="1">
      <alignment horizontal="left" vertical="center"/>
    </xf>
    <xf numFmtId="0" fontId="63" fillId="0" borderId="15" xfId="2" quotePrefix="1" applyFont="1" applyFill="1" applyBorder="1" applyAlignment="1">
      <alignment horizontal="left" vertical="center"/>
    </xf>
    <xf numFmtId="14" fontId="0" fillId="0" borderId="15" xfId="2" applyNumberFormat="1" applyFont="1" applyFill="1" applyBorder="1" applyAlignment="1">
      <alignment horizontal="left" vertical="center"/>
    </xf>
    <xf numFmtId="0" fontId="70" fillId="0" borderId="0" xfId="0" applyFont="1" applyAlignment="1">
      <alignment vertical="center"/>
    </xf>
    <xf numFmtId="0" fontId="71" fillId="0" borderId="0" xfId="0" applyFont="1" applyAlignment="1">
      <alignment horizontal="center" vertical="center"/>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horizontal="center" vertical="center"/>
    </xf>
    <xf numFmtId="0" fontId="69" fillId="0" borderId="0" xfId="0" applyFont="1" applyAlignment="1">
      <alignment vertical="center"/>
    </xf>
    <xf numFmtId="0" fontId="73" fillId="0" borderId="0" xfId="0" applyFont="1" applyAlignment="1">
      <alignment horizontal="left" vertical="center"/>
    </xf>
    <xf numFmtId="0" fontId="63" fillId="0" borderId="0" xfId="0" applyFont="1" applyAlignment="1">
      <alignment vertical="center"/>
    </xf>
    <xf numFmtId="0" fontId="73" fillId="0" borderId="0" xfId="0" applyFont="1"/>
    <xf numFmtId="0" fontId="74" fillId="0" borderId="0" xfId="0" applyFont="1" applyAlignment="1">
      <alignment horizontal="center"/>
    </xf>
    <xf numFmtId="0" fontId="73" fillId="0" borderId="0" xfId="0" applyFont="1" applyAlignment="1">
      <alignment horizontal="left"/>
    </xf>
    <xf numFmtId="0" fontId="69" fillId="0" borderId="0" xfId="0" applyFont="1" applyAlignment="1">
      <alignment horizontal="left"/>
    </xf>
    <xf numFmtId="0" fontId="66" fillId="0" borderId="15" xfId="0" applyFont="1" applyBorder="1" applyAlignment="1">
      <alignment horizontal="left" vertical="center" wrapText="1"/>
    </xf>
    <xf numFmtId="14" fontId="65" fillId="4" borderId="15" xfId="0" applyNumberFormat="1" applyFont="1" applyFill="1" applyBorder="1" applyAlignment="1">
      <alignment horizontal="center" vertical="center"/>
    </xf>
    <xf numFmtId="165" fontId="65" fillId="4" borderId="15" xfId="0" applyNumberFormat="1" applyFont="1" applyFill="1" applyBorder="1" applyAlignment="1">
      <alignment vertical="center"/>
    </xf>
    <xf numFmtId="14" fontId="65" fillId="4" borderId="15" xfId="0" applyNumberFormat="1" applyFont="1" applyFill="1" applyBorder="1" applyAlignment="1">
      <alignment horizontal="left" vertical="center"/>
    </xf>
    <xf numFmtId="49" fontId="65" fillId="4" borderId="15" xfId="0" applyNumberFormat="1" applyFont="1" applyFill="1" applyBorder="1" applyAlignment="1">
      <alignment horizontal="left" vertical="center"/>
    </xf>
    <xf numFmtId="0" fontId="63" fillId="5" borderId="15" xfId="0" quotePrefix="1" applyFont="1" applyFill="1" applyBorder="1" applyAlignment="1">
      <alignment horizontal="left" vertical="center"/>
    </xf>
    <xf numFmtId="0" fontId="63" fillId="0" borderId="0" xfId="0" applyFont="1" applyAlignment="1">
      <alignment horizontal="center" vertical="center"/>
    </xf>
    <xf numFmtId="0" fontId="65" fillId="0" borderId="0" xfId="0" applyFont="1" applyAlignment="1">
      <alignment horizontal="center" vertical="center"/>
    </xf>
    <xf numFmtId="0" fontId="70" fillId="0" borderId="0" xfId="0" applyFont="1"/>
    <xf numFmtId="0" fontId="71" fillId="0" borderId="0" xfId="0" applyFont="1" applyAlignment="1">
      <alignment horizontal="center"/>
    </xf>
    <xf numFmtId="0" fontId="75" fillId="0" borderId="0" xfId="0" applyFont="1" applyAlignment="1">
      <alignment horizontal="left" vertical="center"/>
    </xf>
    <xf numFmtId="0" fontId="74" fillId="0" borderId="0" xfId="0" applyFont="1" applyAlignment="1">
      <alignment horizontal="left" vertical="center"/>
    </xf>
    <xf numFmtId="0" fontId="73" fillId="0" borderId="0" xfId="0" quotePrefix="1" applyFont="1" applyAlignment="1">
      <alignment horizontal="left" vertical="center"/>
    </xf>
    <xf numFmtId="0" fontId="69" fillId="0" borderId="0" xfId="0" applyFont="1" applyAlignment="1">
      <alignment horizontal="left" vertical="center"/>
    </xf>
    <xf numFmtId="165" fontId="66" fillId="0" borderId="15" xfId="0" applyNumberFormat="1" applyFont="1" applyBorder="1" applyAlignment="1">
      <alignment horizontal="left" vertical="center" wrapText="1"/>
    </xf>
    <xf numFmtId="0" fontId="76" fillId="0" borderId="0" xfId="0" applyFont="1" applyAlignment="1">
      <alignment horizontal="left" vertical="center"/>
    </xf>
    <xf numFmtId="166" fontId="73" fillId="0" borderId="5" xfId="2" applyNumberFormat="1" applyFont="1" applyFill="1" applyBorder="1" applyAlignment="1">
      <alignment horizontal="left" vertical="center"/>
    </xf>
    <xf numFmtId="0" fontId="77" fillId="0" borderId="0" xfId="0" applyFont="1" applyAlignment="1">
      <alignment vertical="center"/>
    </xf>
    <xf numFmtId="0" fontId="73" fillId="0" borderId="0" xfId="0" quotePrefix="1" applyFont="1" applyAlignment="1">
      <alignment vertical="center"/>
    </xf>
    <xf numFmtId="0" fontId="63" fillId="4" borderId="15" xfId="0" applyFont="1" applyFill="1" applyBorder="1" applyAlignment="1">
      <alignment horizontal="left" vertical="center"/>
    </xf>
    <xf numFmtId="14" fontId="63" fillId="4" borderId="15" xfId="0" applyNumberFormat="1" applyFont="1" applyFill="1" applyBorder="1" applyAlignment="1">
      <alignment horizontal="left" vertical="center"/>
    </xf>
    <xf numFmtId="2" fontId="63" fillId="0" borderId="15" xfId="0" quotePrefix="1" applyNumberFormat="1" applyFont="1" applyBorder="1" applyAlignment="1">
      <alignment horizontal="left" vertical="center"/>
    </xf>
    <xf numFmtId="0" fontId="70" fillId="0" borderId="0" xfId="2" applyFont="1" applyFill="1"/>
    <xf numFmtId="0" fontId="70" fillId="0" borderId="0" xfId="2" applyFont="1" applyFill="1" applyAlignment="1">
      <alignment vertical="center"/>
    </xf>
    <xf numFmtId="0" fontId="70" fillId="0" borderId="0" xfId="2" applyFont="1" applyAlignment="1">
      <alignment vertical="center"/>
    </xf>
    <xf numFmtId="0" fontId="63" fillId="5" borderId="15" xfId="0" applyFont="1" applyFill="1" applyBorder="1" applyAlignment="1">
      <alignment horizontal="center" vertical="center"/>
    </xf>
    <xf numFmtId="14" fontId="63" fillId="5" borderId="15" xfId="0" applyNumberFormat="1" applyFont="1" applyFill="1" applyBorder="1" applyAlignment="1">
      <alignment horizontal="left" vertical="center"/>
    </xf>
    <xf numFmtId="14" fontId="63" fillId="0" borderId="15" xfId="2" applyNumberFormat="1" applyFont="1" applyBorder="1" applyAlignment="1">
      <alignment horizontal="left" vertical="center"/>
    </xf>
    <xf numFmtId="166" fontId="63" fillId="4" borderId="15" xfId="0" applyNumberFormat="1" applyFont="1" applyFill="1" applyBorder="1" applyAlignment="1">
      <alignment horizontal="left" vertical="center"/>
    </xf>
    <xf numFmtId="165" fontId="63" fillId="0" borderId="15" xfId="0" applyNumberFormat="1" applyFont="1" applyBorder="1" applyAlignment="1">
      <alignment horizontal="left" vertical="center"/>
    </xf>
    <xf numFmtId="0" fontId="18" fillId="0" borderId="15" xfId="0" applyFont="1" applyBorder="1" applyAlignment="1">
      <alignment horizontal="left" vertical="center"/>
    </xf>
    <xf numFmtId="0" fontId="19" fillId="0" borderId="15" xfId="0" applyFont="1" applyBorder="1" applyAlignment="1">
      <alignment horizontal="right" vertical="center" wrapText="1" indent="3"/>
    </xf>
    <xf numFmtId="0" fontId="19"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20" fillId="0" borderId="15" xfId="0" applyFont="1" applyBorder="1" applyAlignment="1">
      <alignment horizontal="center" vertical="center"/>
    </xf>
    <xf numFmtId="166" fontId="19" fillId="0" borderId="15" xfId="0" applyNumberFormat="1" applyFont="1" applyBorder="1" applyAlignment="1">
      <alignment horizontal="right" vertical="center" wrapText="1" indent="3"/>
    </xf>
    <xf numFmtId="166" fontId="18" fillId="0" borderId="15"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165" fontId="29" fillId="4" borderId="15" xfId="0" applyNumberFormat="1" applyFont="1" applyFill="1" applyBorder="1" applyAlignment="1">
      <alignment horizontal="right" vertical="center" indent="3"/>
    </xf>
    <xf numFmtId="166" fontId="16" fillId="4" borderId="15" xfId="0" applyNumberFormat="1" applyFont="1" applyFill="1" applyBorder="1" applyAlignment="1">
      <alignment horizontal="right" vertical="center" indent="3"/>
    </xf>
    <xf numFmtId="166" fontId="17" fillId="4" borderId="15" xfId="0" applyNumberFormat="1" applyFont="1" applyFill="1" applyBorder="1" applyAlignment="1">
      <alignment horizontal="left" vertical="center"/>
    </xf>
    <xf numFmtId="166" fontId="16" fillId="5" borderId="15" xfId="0" applyNumberFormat="1" applyFont="1" applyFill="1" applyBorder="1" applyAlignment="1">
      <alignment horizontal="right" vertical="center" wrapText="1" indent="3"/>
    </xf>
    <xf numFmtId="166" fontId="16" fillId="2" borderId="15" xfId="0" applyNumberFormat="1" applyFont="1" applyFill="1" applyBorder="1" applyAlignment="1">
      <alignment horizontal="right" vertical="center" wrapText="1" indent="3"/>
    </xf>
    <xf numFmtId="166" fontId="17" fillId="2" borderId="15" xfId="0" applyNumberFormat="1" applyFont="1" applyFill="1" applyBorder="1" applyAlignment="1">
      <alignment horizontal="center" vertical="center" wrapText="1"/>
    </xf>
    <xf numFmtId="166" fontId="17" fillId="0" borderId="15" xfId="3" applyNumberFormat="1" applyFont="1" applyBorder="1" applyAlignment="1">
      <alignment horizontal="center" vertical="center"/>
    </xf>
    <xf numFmtId="166" fontId="16" fillId="0" borderId="15" xfId="0" applyNumberFormat="1" applyFont="1" applyBorder="1" applyAlignment="1">
      <alignment horizontal="right" vertical="center" wrapText="1" indent="3"/>
    </xf>
    <xf numFmtId="166" fontId="16" fillId="4" borderId="15" xfId="0" applyNumberFormat="1" applyFont="1" applyFill="1" applyBorder="1" applyAlignment="1">
      <alignment horizontal="right" vertical="center" wrapText="1" indent="3"/>
    </xf>
    <xf numFmtId="166" fontId="16" fillId="4" borderId="15" xfId="0" applyNumberFormat="1" applyFont="1" applyFill="1" applyBorder="1" applyAlignment="1">
      <alignment horizontal="center" vertical="center" wrapText="1"/>
    </xf>
    <xf numFmtId="166" fontId="17" fillId="4" borderId="15" xfId="0" applyNumberFormat="1" applyFont="1" applyFill="1" applyBorder="1" applyAlignment="1">
      <alignment horizontal="center" vertical="center" wrapText="1"/>
    </xf>
    <xf numFmtId="166" fontId="17" fillId="4" borderId="15" xfId="3" applyNumberFormat="1" applyFont="1" applyFill="1" applyBorder="1" applyAlignment="1">
      <alignment horizontal="center" vertical="center"/>
    </xf>
    <xf numFmtId="0" fontId="63" fillId="0" borderId="0" xfId="0" applyFont="1"/>
    <xf numFmtId="0" fontId="7" fillId="0" borderId="0" xfId="0" applyFont="1" applyAlignment="1">
      <alignment vertical="center"/>
    </xf>
    <xf numFmtId="0" fontId="41" fillId="0" borderId="15" xfId="0" applyFont="1" applyBorder="1" applyAlignment="1">
      <alignment horizontal="left" vertical="top" wrapText="1" indent="1"/>
    </xf>
    <xf numFmtId="0" fontId="78" fillId="0" borderId="15" xfId="0" applyFont="1" applyBorder="1" applyAlignment="1">
      <alignment horizontal="left" vertical="center"/>
    </xf>
    <xf numFmtId="165" fontId="65" fillId="4" borderId="18" xfId="0" applyNumberFormat="1" applyFont="1" applyFill="1" applyBorder="1" applyAlignment="1">
      <alignment horizontal="left" vertical="center"/>
    </xf>
    <xf numFmtId="0" fontId="63" fillId="0" borderId="18" xfId="0" applyFont="1" applyBorder="1" applyAlignment="1">
      <alignment vertical="center"/>
    </xf>
    <xf numFmtId="0" fontId="37" fillId="0" borderId="0" xfId="0" applyFont="1" applyAlignment="1">
      <alignment horizontal="left" vertical="center"/>
    </xf>
    <xf numFmtId="0" fontId="1" fillId="0" borderId="0" xfId="0" applyFont="1" applyAlignment="1">
      <alignment horizontal="left"/>
    </xf>
    <xf numFmtId="0" fontId="67" fillId="0" borderId="0" xfId="0" applyFont="1" applyAlignment="1">
      <alignment horizontal="left" vertical="center"/>
    </xf>
    <xf numFmtId="49" fontId="39" fillId="0" borderId="15" xfId="0" applyNumberFormat="1" applyFont="1" applyBorder="1" applyAlignment="1">
      <alignment horizontal="center" vertical="top" wrapText="1"/>
    </xf>
    <xf numFmtId="49" fontId="40" fillId="0" borderId="15" xfId="0" applyNumberFormat="1" applyFont="1" applyBorder="1" applyAlignment="1">
      <alignment horizontal="center" vertical="top" wrapText="1"/>
    </xf>
    <xf numFmtId="49" fontId="39" fillId="0" borderId="0" xfId="0" applyNumberFormat="1" applyFont="1" applyAlignment="1">
      <alignment horizontal="center" vertical="center"/>
    </xf>
    <xf numFmtId="0" fontId="40" fillId="0" borderId="0" xfId="0" applyFont="1" applyAlignment="1">
      <alignment horizontal="center" vertical="center"/>
    </xf>
    <xf numFmtId="49" fontId="40" fillId="0" borderId="15" xfId="0" applyNumberFormat="1" applyFont="1" applyBorder="1" applyAlignment="1">
      <alignment horizontal="center" vertical="center" wrapText="1"/>
    </xf>
    <xf numFmtId="0" fontId="39" fillId="0" borderId="15" xfId="0" applyFont="1" applyBorder="1" applyAlignment="1">
      <alignment horizontal="center" vertical="top" wrapText="1"/>
    </xf>
    <xf numFmtId="0" fontId="40" fillId="0" borderId="15" xfId="0" applyFont="1" applyBorder="1" applyAlignment="1">
      <alignment horizontal="center" vertical="top" wrapText="1"/>
    </xf>
    <xf numFmtId="0" fontId="40" fillId="0" borderId="15" xfId="0" applyFont="1" applyBorder="1" applyAlignment="1">
      <alignment horizontal="center" vertical="center" wrapText="1"/>
    </xf>
    <xf numFmtId="0" fontId="63" fillId="0" borderId="15" xfId="0" applyFont="1" applyBorder="1" applyAlignment="1">
      <alignment horizontal="center" vertical="center" wrapText="1"/>
    </xf>
    <xf numFmtId="0" fontId="32" fillId="0" borderId="0" xfId="0" applyFont="1" applyAlignment="1">
      <alignment horizontal="left" vertical="center"/>
    </xf>
    <xf numFmtId="0" fontId="29" fillId="0" borderId="0" xfId="0" applyFont="1" applyAlignment="1">
      <alignment vertical="center"/>
    </xf>
    <xf numFmtId="0" fontId="63" fillId="5" borderId="15" xfId="0" applyFont="1" applyFill="1" applyBorder="1" applyAlignment="1">
      <alignment horizontal="center" vertical="center" wrapText="1"/>
    </xf>
    <xf numFmtId="0" fontId="65" fillId="0" borderId="15" xfId="0" applyFont="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14" fontId="63" fillId="0" borderId="15" xfId="0" applyNumberFormat="1" applyFont="1" applyBorder="1" applyAlignment="1">
      <alignment horizontal="center" vertical="center" wrapText="1"/>
    </xf>
    <xf numFmtId="0" fontId="63" fillId="2" borderId="15" xfId="0" applyFont="1" applyFill="1" applyBorder="1" applyAlignment="1">
      <alignment horizontal="center" vertical="center" wrapText="1"/>
    </xf>
    <xf numFmtId="0" fontId="65" fillId="2" borderId="15" xfId="0" applyFont="1" applyFill="1" applyBorder="1" applyAlignment="1">
      <alignment horizontal="center" vertical="center" wrapText="1"/>
    </xf>
    <xf numFmtId="0" fontId="65" fillId="5" borderId="15" xfId="0" applyFont="1" applyFill="1" applyBorder="1" applyAlignment="1">
      <alignment horizontal="center" vertical="center" wrapText="1"/>
    </xf>
    <xf numFmtId="0" fontId="63" fillId="0" borderId="15" xfId="0" applyFont="1" applyBorder="1" applyAlignment="1">
      <alignment horizontal="left" vertical="center" wrapText="1"/>
    </xf>
    <xf numFmtId="0" fontId="63" fillId="0" borderId="17" xfId="0" applyFont="1" applyBorder="1" applyAlignment="1">
      <alignment horizontal="center" vertical="center" wrapText="1"/>
    </xf>
  </cellXfs>
  <cellStyles count="58">
    <cellStyle name="20% - Акцент1 2" xfId="14" xr:uid="{00000000-0005-0000-0000-000000000000}"/>
    <cellStyle name="20% - Акцент2 2" xfId="15" xr:uid="{00000000-0005-0000-0000-000001000000}"/>
    <cellStyle name="20% - Акцент3 2" xfId="16" xr:uid="{00000000-0005-0000-0000-000002000000}"/>
    <cellStyle name="20% - Акцент4 2" xfId="17" xr:uid="{00000000-0005-0000-0000-000003000000}"/>
    <cellStyle name="20% - Акцент5 2" xfId="18" xr:uid="{00000000-0005-0000-0000-000004000000}"/>
    <cellStyle name="20% - Акцент6 2" xfId="19" xr:uid="{00000000-0005-0000-0000-000005000000}"/>
    <cellStyle name="40% - Акцент1 2" xfId="20" xr:uid="{00000000-0005-0000-0000-000006000000}"/>
    <cellStyle name="40% - Акцент2 2" xfId="21" xr:uid="{00000000-0005-0000-0000-000007000000}"/>
    <cellStyle name="40% - Акцент3 2" xfId="22" xr:uid="{00000000-0005-0000-0000-000008000000}"/>
    <cellStyle name="40% - Акцент4 2" xfId="23" xr:uid="{00000000-0005-0000-0000-000009000000}"/>
    <cellStyle name="40% - Акцент5 2" xfId="24" xr:uid="{00000000-0005-0000-0000-00000A000000}"/>
    <cellStyle name="40% - Акцент6 2" xfId="25" xr:uid="{00000000-0005-0000-0000-00000B000000}"/>
    <cellStyle name="60% - Акцент1 2" xfId="26" xr:uid="{00000000-0005-0000-0000-00000C000000}"/>
    <cellStyle name="60% - Акцент2 2" xfId="27" xr:uid="{00000000-0005-0000-0000-00000D000000}"/>
    <cellStyle name="60% - Акцент3 2" xfId="28" xr:uid="{00000000-0005-0000-0000-00000E000000}"/>
    <cellStyle name="60% - Акцент4 2" xfId="29" xr:uid="{00000000-0005-0000-0000-00000F000000}"/>
    <cellStyle name="60% - Акцент5 2" xfId="30" xr:uid="{00000000-0005-0000-0000-000010000000}"/>
    <cellStyle name="60% - Акцент6 2" xfId="31" xr:uid="{00000000-0005-0000-0000-000011000000}"/>
    <cellStyle name="Акцент1 2" xfId="32" xr:uid="{00000000-0005-0000-0000-000013000000}"/>
    <cellStyle name="Акцент2 2" xfId="33" xr:uid="{00000000-0005-0000-0000-000014000000}"/>
    <cellStyle name="Акцент3 2" xfId="34" xr:uid="{00000000-0005-0000-0000-000015000000}"/>
    <cellStyle name="Акцент4 2" xfId="35" xr:uid="{00000000-0005-0000-0000-000016000000}"/>
    <cellStyle name="Акцент5 2" xfId="36" xr:uid="{00000000-0005-0000-0000-000017000000}"/>
    <cellStyle name="Акцент6 2" xfId="37" xr:uid="{00000000-0005-0000-0000-000018000000}"/>
    <cellStyle name="Ввод  2" xfId="38" xr:uid="{00000000-0005-0000-0000-000019000000}"/>
    <cellStyle name="Вывод 2" xfId="39" xr:uid="{00000000-0005-0000-0000-00001A000000}"/>
    <cellStyle name="Вычисление 2" xfId="40" xr:uid="{00000000-0005-0000-0000-00001B000000}"/>
    <cellStyle name="Гиперссылка" xfId="2" builtinId="8"/>
    <cellStyle name="Заголовок 1 2" xfId="41" xr:uid="{00000000-0005-0000-0000-00001D000000}"/>
    <cellStyle name="Заголовок 2 2" xfId="42" xr:uid="{00000000-0005-0000-0000-00001E000000}"/>
    <cellStyle name="Заголовок 3 2" xfId="43" xr:uid="{00000000-0005-0000-0000-00001F000000}"/>
    <cellStyle name="Заголовок 4 2" xfId="44" xr:uid="{00000000-0005-0000-0000-000020000000}"/>
    <cellStyle name="Итог 2" xfId="45" xr:uid="{00000000-0005-0000-0000-000021000000}"/>
    <cellStyle name="Контрольная ячейка 2" xfId="46" xr:uid="{00000000-0005-0000-0000-000022000000}"/>
    <cellStyle name="Название 2" xfId="47" xr:uid="{00000000-0005-0000-0000-000023000000}"/>
    <cellStyle name="Нейтральный 2" xfId="48" xr:uid="{00000000-0005-0000-0000-000024000000}"/>
    <cellStyle name="Обычный" xfId="0" builtinId="0"/>
    <cellStyle name="Обычный 2" xfId="3" xr:uid="{00000000-0005-0000-0000-000026000000}"/>
    <cellStyle name="Обычный 2 2" xfId="4" xr:uid="{00000000-0005-0000-0000-000027000000}"/>
    <cellStyle name="Обычный 2 3" xfId="5" xr:uid="{00000000-0005-0000-0000-000028000000}"/>
    <cellStyle name="Обычный 2 4" xfId="49" xr:uid="{00000000-0005-0000-0000-000029000000}"/>
    <cellStyle name="Обычный 3" xfId="6" xr:uid="{00000000-0005-0000-0000-00002A000000}"/>
    <cellStyle name="Обычный 3 2" xfId="51" xr:uid="{00000000-0005-0000-0000-00002B000000}"/>
    <cellStyle name="Обычный 3 3" xfId="50" xr:uid="{00000000-0005-0000-0000-00002C000000}"/>
    <cellStyle name="Плохой 2" xfId="52" xr:uid="{00000000-0005-0000-0000-00002D000000}"/>
    <cellStyle name="Пояснение 2" xfId="53" xr:uid="{00000000-0005-0000-0000-00002E000000}"/>
    <cellStyle name="Примечание 2" xfId="54" xr:uid="{00000000-0005-0000-0000-00002F000000}"/>
    <cellStyle name="Процентный 2" xfId="7" xr:uid="{00000000-0005-0000-0000-000030000000}"/>
    <cellStyle name="Связанная ячейка 2" xfId="55" xr:uid="{00000000-0005-0000-0000-000031000000}"/>
    <cellStyle name="Текст предупреждения 2" xfId="56" xr:uid="{00000000-0005-0000-0000-000032000000}"/>
    <cellStyle name="Финансовый 2" xfId="8" xr:uid="{00000000-0005-0000-0000-000033000000}"/>
    <cellStyle name="Финансовый 2 2" xfId="9" xr:uid="{00000000-0005-0000-0000-000034000000}"/>
    <cellStyle name="Финансовый 3" xfId="10" xr:uid="{00000000-0005-0000-0000-000035000000}"/>
    <cellStyle name="Финансовый 3 2" xfId="11" xr:uid="{00000000-0005-0000-0000-000036000000}"/>
    <cellStyle name="Финансовый 4" xfId="12" xr:uid="{00000000-0005-0000-0000-000037000000}"/>
    <cellStyle name="Финансовый 4 2" xfId="13" xr:uid="{00000000-0005-0000-0000-000038000000}"/>
    <cellStyle name="Хороший 2" xfId="57" xr:uid="{00000000-0005-0000-0000-000039000000}"/>
    <cellStyle name="xl35" xfId="1" xr:uid="{00000000-0005-0000-0000-000012000000}"/>
  </cellStyles>
  <dxfs count="0"/>
  <tableStyles count="0" defaultTableStyle="TableStyleMedium2" defaultPivotStyle="PivotStyleLight16"/>
  <colors>
    <mruColors>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 Id="rId30"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ocuments/&#1053;&#1048;&#1060;&#1048;/2020_&#1056;&#1077;&#1081;&#1090;&#1080;&#1085;&#1075;/06_&#1052;&#1086;&#1085;&#1080;&#1090;&#1086;&#1088;&#1080;&#1085;&#1075;/&#1056;&#1072;&#1079;&#1076;&#1077;&#1083;%204/2020_4_&#1057;&#1091;&#1088;&#1093;&#1072;&#1077;&#1074;_2020_01_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sus/AppData/Local/Microsoft/Windows/INetCache/Content.Outlook/LJAAQWM5/&#1056;&#1072;&#1079;&#1076;&#1077;&#1083;%204/2019_4_&#1054;&#1082;&#1089;&#1072;&#1085;&#1072;%2005.07.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sus/AppData/Local/Microsoft/Windows/INetCache/Content.Outlook/LJAAQWM5/&#1056;&#1072;&#1079;&#1076;&#1077;&#1083;%204/&#1056;&#1072;&#1079;&#1076;&#1077;&#1083;%204/2019_4_&#1054;&#1082;&#1089;&#1072;&#1085;&#1072;%2005.07.20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18-fps/users/v18-fps/users/v18-fps/users/Timofeeva/pr/Documents/01_&#1056;&#1077;&#1081;&#1090;&#1080;&#1085;&#1075;/2019/&#1052;&#1086;&#1085;&#1080;&#1090;&#1086;&#1088;&#1080;&#1085;&#1075;/&#1044;&#1083;&#1103;%20&#1087;&#1091;&#1073;&#1083;&#1080;&#1082;&#1072;&#1094;&#1080;&#1080;/2019_4_&#1054;&#1082;&#1089;&#1072;&#1085;&#1072;%2005.07.20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18-fps/users/v18-fps/users/v18-fps/users/Users/ZDik/Downloads/&#1050;&#1086;&#1087;&#1080;&#1103;%202017_&#1088;&#1072;&#1079;&#1076;&#1077;&#1083;%204%20(&#1085;&#1100;&#1102;)%20&#1086;&#1088;&#1080;&#1075;&#1080;&#1085;&#1072;&#108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18-fps/users/v18-fps/users/v18-fps/users/Users/timofeeva/Documents/01_&#1056;&#1077;&#1081;&#1090;&#1080;&#1085;&#1075;/2017/&#1052;&#1086;&#1085;&#1080;&#1090;&#1086;&#1088;&#1080;&#1085;&#1075;/&#1056;&#1072;&#1079;&#1076;&#1077;&#1083;%204/&#1050;&#1086;&#1087;&#1080;&#1103;%202017_&#1088;&#1072;&#1079;&#1076;&#1077;&#1083;%204%20(&#1085;&#1100;&#1102;)%20&#1086;&#1088;&#1080;&#1075;&#1080;&#1085;&#1072;&#10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етодика (Раздел 4)"/>
      <sheetName val="Оценка (раздел 4)"/>
      <sheetName val="4.1"/>
      <sheetName val="4.2"/>
      <sheetName val="4.3"/>
      <sheetName val="4.4"/>
      <sheetName val="4.5"/>
      <sheetName val="4.6"/>
      <sheetName val="4.7"/>
      <sheetName val="4.8"/>
      <sheetName val="4.9"/>
      <sheetName val="4.10"/>
      <sheetName val="4.11"/>
      <sheetName val="4.12"/>
      <sheetName val="4.14"/>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ценка (раздел 4)"/>
      <sheetName val="Методика (Раздел 4)"/>
      <sheetName val="4.1"/>
      <sheetName val="4.2"/>
      <sheetName val="4.3"/>
      <sheetName val="4.4"/>
      <sheetName val="4.5"/>
      <sheetName val="4.6"/>
      <sheetName val="4.7"/>
      <sheetName val="4.8"/>
      <sheetName val="4.9"/>
      <sheetName val="4.10"/>
      <sheetName val="4.11"/>
      <sheetName val="4.12"/>
      <sheetName val="4.13"/>
      <sheetName val="Параметры"/>
    </sheetNames>
    <sheetDataSet>
      <sheetData sheetId="0" refreshError="1"/>
      <sheetData sheetId="1" refreshError="1"/>
      <sheetData sheetId="2">
        <row r="4">
          <cell r="B4" t="str">
            <v xml:space="preserve">Да, размещен на сайте законодательного органа и (или) на сайте, предназначенном для размещения бюджетных данных  </v>
          </cell>
        </row>
        <row r="5">
          <cell r="B5" t="str">
            <v>Нет, в установленные сроки не размещен или не отвечает требованиям</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www.govvrn.ru/npafin?p_p_id=Foldersanddocuments_WAR_foldersanddocumentsportlet&amp;p_p_lifecycle=0&amp;p_p_state=normal&amp;p_p_mode=view&amp;folderId=6609610&amp;pageNumber=1" TargetMode="External"/><Relationship Id="rId21" Type="http://schemas.openxmlformats.org/officeDocument/2006/relationships/hyperlink" Target="https://depfin.admhmao.ru/otkrytyy-byudzhet/" TargetMode="External"/><Relationship Id="rId42" Type="http://schemas.openxmlformats.org/officeDocument/2006/relationships/hyperlink" Target="https://www.yamalfin.ru/index.php?option=com_content&amp;view=article&amp;id=4580:-2021-&amp;catid=174:2020-11-02-11-10-47&amp;Itemid=131" TargetMode="External"/><Relationship Id="rId47" Type="http://schemas.openxmlformats.org/officeDocument/2006/relationships/hyperlink" Target="https://mari-el.gov.ru/ministries/minfin/pages/ZakOispRespBudg/" TargetMode="External"/><Relationship Id="rId63" Type="http://schemas.openxmlformats.org/officeDocument/2006/relationships/hyperlink" Target="https://fin.tmbreg.ru/6347/6366/9664.html" TargetMode="External"/><Relationship Id="rId68" Type="http://schemas.openxmlformats.org/officeDocument/2006/relationships/hyperlink" Target="http://depfin.adm44.ru/info/law/proetjzko/" TargetMode="External"/><Relationship Id="rId84" Type="http://schemas.openxmlformats.org/officeDocument/2006/relationships/hyperlink" Target="https://r-19.ru/authorities/ministry-of-finance-of-the-republic-of-khakassia/docs/1748/" TargetMode="External"/><Relationship Id="rId16" Type="http://schemas.openxmlformats.org/officeDocument/2006/relationships/hyperlink" Target="https://minfin.kamgov.ru/otcety_ispolnenie/otcet-ob-ispolnenii-kraevogo-budzeta-za-2021-god" TargetMode="External"/><Relationship Id="rId11" Type="http://schemas.openxmlformats.org/officeDocument/2006/relationships/hyperlink" Target="http://volgafin.volgograd.ru/norms/acts/17581/" TargetMode="External"/><Relationship Id="rId32" Type="http://schemas.openxmlformats.org/officeDocument/2006/relationships/hyperlink" Target="https://minfin.bashkortostan.ru/documents/projects/421820/" TargetMode="External"/><Relationship Id="rId37" Type="http://schemas.openxmlformats.org/officeDocument/2006/relationships/hyperlink" Target="https://kursk.ru/region/economy/finansy/oblastnoy-byudzhet/" TargetMode="External"/><Relationship Id="rId53" Type="http://schemas.openxmlformats.org/officeDocument/2006/relationships/hyperlink" Target="https://minfin.sakha.gov.ru/ispolnenie/ispolneniezagod/godovoeispolnenie" TargetMode="External"/><Relationship Id="rId58" Type="http://schemas.openxmlformats.org/officeDocument/2006/relationships/hyperlink" Target="https://www.yarregion.ru/depts/depfin/tmpPages/docs.aspx" TargetMode="External"/><Relationship Id="rId74" Type="http://schemas.openxmlformats.org/officeDocument/2006/relationships/hyperlink" Target="https://parlamentri.ru/index.php/zakonodatelnaya-deyatelnost/zakonoproekty-vnesennye-v-parlament/5509-yyljk-lkjl-k" TargetMode="External"/><Relationship Id="rId79" Type="http://schemas.openxmlformats.org/officeDocument/2006/relationships/hyperlink" Target="http://mf.nnov.ru/index.php?option=com_k2&amp;view=item&amp;id=1514:otchety-ob-ispolnenii-oblastnogo-byudzheta-za-kvartal-polugodie-9-mesyatsev-i-god&amp;Itemid=554" TargetMode="External"/><Relationship Id="rId5" Type="http://schemas.openxmlformats.org/officeDocument/2006/relationships/hyperlink" Target="http://portal.tverfin.ru/Menu/Page/308" TargetMode="External"/><Relationship Id="rId19" Type="http://schemas.openxmlformats.org/officeDocument/2006/relationships/hyperlink" Target="https://budget.cap.ru/Show/Category/315?ItemId=1011" TargetMode="External"/><Relationship Id="rId14" Type="http://schemas.openxmlformats.org/officeDocument/2006/relationships/hyperlink" Target="https://finance.pnzreg.ru/docs/np/?ELEMENT_ID=2878" TargetMode="External"/><Relationship Id="rId22"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27" Type="http://schemas.openxmlformats.org/officeDocument/2006/relationships/hyperlink" Target="https://bryanskoblfin.ru/Show/Category/11?ItemId=5" TargetMode="External"/><Relationship Id="rId30" Type="http://schemas.openxmlformats.org/officeDocument/2006/relationships/hyperlink" Target="https://minfin.admoblkaluga.ru/page/2021_mesotch/" TargetMode="External"/><Relationship Id="rId35" Type="http://schemas.openxmlformats.org/officeDocument/2006/relationships/hyperlink" Target="https://minfin.gov-murman.ru/open-budget/regional_budget/law_of_budget_projects/2021/" TargetMode="External"/><Relationship Id="rId43"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48" Type="http://schemas.openxmlformats.org/officeDocument/2006/relationships/hyperlink" Target="https://egov-buryatia.ru/minfin/activities/documents/proekty-zakonov-i-inykh-npa/" TargetMode="External"/><Relationship Id="rId56" Type="http://schemas.openxmlformats.org/officeDocument/2006/relationships/hyperlink" Target="https://depfin.tomsk.gov.ru/proekt-godovogo-otcheta-ob-ispolnenii-oblastnogo-bjudzheta" TargetMode="External"/><Relationship Id="rId64"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69" Type="http://schemas.openxmlformats.org/officeDocument/2006/relationships/hyperlink" Target="http://www.finupr.kurganobl.ru/index.php?test=ispol" TargetMode="External"/><Relationship Id="rId77" Type="http://schemas.openxmlformats.org/officeDocument/2006/relationships/hyperlink" Target="http://www.finsmol.ru/pbudget/nJMSD8Sj" TargetMode="External"/><Relationship Id="rId8" Type="http://schemas.openxmlformats.org/officeDocument/2006/relationships/hyperlink" Target="https://openbudsk.ru/godovoy-otchet-ob-ispolnenii-byudzheta/" TargetMode="External"/><Relationship Id="rId51" Type="http://schemas.openxmlformats.org/officeDocument/2006/relationships/hyperlink" Target="https://www.ofukem.ru/budget/regional-budget-2021-2023/" TargetMode="External"/><Relationship Id="rId72" Type="http://schemas.openxmlformats.org/officeDocument/2006/relationships/hyperlink" Target="https://orel-region.ru/index.php?head=20&amp;part=25&amp;in=10" TargetMode="External"/><Relationship Id="rId80" Type="http://schemas.openxmlformats.org/officeDocument/2006/relationships/hyperlink" Target="http://ob.fin.amurobl.ru/dokumenty/proekt_zakon/ispolnenie_obl/2021" TargetMode="External"/><Relationship Id="rId85" Type="http://schemas.openxmlformats.org/officeDocument/2006/relationships/printerSettings" Target="../printerSettings/printerSettings10.bin"/><Relationship Id="rId3" Type="http://schemas.openxmlformats.org/officeDocument/2006/relationships/hyperlink" Target="https://www.minfin74.ru/mBudget/execution/annual/" TargetMode="External"/><Relationship Id="rId12" Type="http://schemas.openxmlformats.org/officeDocument/2006/relationships/hyperlink" Target="https://zakon.zsperm.ru/?ELEMENT_ID=4493" TargetMode="External"/><Relationship Id="rId17" Type="http://schemas.openxmlformats.org/officeDocument/2006/relationships/hyperlink" Target="https://mf.orb.ru/activity/1007/" TargetMode="External"/><Relationship Id="rId25" Type="http://schemas.openxmlformats.org/officeDocument/2006/relationships/hyperlink" Target="https://www.minfinrm.ru/budget/otch-isp/2021/" TargetMode="External"/><Relationship Id="rId33" Type="http://schemas.openxmlformats.org/officeDocument/2006/relationships/hyperlink" Target="https://openbudget.sakhminfin.ru/Menu/Page/504" TargetMode="External"/><Relationship Id="rId38" Type="http://schemas.openxmlformats.org/officeDocument/2006/relationships/hyperlink" Target="https://dfto.ru/razdel/ispolnenie-byudzheta/proekt-zakona-ob-ispolnenii-byudzheta" TargetMode="External"/><Relationship Id="rId46" Type="http://schemas.openxmlformats.org/officeDocument/2006/relationships/hyperlink" Target="https://ob.sev.gov.ru/dokumenty/godovoj-otchet-ob-ispolnenii-byudzheta" TargetMode="External"/><Relationship Id="rId59" Type="http://schemas.openxmlformats.org/officeDocument/2006/relationships/hyperlink" Target="https://minfin.alregn.ru/projects/p2022/" TargetMode="External"/><Relationship Id="rId67" Type="http://schemas.openxmlformats.org/officeDocument/2006/relationships/hyperlink" Target="https://minfin.midural.ru/document/category/21" TargetMode="External"/><Relationship Id="rId20" Type="http://schemas.openxmlformats.org/officeDocument/2006/relationships/hyperlink" Target="https://minfin.saratov.gov.ru/budget/zakon-o-byudzhete/ispolnenie-byudzheta/ispolnenie-byudzheta-2021-god" TargetMode="External"/><Relationship Id="rId41" Type="http://schemas.openxmlformats.org/officeDocument/2006/relationships/hyperlink" Target="https://minfin39.ru/documents/" TargetMode="External"/><Relationship Id="rId54" Type="http://schemas.openxmlformats.org/officeDocument/2006/relationships/hyperlink" Target="https://dvinaland.ru/budget/reporting/" TargetMode="External"/><Relationship Id="rId62" Type="http://schemas.openxmlformats.org/officeDocument/2006/relationships/hyperlink" Target="http://ufo.ulntc.ru:8080/dokumenty/godovoj-otchet-ob-ispolnenii-byudzheta" TargetMode="External"/><Relationship Id="rId70" Type="http://schemas.openxmlformats.org/officeDocument/2006/relationships/hyperlink" Target="https://parlament09.ru/antikorrup/expertiza/proekt-zakona-kchr-349-vi-ob-ispolnenii-respublikanskogo-byudzheta-karachaevo-cherkesskoy-respubliki/" TargetMode="External"/><Relationship Id="rId75" Type="http://schemas.openxmlformats.org/officeDocument/2006/relationships/hyperlink" Target="https://parliament-osetia.ru/index.php/main/bills/art/1014" TargetMode="External"/><Relationship Id="rId83" Type="http://schemas.openxmlformats.org/officeDocument/2006/relationships/hyperlink" Target="https://irkobl.ru/sites/minfin/activity/obl/"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infinchr.ru/deyatelnost/otkrytyj-byudzhet/godovoj-otchet-ob-ispolnenii-byudzheta" TargetMode="External"/><Relationship Id="rId15"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23" Type="http://schemas.openxmlformats.org/officeDocument/2006/relationships/hyperlink" Target="https://minfin.khabkrai.ru/portal/Show/Category/327?ItemId=1241" TargetMode="External"/><Relationship Id="rId28" Type="http://schemas.openxmlformats.org/officeDocument/2006/relationships/hyperlink" Target="https://dtf.avo.ru/proekty-zakonov-za-2022-god" TargetMode="External"/><Relationship Id="rId36" Type="http://schemas.openxmlformats.org/officeDocument/2006/relationships/hyperlink" Target="https://omskportal.ru/oiv/mf/otrasl/otkrbudg/ispolnenie/2021/04" TargetMode="External"/><Relationship Id="rId49" Type="http://schemas.openxmlformats.org/officeDocument/2006/relationships/hyperlink" Target="https://fincom.gov.spb.ru/budget/implementation/execution_materials/1" TargetMode="External"/><Relationship Id="rId57" Type="http://schemas.openxmlformats.org/officeDocument/2006/relationships/hyperlink" Target="https://openbudget.49gov.ru/dokumenty" TargetMode="External"/><Relationship Id="rId10" Type="http://schemas.openxmlformats.org/officeDocument/2006/relationships/hyperlink" Target="http://chaogov.ru/otkrytyy-byudzhet/ispolnenie-byudzheta.php" TargetMode="External"/><Relationship Id="rId31" Type="http://schemas.openxmlformats.org/officeDocument/2006/relationships/hyperlink" Target="https://budget.mosreg.ru/byudzhet-dlya-grazhdan/godovoj-otchet-ob-ispolnenii-byudzheta-moskovskoj-oblasti/" TargetMode="External"/><Relationship Id="rId44" Type="http://schemas.openxmlformats.org/officeDocument/2006/relationships/hyperlink" Target="https://minfin.rk.gov.ru/ru/structure/2022_05_11_09_51_proekt_zakona_respubliki_krym_ob_ispolnenii_biudzheta_respubliki_krym_za_2021" TargetMode="External"/><Relationship Id="rId52" Type="http://schemas.openxmlformats.org/officeDocument/2006/relationships/hyperlink" Target="https://mfnso.nso.ru/page/495" TargetMode="External"/><Relationship Id="rId60" Type="http://schemas.openxmlformats.org/officeDocument/2006/relationships/hyperlink" Target="https://minfin.novreg.ru/2021-god-godovye-otch-ty.html" TargetMode="External"/><Relationship Id="rId65" Type="http://schemas.openxmlformats.org/officeDocument/2006/relationships/hyperlink" Target="https://minfin.astrobl.ru/napravleniya-deyatelnosti/ispolnenie-byudzeta-astraxanskoi-oblasti" TargetMode="External"/><Relationship Id="rId73" Type="http://schemas.openxmlformats.org/officeDocument/2006/relationships/hyperlink" Target="http://nsrd.ru/dokumenty/proekti_normativno_pravovih_aktov/page/3" TargetMode="External"/><Relationship Id="rId78"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81" Type="http://schemas.openxmlformats.org/officeDocument/2006/relationships/hyperlink" Target="https://www.eao.ru/dokumenty/proekty-npa-docs/?SHOWALL_1=1" TargetMode="External"/><Relationship Id="rId4" Type="http://schemas.openxmlformats.org/officeDocument/2006/relationships/hyperlink" Target="https://ebudget.primorsky.ru/Page/BudgLaw?project=1&amp;execution=1&amp;ItemId=1476&amp;show_title=on" TargetMode="External"/><Relationship Id="rId9" Type="http://schemas.openxmlformats.org/officeDocument/2006/relationships/hyperlink" Target="https://minfin01-maykop.ru/Show/Category/72?page=1&amp;ItemId=271&amp;filterYear=2022" TargetMode="External"/><Relationship Id="rId13" Type="http://schemas.openxmlformats.org/officeDocument/2006/relationships/hyperlink" Target="http://minfin.kalmregion.ru/deyatelnost/byudzhet-respubliki-kalmykiya/proekty-zakonov-o-respublikanskom-byudzhete/" TargetMode="External"/><Relationship Id="rId18" Type="http://schemas.openxmlformats.org/officeDocument/2006/relationships/hyperlink" Target="https://minfin-altai.ru/deyatelnost/proekt-byudzheta-zakony-o-byudzhete-zakony-ob-ispolnenii-byudzheta/2021-2023/" TargetMode="External"/><Relationship Id="rId39" Type="http://schemas.openxmlformats.org/officeDocument/2006/relationships/hyperlink" Target="http://budget.lenreg.ru/documents/?page=0&amp;sortOrder=&amp;type=&amp;sortName=&amp;sortDate=" TargetMode="External"/><Relationship Id="rId34" Type="http://schemas.openxmlformats.org/officeDocument/2006/relationships/hyperlink" Target="http://minfin.karelia.ru/zakon-ob-ispolnenii-bjudzheta-za-2021-god/" TargetMode="External"/><Relationship Id="rId50" Type="http://schemas.openxmlformats.org/officeDocument/2006/relationships/hyperlink" Target="http://minfin.krskstate.ru/openbudget/othcet/2021" TargetMode="External"/><Relationship Id="rId55" Type="http://schemas.openxmlformats.org/officeDocument/2006/relationships/hyperlink" Target="https://www.mfur.ru/budjet/ispolnenie/materialy/2021-god.php" TargetMode="External"/><Relationship Id="rId76" Type="http://schemas.openxmlformats.org/officeDocument/2006/relationships/hyperlink" Target="https://khural.org/info/finansy/393/" TargetMode="External"/><Relationship Id="rId7" Type="http://schemas.openxmlformats.org/officeDocument/2006/relationships/hyperlink" Target="http://beldepfin.ru/dokumenty/vse-dokumenty/godovoj-otchet-ob-ispolnenii-byudzheta-za-2021-god/" TargetMode="External"/><Relationship Id="rId71" Type="http://schemas.openxmlformats.org/officeDocument/2006/relationships/hyperlink" Target="https://sobranie.pskov.ru/lawmaking/bills"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df.ivanovoobl.ru/regionalnye-finansy/zakon-ob-oblastnom-byudzhete/zakon-ob-ispolnenii-oblastnogo-byudzheta/" TargetMode="External"/><Relationship Id="rId24" Type="http://schemas.openxmlformats.org/officeDocument/2006/relationships/hyperlink" Target="https://admtyumen.ru/ogv_ru/finance/finance/bugjet.htm" TargetMode="External"/><Relationship Id="rId40" Type="http://schemas.openxmlformats.org/officeDocument/2006/relationships/hyperlink" Target="https://df.gov35.ru/otkrytyy-byudzhet/ispolnenie-oblastnogo-byudzheta/analiticheskie-materialy/2021-god/" TargetMode="External"/><Relationship Id="rId45" Type="http://schemas.openxmlformats.org/officeDocument/2006/relationships/hyperlink" Target="https://minfin.ryazangov.ru/documents/draft_documents/proekty/2022/index.php" TargetMode="External"/><Relationship Id="rId66" Type="http://schemas.openxmlformats.org/officeDocument/2006/relationships/hyperlink" Target="https://minfin.tatarstan.ru/godovoy-otchet-ob-ispolnenii-byudzheta.htm" TargetMode="External"/><Relationship Id="rId61" Type="http://schemas.openxmlformats.org/officeDocument/2006/relationships/hyperlink" Target="https://minfin-samara.ru/proekty-zakonov-ob-ispolnenii-oblastnogo-byudzheta/" TargetMode="External"/><Relationship Id="rId82"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bryanskoblfin.ru/Show/Category/11?ItemId=5" TargetMode="External"/><Relationship Id="rId21"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42"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47" Type="http://schemas.openxmlformats.org/officeDocument/2006/relationships/hyperlink" Target="https://egov-buryatia.ru/minfin/activities/documents/proekty-zakonov-i-inykh-npa/" TargetMode="External"/><Relationship Id="rId63"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68" Type="http://schemas.openxmlformats.org/officeDocument/2006/relationships/hyperlink" Target="http://www.finupr.kurganobl.ru/index.php?test=ispol" TargetMode="External"/><Relationship Id="rId16" Type="http://schemas.openxmlformats.org/officeDocument/2006/relationships/hyperlink" Target="https://mf.orb.ru/activity/1007/" TargetMode="External"/><Relationship Id="rId11" Type="http://schemas.openxmlformats.org/officeDocument/2006/relationships/hyperlink" Target="https://zakon.zsperm.ru/?ELEMENT_ID=4493" TargetMode="External"/><Relationship Id="rId32" Type="http://schemas.openxmlformats.org/officeDocument/2006/relationships/hyperlink" Target="https://openbudget.sakhminfin.ru/Menu/Page/504" TargetMode="External"/><Relationship Id="rId37" Type="http://schemas.openxmlformats.org/officeDocument/2006/relationships/hyperlink" Target="https://dfto.ru/razdel/ispolnenie-byudzheta/proekt-zakona-ob-ispolnenii-byudzheta" TargetMode="External"/><Relationship Id="rId53" Type="http://schemas.openxmlformats.org/officeDocument/2006/relationships/hyperlink" Target="https://dvinaland.ru/budget/reporting/" TargetMode="External"/><Relationship Id="rId58" Type="http://schemas.openxmlformats.org/officeDocument/2006/relationships/hyperlink" Target="https://minfin.alregn.ru/projects/p2022/" TargetMode="External"/><Relationship Id="rId74" Type="http://schemas.openxmlformats.org/officeDocument/2006/relationships/hyperlink" Target="https://parliament-osetia.ru/index.php/main/bills/art/1014" TargetMode="External"/><Relationship Id="rId79" Type="http://schemas.openxmlformats.org/officeDocument/2006/relationships/hyperlink" Target="http://ob.fin.amurobl.ru/dokumenty/proekt_zakon/ispolnenie_obl/2021" TargetMode="External"/><Relationship Id="rId5" Type="http://schemas.openxmlformats.org/officeDocument/2006/relationships/hyperlink" Target="https://minfinchr.ru/deyatelnost/otkrytyj-byudzhet/godovoj-otchet-ob-ispolnenii-byudzheta" TargetMode="External"/><Relationship Id="rId61" Type="http://schemas.openxmlformats.org/officeDocument/2006/relationships/hyperlink" Target="http://ufo.ulntc.ru:8080/dokumenty/godovoj-otchet-ob-ispolnenii-byudzheta" TargetMode="External"/><Relationship Id="rId82" Type="http://schemas.openxmlformats.org/officeDocument/2006/relationships/hyperlink" Target="https://irkobl.ru/sites/minfin/activity/obl/" TargetMode="External"/><Relationship Id="rId19" Type="http://schemas.openxmlformats.org/officeDocument/2006/relationships/hyperlink" Target="https://minfin.saratov.gov.ru/budget/zakon-o-byudzhete/ispolnenie-byudzheta/ispolnenie-byudzheta-2021-god" TargetMode="External"/><Relationship Id="rId14"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22" Type="http://schemas.openxmlformats.org/officeDocument/2006/relationships/hyperlink" Target="https://minfin.khabkrai.ru/portal/Show/Category/327?ItemId=1241" TargetMode="External"/><Relationship Id="rId27" Type="http://schemas.openxmlformats.org/officeDocument/2006/relationships/hyperlink" Target="https://dtf.avo.ru/proekty-zakonov-za-2022-god" TargetMode="External"/><Relationship Id="rId30" Type="http://schemas.openxmlformats.org/officeDocument/2006/relationships/hyperlink" Target="https://budget.mosreg.ru/byudzhet-dlya-grazhdan/godovoj-otchet-ob-ispolnenii-byudzheta-moskovskoj-oblasti/" TargetMode="External"/><Relationship Id="rId35" Type="http://schemas.openxmlformats.org/officeDocument/2006/relationships/hyperlink" Target="https://omskportal.ru/oiv/mf/otrasl/otkrbudg/ispolnenie/2021/04" TargetMode="External"/><Relationship Id="rId43" Type="http://schemas.openxmlformats.org/officeDocument/2006/relationships/hyperlink" Target="https://minfin.rk.gov.ru/ru/structure/2022_05_11_09_51_proekt_zakona_respubliki_krym_ob_ispolnenii_biudzheta_respubliki_krym_za_2021" TargetMode="External"/><Relationship Id="rId48" Type="http://schemas.openxmlformats.org/officeDocument/2006/relationships/hyperlink" Target="https://fincom.gov.spb.ru/budget/implementation/execution_materials/1" TargetMode="External"/><Relationship Id="rId56" Type="http://schemas.openxmlformats.org/officeDocument/2006/relationships/hyperlink" Target="https://openbudget.49gov.ru/dokumenty" TargetMode="External"/><Relationship Id="rId64" Type="http://schemas.openxmlformats.org/officeDocument/2006/relationships/hyperlink" Target="https://minfin.astrobl.ru/napravleniya-deyatelnosti/ispolnenie-byudzeta-astraxanskoi-oblasti" TargetMode="External"/><Relationship Id="rId69" Type="http://schemas.openxmlformats.org/officeDocument/2006/relationships/hyperlink" Target="https://parlament09.ru/antikorrup/expertiza/proekt-zakona-kchr-349-vi-ob-ispolnenii-respublikanskogo-byudzheta-karachaevo-cherkesskoy-respubliki/" TargetMode="External"/><Relationship Id="rId77"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8" Type="http://schemas.openxmlformats.org/officeDocument/2006/relationships/hyperlink" Target="https://minfin01-maykop.ru/Show/Category/72?page=1&amp;ItemId=271&amp;filterYear=2022" TargetMode="External"/><Relationship Id="rId51" Type="http://schemas.openxmlformats.org/officeDocument/2006/relationships/hyperlink" Target="https://mfnso.nso.ru/page/495" TargetMode="External"/><Relationship Id="rId72" Type="http://schemas.openxmlformats.org/officeDocument/2006/relationships/hyperlink" Target="http://nsrd.ru/dokumenty/proekti_normativno_pravovih_aktov/page/3" TargetMode="External"/><Relationship Id="rId80" Type="http://schemas.openxmlformats.org/officeDocument/2006/relationships/hyperlink" Target="https://www.eao.ru/dokumenty/proekty-npa-docs/?SHOWALL_1=1" TargetMode="External"/><Relationship Id="rId3" Type="http://schemas.openxmlformats.org/officeDocument/2006/relationships/hyperlink" Target="https://ebudget.primorsky.ru/Page/BudgLaw?project=1&amp;execution=1&amp;ItemId=1476&amp;show_title=on" TargetMode="External"/><Relationship Id="rId12" Type="http://schemas.openxmlformats.org/officeDocument/2006/relationships/hyperlink" Target="http://minfin.kalmregion.ru/deyatelnost/byudzhet-respubliki-kalmykiya/proekty-zakonov-o-respublikanskom-byudzhete/" TargetMode="External"/><Relationship Id="rId17" Type="http://schemas.openxmlformats.org/officeDocument/2006/relationships/hyperlink" Target="https://minfin-altai.ru/deyatelnost/proekt-byudzheta-zakony-o-byudzhete-zakony-ob-ispolnenii-byudzheta/2021-2023/" TargetMode="External"/><Relationship Id="rId25" Type="http://schemas.openxmlformats.org/officeDocument/2006/relationships/hyperlink" Target="https://www.govvrn.ru/npafin?p_p_id=Foldersanddocuments_WAR_foldersanddocumentsportlet&amp;p_p_lifecycle=0&amp;p_p_state=normal&amp;p_p_mode=view&amp;folderId=6609610&amp;pageNumber=1" TargetMode="External"/><Relationship Id="rId33" Type="http://schemas.openxmlformats.org/officeDocument/2006/relationships/hyperlink" Target="http://minfin.karelia.ru/zakon-ob-ispolnenii-bjudzheta-za-2021-god/" TargetMode="External"/><Relationship Id="rId38" Type="http://schemas.openxmlformats.org/officeDocument/2006/relationships/hyperlink" Target="http://budget.lenreg.ru/documents/?page=0&amp;sortOrder=&amp;type=&amp;sortName=&amp;sortDate=" TargetMode="External"/><Relationship Id="rId46" Type="http://schemas.openxmlformats.org/officeDocument/2006/relationships/hyperlink" Target="https://mari-el.gov.ru/ministries/minfin/pages/ZakOispRespBudg/" TargetMode="External"/><Relationship Id="rId59" Type="http://schemas.openxmlformats.org/officeDocument/2006/relationships/hyperlink" Target="https://minfin.novreg.ru/2021-god-godovye-otch-ty.html" TargetMode="External"/><Relationship Id="rId67" Type="http://schemas.openxmlformats.org/officeDocument/2006/relationships/hyperlink" Target="http://depfin.adm44.ru/info/law/proetjzko/" TargetMode="External"/><Relationship Id="rId20" Type="http://schemas.openxmlformats.org/officeDocument/2006/relationships/hyperlink" Target="https://depfin.admhmao.ru/otkrytyy-byudzhet/" TargetMode="External"/><Relationship Id="rId41" Type="http://schemas.openxmlformats.org/officeDocument/2006/relationships/hyperlink" Target="https://www.yamalfin.ru/index.php?option=com_content&amp;view=article&amp;id=4580:-2021-&amp;catid=174:2020-11-02-11-10-47&amp;Itemid=131" TargetMode="External"/><Relationship Id="rId54" Type="http://schemas.openxmlformats.org/officeDocument/2006/relationships/hyperlink" Target="https://www.mfur.ru/budjet/ispolnenie/materialy/2021-god.php" TargetMode="External"/><Relationship Id="rId62" Type="http://schemas.openxmlformats.org/officeDocument/2006/relationships/hyperlink" Target="https://fin.tmbreg.ru/6347/6366/9664.html" TargetMode="External"/><Relationship Id="rId70" Type="http://schemas.openxmlformats.org/officeDocument/2006/relationships/hyperlink" Target="https://sobranie.pskov.ru/lawmaking/bills" TargetMode="External"/><Relationship Id="rId75" Type="http://schemas.openxmlformats.org/officeDocument/2006/relationships/hyperlink" Target="https://khural.org/info/finansy/393/" TargetMode="External"/><Relationship Id="rId83" Type="http://schemas.openxmlformats.org/officeDocument/2006/relationships/printerSettings" Target="../printerSettings/printerSettings11.bin"/><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beldepfin.ru/dokumenty/vse-dokumenty/godovoj-otchet-ob-ispolnenii-byudzheta-za-2021-god/" TargetMode="External"/><Relationship Id="rId15" Type="http://schemas.openxmlformats.org/officeDocument/2006/relationships/hyperlink" Target="https://minfin.kamgov.ru/otcety_ispolnenie/otcet-ob-ispolnenii-kraevogo-budzeta-za-2021-god" TargetMode="External"/><Relationship Id="rId23" Type="http://schemas.openxmlformats.org/officeDocument/2006/relationships/hyperlink" Target="https://admtyumen.ru/ogv_ru/finance/finance/bugjet.htm" TargetMode="External"/><Relationship Id="rId28" Type="http://schemas.openxmlformats.org/officeDocument/2006/relationships/hyperlink" Target="http://df.ivanovoobl.ru/regionalnye-finansy/zakon-ob-oblastnom-byudzhete/zakon-ob-ispolnenii-oblastnogo-byudzheta/" TargetMode="External"/><Relationship Id="rId36" Type="http://schemas.openxmlformats.org/officeDocument/2006/relationships/hyperlink" Target="https://kursk.ru/region/economy/finansy/oblastnoy-byudzhet/" TargetMode="External"/><Relationship Id="rId49" Type="http://schemas.openxmlformats.org/officeDocument/2006/relationships/hyperlink" Target="http://minfin.krskstate.ru/openbudget/othcet/2021" TargetMode="External"/><Relationship Id="rId57" Type="http://schemas.openxmlformats.org/officeDocument/2006/relationships/hyperlink" Target="https://www.yarregion.ru/depts/depfin/tmpPages/docs.aspx" TargetMode="External"/><Relationship Id="rId10" Type="http://schemas.openxmlformats.org/officeDocument/2006/relationships/hyperlink" Target="http://volgafin.volgograd.ru/norms/acts/17581/" TargetMode="External"/><Relationship Id="rId31" Type="http://schemas.openxmlformats.org/officeDocument/2006/relationships/hyperlink" Target="https://minfin.bashkortostan.ru/documents/projects/421820/" TargetMode="External"/><Relationship Id="rId44" Type="http://schemas.openxmlformats.org/officeDocument/2006/relationships/hyperlink" Target="https://minfin.ryazangov.ru/documents/draft_documents/proekty/2022/index.php" TargetMode="External"/><Relationship Id="rId52" Type="http://schemas.openxmlformats.org/officeDocument/2006/relationships/hyperlink" Target="https://minfin.sakha.gov.ru/ispolnenie/ispolneniezagod/godovoeispolnenie" TargetMode="External"/><Relationship Id="rId60" Type="http://schemas.openxmlformats.org/officeDocument/2006/relationships/hyperlink" Target="https://minfin-samara.ru/proekty-zakonov-ob-ispolnenii-oblastnogo-byudzheta/" TargetMode="External"/><Relationship Id="rId65" Type="http://schemas.openxmlformats.org/officeDocument/2006/relationships/hyperlink" Target="https://minfin.tatarstan.ru/godovoy-otchet-ob-ispolnenii-byudzheta.htm" TargetMode="External"/><Relationship Id="rId73" Type="http://schemas.openxmlformats.org/officeDocument/2006/relationships/hyperlink" Target="https://parlamentri.ru/index.php/zakonodatelnaya-deyatelnost/zakonoproekty-vnesennye-v-parlament/5509-yyljk-lkjl-k" TargetMode="External"/><Relationship Id="rId78" Type="http://schemas.openxmlformats.org/officeDocument/2006/relationships/hyperlink" Target="http://mf.nnov.ru/index.php?option=com_k2&amp;view=item&amp;id=1514:otchety-ob-ispolnenii-oblastnogo-byudzheta-za-kvartal-polugodie-9-mesyatsev-i-god&amp;Itemid=554" TargetMode="External"/><Relationship Id="rId81"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4" Type="http://schemas.openxmlformats.org/officeDocument/2006/relationships/hyperlink" Target="http://portal.tverfin.ru/Menu/Page/308" TargetMode="External"/><Relationship Id="rId9" Type="http://schemas.openxmlformats.org/officeDocument/2006/relationships/hyperlink" Target="http://chaogov.ru/otkrytyy-byudzhet/ispolnenie-byudzheta.php" TargetMode="External"/><Relationship Id="rId13" Type="http://schemas.openxmlformats.org/officeDocument/2006/relationships/hyperlink" Target="https://finance.pnzreg.ru/docs/np/?ELEMENT_ID=2878" TargetMode="External"/><Relationship Id="rId18" Type="http://schemas.openxmlformats.org/officeDocument/2006/relationships/hyperlink" Target="https://budget.cap.ru/Show/Category/315?ItemId=1011" TargetMode="External"/><Relationship Id="rId39" Type="http://schemas.openxmlformats.org/officeDocument/2006/relationships/hyperlink" Target="https://df.gov35.ru/otkrytyy-byudzhet/ispolnenie-oblastnogo-byudzheta/analiticheskie-materialy/2021-god/" TargetMode="External"/><Relationship Id="rId34" Type="http://schemas.openxmlformats.org/officeDocument/2006/relationships/hyperlink" Target="https://minfin.gov-murman.ru/open-budget/regional_budget/law_of_budget_projects/2021/" TargetMode="External"/><Relationship Id="rId50" Type="http://schemas.openxmlformats.org/officeDocument/2006/relationships/hyperlink" Target="https://www.ofukem.ru/budget/regional-budget-2021-2023/" TargetMode="External"/><Relationship Id="rId55" Type="http://schemas.openxmlformats.org/officeDocument/2006/relationships/hyperlink" Target="https://depfin.tomsk.gov.ru/proekt-godovogo-otcheta-ob-ispolnenii-oblastnogo-bjudzheta" TargetMode="External"/><Relationship Id="rId76" Type="http://schemas.openxmlformats.org/officeDocument/2006/relationships/hyperlink" Target="http://www.finsmol.ru/pbudget/nJMSD8Sj" TargetMode="External"/><Relationship Id="rId7" Type="http://schemas.openxmlformats.org/officeDocument/2006/relationships/hyperlink" Target="https://openbudsk.ru/godovoy-otchet-ob-ispolnenii-byudzheta/" TargetMode="External"/><Relationship Id="rId71" Type="http://schemas.openxmlformats.org/officeDocument/2006/relationships/hyperlink" Target="https://orel-region.ru/index.php?head=20&amp;part=25&amp;in=10"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minfin.admoblkaluga.ru/page/2021_mesotch/" TargetMode="External"/><Relationship Id="rId24" Type="http://schemas.openxmlformats.org/officeDocument/2006/relationships/hyperlink" Target="https://www.minfinrm.ru/budget/otch-isp/2021/" TargetMode="External"/><Relationship Id="rId40" Type="http://schemas.openxmlformats.org/officeDocument/2006/relationships/hyperlink" Target="https://minfin39.ru/documents/" TargetMode="External"/><Relationship Id="rId45" Type="http://schemas.openxmlformats.org/officeDocument/2006/relationships/hyperlink" Target="https://ob.sev.gov.ru/dokumenty/godovoj-otchet-ob-ispolnenii-byudzheta" TargetMode="External"/><Relationship Id="rId66" Type="http://schemas.openxmlformats.org/officeDocument/2006/relationships/hyperlink" Target="https://minfin.midural.ru/document/category/21"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bryanskoblfin.ru/Show/Category/11?ItemId=5" TargetMode="External"/><Relationship Id="rId21" Type="http://schemas.openxmlformats.org/officeDocument/2006/relationships/hyperlink" Target="https://minfin.khabkrai.ru/portal/Show/Category/327?ItemId=1241" TargetMode="External"/><Relationship Id="rId42"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47" Type="http://schemas.openxmlformats.org/officeDocument/2006/relationships/hyperlink" Target="https://egov-buryatia.ru/minfin/activities/documents/proekty-zakonov-i-inykh-npa/" TargetMode="External"/><Relationship Id="rId63"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68" Type="http://schemas.openxmlformats.org/officeDocument/2006/relationships/hyperlink" Target="http://www.finupr.kurganobl.ru/index.php?test=ispol" TargetMode="External"/><Relationship Id="rId84" Type="http://schemas.openxmlformats.org/officeDocument/2006/relationships/printerSettings" Target="../printerSettings/printerSettings12.bin"/><Relationship Id="rId16" Type="http://schemas.openxmlformats.org/officeDocument/2006/relationships/hyperlink" Target="https://minfin-altai.ru/deyatelnost/proekt-byudzheta-zakony-o-byudzhete-zakony-ob-ispolnenii-byudzheta/2021-2023/" TargetMode="External"/><Relationship Id="rId11" Type="http://schemas.openxmlformats.org/officeDocument/2006/relationships/hyperlink" Target="http://minfin.kalmregion.ru/deyatelnost/byudzhet-respubliki-kalmykiya/proekty-zakonov-o-respublikanskom-byudzhete/" TargetMode="External"/><Relationship Id="rId32" Type="http://schemas.openxmlformats.org/officeDocument/2006/relationships/hyperlink" Target="https://openbudget.sakhminfin.ru/Menu/Page/504" TargetMode="External"/><Relationship Id="rId37" Type="http://schemas.openxmlformats.org/officeDocument/2006/relationships/hyperlink" Target="https://dfto.ru/razdel/ispolnenie-byudzheta/proekt-zakona-ob-ispolnenii-byudzheta" TargetMode="External"/><Relationship Id="rId53" Type="http://schemas.openxmlformats.org/officeDocument/2006/relationships/hyperlink" Target="https://dvinaland.ru/budget/reporting/" TargetMode="External"/><Relationship Id="rId58" Type="http://schemas.openxmlformats.org/officeDocument/2006/relationships/hyperlink" Target="https://minfin.alregn.ru/projects/p2022/" TargetMode="External"/><Relationship Id="rId74" Type="http://schemas.openxmlformats.org/officeDocument/2006/relationships/hyperlink" Target="https://parliament-osetia.ru/index.php/main/bills/art/1014" TargetMode="External"/><Relationship Id="rId79" Type="http://schemas.openxmlformats.org/officeDocument/2006/relationships/hyperlink" Target="http://mf.nnov.ru/index.php?option=com_k2&amp;view=item&amp;id=1514:otchety-ob-ispolnenii-oblastnogo-byudzheta-za-kvartal-polugodie-9-mesyatsev-i-god&amp;Itemid=554" TargetMode="External"/><Relationship Id="rId5" Type="http://schemas.openxmlformats.org/officeDocument/2006/relationships/hyperlink" Target="http://beldepfin.ru/dokumenty/vse-dokumenty/godovoj-otchet-ob-ispolnenii-byudzheta-za-2021-god/" TargetMode="External"/><Relationship Id="rId61" Type="http://schemas.openxmlformats.org/officeDocument/2006/relationships/hyperlink" Target="http://ufo.ulntc.ru:8080/dokumenty/godovoj-otchet-ob-ispolnenii-byudzheta" TargetMode="External"/><Relationship Id="rId82"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19" Type="http://schemas.openxmlformats.org/officeDocument/2006/relationships/hyperlink" Target="https://depfin.admhmao.ru/otkrytyy-byudzhet/" TargetMode="External"/><Relationship Id="rId14" Type="http://schemas.openxmlformats.org/officeDocument/2006/relationships/hyperlink" Target="https://minfin.kamgov.ru/otcety_ispolnenie/otcet-ob-ispolnenii-kraevogo-budzeta-za-2021-god" TargetMode="External"/><Relationship Id="rId22" Type="http://schemas.openxmlformats.org/officeDocument/2006/relationships/hyperlink" Target="https://www.minfin74.ru/mBudget/execution/annual/" TargetMode="External"/><Relationship Id="rId27" Type="http://schemas.openxmlformats.org/officeDocument/2006/relationships/hyperlink" Target="https://dtf.avo.ru/proekty-zakonov-za-2022-god" TargetMode="External"/><Relationship Id="rId30" Type="http://schemas.openxmlformats.org/officeDocument/2006/relationships/hyperlink" Target="https://budget.mosreg.ru/byudzhet-dlya-grazhdan/godovoj-otchet-ob-ispolnenii-byudzheta-moskovskoj-oblasti/" TargetMode="External"/><Relationship Id="rId35" Type="http://schemas.openxmlformats.org/officeDocument/2006/relationships/hyperlink" Target="https://omskportal.ru/oiv/mf/otrasl/otkrbudg/ispolnenie/2021/04" TargetMode="External"/><Relationship Id="rId43" Type="http://schemas.openxmlformats.org/officeDocument/2006/relationships/hyperlink" Target="https://minfin.rk.gov.ru/ru/structure/2022_05_11_09_51_proekt_zakona_respubliki_krym_ob_ispolnenii_biudzheta_respubliki_krym_za_2021" TargetMode="External"/><Relationship Id="rId48" Type="http://schemas.openxmlformats.org/officeDocument/2006/relationships/hyperlink" Target="https://fincom.gov.spb.ru/budget/implementation/execution_materials/1" TargetMode="External"/><Relationship Id="rId56" Type="http://schemas.openxmlformats.org/officeDocument/2006/relationships/hyperlink" Target="https://openbudget.49gov.ru/dokumenty" TargetMode="External"/><Relationship Id="rId64" Type="http://schemas.openxmlformats.org/officeDocument/2006/relationships/hyperlink" Target="https://minfin.astrobl.ru/napravleniya-deyatelnosti/ispolnenie-byudzeta-astraxanskoi-oblasti" TargetMode="External"/><Relationship Id="rId69" Type="http://schemas.openxmlformats.org/officeDocument/2006/relationships/hyperlink" Target="https://parlament09.ru/antikorrup/expertiza/proekt-zakona-kchr-349-vi-ob-ispolnenii-respublikanskogo-byudzheta-karachaevo-cherkesskoy-respubliki/" TargetMode="External"/><Relationship Id="rId77"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8" Type="http://schemas.openxmlformats.org/officeDocument/2006/relationships/hyperlink" Target="http://chaogov.ru/otkrytyy-byudzhet/ispolnenie-byudzheta.php" TargetMode="External"/><Relationship Id="rId51" Type="http://schemas.openxmlformats.org/officeDocument/2006/relationships/hyperlink" Target="https://mfnso.nso.ru/page/495" TargetMode="External"/><Relationship Id="rId72" Type="http://schemas.openxmlformats.org/officeDocument/2006/relationships/hyperlink" Target="http://nsrd.ru/dokumenty/proekti_normativno_pravovih_aktov/page/3" TargetMode="External"/><Relationship Id="rId80" Type="http://schemas.openxmlformats.org/officeDocument/2006/relationships/hyperlink" Target="http://ob.fin.amurobl.ru/dokumenty/proekt_zakon/ispolnenie_obl/2021" TargetMode="External"/><Relationship Id="rId3" Type="http://schemas.openxmlformats.org/officeDocument/2006/relationships/hyperlink" Target="https://ebudget.primorsky.ru/Page/BudgLaw?project=1&amp;execution=1&amp;ItemId=1476&amp;show_title=on" TargetMode="External"/><Relationship Id="rId12" Type="http://schemas.openxmlformats.org/officeDocument/2006/relationships/hyperlink" Target="https://finance.pnzreg.ru/docs/np/?ELEMENT_ID=2878" TargetMode="External"/><Relationship Id="rId17" Type="http://schemas.openxmlformats.org/officeDocument/2006/relationships/hyperlink" Target="https://budget.cap.ru/Show/Category/315?ItemId=1011" TargetMode="External"/><Relationship Id="rId25" Type="http://schemas.openxmlformats.org/officeDocument/2006/relationships/hyperlink" Target="https://www.govvrn.ru/npafin?p_p_id=Foldersanddocuments_WAR_foldersanddocumentsportlet&amp;p_p_lifecycle=0&amp;p_p_state=normal&amp;p_p_mode=view&amp;folderId=6609610&amp;pageNumber=1" TargetMode="External"/><Relationship Id="rId33" Type="http://schemas.openxmlformats.org/officeDocument/2006/relationships/hyperlink" Target="http://minfin.karelia.ru/zakon-ob-ispolnenii-bjudzheta-za-2021-god/" TargetMode="External"/><Relationship Id="rId38" Type="http://schemas.openxmlformats.org/officeDocument/2006/relationships/hyperlink" Target="http://budget.lenreg.ru/documents/?page=0&amp;sortOrder=&amp;type=&amp;sortName=&amp;sortDate=" TargetMode="External"/><Relationship Id="rId46" Type="http://schemas.openxmlformats.org/officeDocument/2006/relationships/hyperlink" Target="https://mari-el.gov.ru/ministries/minfin/pages/ZakOispRespBudg/" TargetMode="External"/><Relationship Id="rId59" Type="http://schemas.openxmlformats.org/officeDocument/2006/relationships/hyperlink" Target="https://minfin.novreg.ru/2021-god-godovye-otch-ty.html" TargetMode="External"/><Relationship Id="rId67" Type="http://schemas.openxmlformats.org/officeDocument/2006/relationships/hyperlink" Target="http://depfin.adm44.ru/info/law/proetjzko/" TargetMode="External"/><Relationship Id="rId20"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41" Type="http://schemas.openxmlformats.org/officeDocument/2006/relationships/hyperlink" Target="https://www.yamalfin.ru/index.php?option=com_content&amp;view=article&amp;id=4580:-2021-&amp;catid=174:2020-11-02-11-10-47&amp;Itemid=131" TargetMode="External"/><Relationship Id="rId54" Type="http://schemas.openxmlformats.org/officeDocument/2006/relationships/hyperlink" Target="https://www.mfur.ru/budjet/ispolnenie/materialy/2021-god.php" TargetMode="External"/><Relationship Id="rId62" Type="http://schemas.openxmlformats.org/officeDocument/2006/relationships/hyperlink" Target="https://fin.tmbreg.ru/6347/6366/9664.html" TargetMode="External"/><Relationship Id="rId70" Type="http://schemas.openxmlformats.org/officeDocument/2006/relationships/hyperlink" Target="https://sobranie.pskov.ru/lawmaking/bills" TargetMode="External"/><Relationship Id="rId75" Type="http://schemas.openxmlformats.org/officeDocument/2006/relationships/hyperlink" Target="https://khural.org/info/finansy/393/" TargetMode="External"/><Relationship Id="rId83" Type="http://schemas.openxmlformats.org/officeDocument/2006/relationships/hyperlink" Target="https://irkobl.ru/sites/minfin/activity/obl/"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openbudsk.ru/godovoy-otchet-ob-ispolnenii-byudzheta/" TargetMode="External"/><Relationship Id="rId15" Type="http://schemas.openxmlformats.org/officeDocument/2006/relationships/hyperlink" Target="https://mf.orb.ru/activity/1007/" TargetMode="External"/><Relationship Id="rId23" Type="http://schemas.openxmlformats.org/officeDocument/2006/relationships/hyperlink" Target="https://admtyumen.ru/ogv_ru/finance/finance/bugjet.htm" TargetMode="External"/><Relationship Id="rId28" Type="http://schemas.openxmlformats.org/officeDocument/2006/relationships/hyperlink" Target="http://df.ivanovoobl.ru/regionalnye-finansy/zakon-ob-oblastnom-byudzhete/zakon-ob-ispolnenii-oblastnogo-byudzheta/" TargetMode="External"/><Relationship Id="rId36" Type="http://schemas.openxmlformats.org/officeDocument/2006/relationships/hyperlink" Target="https://kursk.ru/region/economy/finansy/oblastnoy-byudzhet/" TargetMode="External"/><Relationship Id="rId49" Type="http://schemas.openxmlformats.org/officeDocument/2006/relationships/hyperlink" Target="http://minfin.krskstate.ru/openbudget/othcet/2021" TargetMode="External"/><Relationship Id="rId57" Type="http://schemas.openxmlformats.org/officeDocument/2006/relationships/hyperlink" Target="https://www.yarregion.ru/depts/depfin/tmpPages/docs.aspx" TargetMode="External"/><Relationship Id="rId10" Type="http://schemas.openxmlformats.org/officeDocument/2006/relationships/hyperlink" Target="https://zakon.zsperm.ru/?ELEMENT_ID=4493" TargetMode="External"/><Relationship Id="rId31" Type="http://schemas.openxmlformats.org/officeDocument/2006/relationships/hyperlink" Target="https://minfin.bashkortostan.ru/documents/projects/421820/" TargetMode="External"/><Relationship Id="rId44" Type="http://schemas.openxmlformats.org/officeDocument/2006/relationships/hyperlink" Target="https://minfin.ryazangov.ru/documents/draft_documents/proekty/2022/index.php" TargetMode="External"/><Relationship Id="rId52" Type="http://schemas.openxmlformats.org/officeDocument/2006/relationships/hyperlink" Target="https://minfin.sakha.gov.ru/ispolnenie/ispolneniezagod/godovoeispolnenie" TargetMode="External"/><Relationship Id="rId60" Type="http://schemas.openxmlformats.org/officeDocument/2006/relationships/hyperlink" Target="https://minfin-samara.ru/proekty-zakonov-ob-ispolnenii-oblastnogo-byudzheta/" TargetMode="External"/><Relationship Id="rId65" Type="http://schemas.openxmlformats.org/officeDocument/2006/relationships/hyperlink" Target="https://minfin.tatarstan.ru/godovoy-otchet-ob-ispolnenii-byudzheta.htm" TargetMode="External"/><Relationship Id="rId73" Type="http://schemas.openxmlformats.org/officeDocument/2006/relationships/hyperlink" Target="https://parlamentri.ru/index.php/zakonodatelnaya-deyatelnost/zakonoproekty-vnesennye-v-parlament/5509-yyljk-lkjl-k" TargetMode="External"/><Relationship Id="rId78" Type="http://schemas.openxmlformats.org/officeDocument/2006/relationships/hyperlink" Target="https://minfinchr.ru/deyatelnost/otkrytyj-byudzhet/godovoj-otchet-ob-ispolnenii-byudzheta" TargetMode="External"/><Relationship Id="rId81" Type="http://schemas.openxmlformats.org/officeDocument/2006/relationships/hyperlink" Target="https://www.eao.ru/dokumenty/proekty-npa-docs/?SHOWALL_1=1" TargetMode="External"/><Relationship Id="rId4" Type="http://schemas.openxmlformats.org/officeDocument/2006/relationships/hyperlink" Target="http://portal.tverfin.ru/Menu/Page/308" TargetMode="External"/><Relationship Id="rId9" Type="http://schemas.openxmlformats.org/officeDocument/2006/relationships/hyperlink" Target="http://volgafin.volgograd.ru/norms/acts/17581/" TargetMode="External"/><Relationship Id="rId13"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18" Type="http://schemas.openxmlformats.org/officeDocument/2006/relationships/hyperlink" Target="https://minfin.saratov.gov.ru/budget/zakon-o-byudzhete/ispolnenie-byudzheta/ispolnenie-byudzheta-2021-god" TargetMode="External"/><Relationship Id="rId39" Type="http://schemas.openxmlformats.org/officeDocument/2006/relationships/hyperlink" Target="https://df.gov35.ru/otkrytyy-byudzhet/ispolnenie-oblastnogo-byudzheta/analiticheskie-materialy/2021-god/" TargetMode="External"/><Relationship Id="rId34" Type="http://schemas.openxmlformats.org/officeDocument/2006/relationships/hyperlink" Target="https://minfin.gov-murman.ru/open-budget/regional_budget/law_of_budget_projects/2021/" TargetMode="External"/><Relationship Id="rId50" Type="http://schemas.openxmlformats.org/officeDocument/2006/relationships/hyperlink" Target="https://www.ofukem.ru/budget/regional-budget-2021-2023/" TargetMode="External"/><Relationship Id="rId55" Type="http://schemas.openxmlformats.org/officeDocument/2006/relationships/hyperlink" Target="https://depfin.tomsk.gov.ru/proekt-godovogo-otcheta-ob-ispolnenii-oblastnogo-bjudzheta" TargetMode="External"/><Relationship Id="rId76" Type="http://schemas.openxmlformats.org/officeDocument/2006/relationships/hyperlink" Target="http://www.finsmol.ru/pbudget/nJMSD8Sj" TargetMode="External"/><Relationship Id="rId7" Type="http://schemas.openxmlformats.org/officeDocument/2006/relationships/hyperlink" Target="https://minfin01-maykop.ru/Show/Category/72?page=1&amp;ItemId=271&amp;filterYear=2022" TargetMode="External"/><Relationship Id="rId71" Type="http://schemas.openxmlformats.org/officeDocument/2006/relationships/hyperlink" Target="https://orel-region.ru/index.php?head=20&amp;part=25&amp;in=10"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minfin.admoblkaluga.ru/page/2021_mesotch/" TargetMode="External"/><Relationship Id="rId24" Type="http://schemas.openxmlformats.org/officeDocument/2006/relationships/hyperlink" Target="https://www.minfinrm.ru/budget/otch-isp/2021/" TargetMode="External"/><Relationship Id="rId40" Type="http://schemas.openxmlformats.org/officeDocument/2006/relationships/hyperlink" Target="https://minfin39.ru/documents/" TargetMode="External"/><Relationship Id="rId45" Type="http://schemas.openxmlformats.org/officeDocument/2006/relationships/hyperlink" Target="https://ob.sev.gov.ru/dokumenty/godovoj-otchet-ob-ispolnenii-byudzheta" TargetMode="External"/><Relationship Id="rId66" Type="http://schemas.openxmlformats.org/officeDocument/2006/relationships/hyperlink" Target="https://minfin.midural.ru/document/category/21"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govvrn.ru/npafin?p_p_id=Foldersanddocuments_WAR_foldersanddocumentsportlet&amp;p_p_lifecycle=0&amp;p_p_state=normal&amp;p_p_mode=view&amp;folderId=6609610&amp;pageNumber=1" TargetMode="External"/><Relationship Id="rId21" Type="http://schemas.openxmlformats.org/officeDocument/2006/relationships/hyperlink" Target="https://depfin.admhmao.ru/otkrytyy-byudzhet/" TargetMode="External"/><Relationship Id="rId42" Type="http://schemas.openxmlformats.org/officeDocument/2006/relationships/hyperlink" Target="https://www.yamalfin.ru/index.php?option=com_content&amp;view=article&amp;id=4580:-2021-&amp;catid=174:2020-11-02-11-10-47&amp;Itemid=131" TargetMode="External"/><Relationship Id="rId47" Type="http://schemas.openxmlformats.org/officeDocument/2006/relationships/hyperlink" Target="https://mari-el.gov.ru/ministries/minfin/pages/ZakOispRespBudg/" TargetMode="External"/><Relationship Id="rId63" Type="http://schemas.openxmlformats.org/officeDocument/2006/relationships/hyperlink" Target="https://fin.tmbreg.ru/6347/6366/9664.html" TargetMode="External"/><Relationship Id="rId68" Type="http://schemas.openxmlformats.org/officeDocument/2006/relationships/hyperlink" Target="http://depfin.adm44.ru/info/law/proetjzko/" TargetMode="External"/><Relationship Id="rId84" Type="http://schemas.openxmlformats.org/officeDocument/2006/relationships/printerSettings" Target="../printerSettings/printerSettings13.bin"/><Relationship Id="rId16" Type="http://schemas.openxmlformats.org/officeDocument/2006/relationships/hyperlink" Target="https://minfin.kamgov.ru/otcety_ispolnenie/otcet-ob-ispolnenii-kraevogo-budzeta-za-2021-god" TargetMode="External"/><Relationship Id="rId11" Type="http://schemas.openxmlformats.org/officeDocument/2006/relationships/hyperlink" Target="http://volgafin.volgograd.ru/norms/acts/17581/" TargetMode="External"/><Relationship Id="rId32" Type="http://schemas.openxmlformats.org/officeDocument/2006/relationships/hyperlink" Target="https://minfin.bashkortostan.ru/documents/projects/421820/" TargetMode="External"/><Relationship Id="rId37" Type="http://schemas.openxmlformats.org/officeDocument/2006/relationships/hyperlink" Target="https://kursk.ru/region/economy/finansy/oblastnoy-byudzhet/" TargetMode="External"/><Relationship Id="rId53" Type="http://schemas.openxmlformats.org/officeDocument/2006/relationships/hyperlink" Target="https://minfin.sakha.gov.ru/ispolnenie/ispolneniezagod/godovoeispolnenie" TargetMode="External"/><Relationship Id="rId58" Type="http://schemas.openxmlformats.org/officeDocument/2006/relationships/hyperlink" Target="https://www.yarregion.ru/depts/depfin/tmpPages/docs.aspx" TargetMode="External"/><Relationship Id="rId74" Type="http://schemas.openxmlformats.org/officeDocument/2006/relationships/hyperlink" Target="https://parlamentri.ru/index.php/zakonodatelnaya-deyatelnost/zakonoproekty-vnesennye-v-parlament/5509-yyljk-lkjl-k" TargetMode="External"/><Relationship Id="rId79" Type="http://schemas.openxmlformats.org/officeDocument/2006/relationships/hyperlink" Target="http://mf.nnov.ru/index.php?option=com_k2&amp;view=item&amp;id=1514:otchety-ob-ispolnenii-oblastnogo-byudzheta-za-kvartal-polugodie-9-mesyatsev-i-god&amp;Itemid=554" TargetMode="External"/><Relationship Id="rId5" Type="http://schemas.openxmlformats.org/officeDocument/2006/relationships/hyperlink" Target="http://portal.tverfin.ru/Menu/Page/308" TargetMode="External"/><Relationship Id="rId61" Type="http://schemas.openxmlformats.org/officeDocument/2006/relationships/hyperlink" Target="https://minfin-samara.ru/proekty-zakonov-ob-ispolnenii-oblastnogo-byudzheta/" TargetMode="External"/><Relationship Id="rId82"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19" Type="http://schemas.openxmlformats.org/officeDocument/2006/relationships/hyperlink" Target="https://budget.cap.ru/Show/Category/315?ItemId=1011" TargetMode="External"/><Relationship Id="rId14" Type="http://schemas.openxmlformats.org/officeDocument/2006/relationships/hyperlink" Target="https://finance.pnzreg.ru/docs/np/?ELEMENT_ID=2878" TargetMode="External"/><Relationship Id="rId22"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27" Type="http://schemas.openxmlformats.org/officeDocument/2006/relationships/hyperlink" Target="https://bryanskoblfin.ru/Show/Category/11?ItemId=5" TargetMode="External"/><Relationship Id="rId30" Type="http://schemas.openxmlformats.org/officeDocument/2006/relationships/hyperlink" Target="https://minfin.admoblkaluga.ru/page/2021_mesotch/" TargetMode="External"/><Relationship Id="rId35" Type="http://schemas.openxmlformats.org/officeDocument/2006/relationships/hyperlink" Target="https://minfin.gov-murman.ru/open-budget/regional_budget/law_of_budget_projects/2021/" TargetMode="External"/><Relationship Id="rId43"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48" Type="http://schemas.openxmlformats.org/officeDocument/2006/relationships/hyperlink" Target="https://egov-buryatia.ru/minfin/activities/documents/proekty-zakonov-i-inykh-npa/" TargetMode="External"/><Relationship Id="rId56" Type="http://schemas.openxmlformats.org/officeDocument/2006/relationships/hyperlink" Target="https://depfin.tomsk.gov.ru/proekt-godovogo-otcheta-ob-ispolnenii-oblastnogo-bjudzheta" TargetMode="External"/><Relationship Id="rId64"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69" Type="http://schemas.openxmlformats.org/officeDocument/2006/relationships/hyperlink" Target="http://www.finupr.kurganobl.ru/index.php?test=ispol" TargetMode="External"/><Relationship Id="rId77" Type="http://schemas.openxmlformats.org/officeDocument/2006/relationships/hyperlink" Target="http://www.finsmol.ru/pbudget/nJMSD8Sj" TargetMode="External"/><Relationship Id="rId8" Type="http://schemas.openxmlformats.org/officeDocument/2006/relationships/hyperlink" Target="https://openbudsk.ru/godovoy-otchet-ob-ispolnenii-byudzheta/" TargetMode="External"/><Relationship Id="rId51" Type="http://schemas.openxmlformats.org/officeDocument/2006/relationships/hyperlink" Target="https://www.ofukem.ru/budget/regional-budget-2021-2023/" TargetMode="External"/><Relationship Id="rId72" Type="http://schemas.openxmlformats.org/officeDocument/2006/relationships/hyperlink" Target="https://orel-region.ru/index.php?head=20&amp;part=25&amp;in=10" TargetMode="External"/><Relationship Id="rId80" Type="http://schemas.openxmlformats.org/officeDocument/2006/relationships/hyperlink" Target="http://ob.fin.amurobl.ru/dokumenty/proekt_zakon/ispolnenie_obl/2021" TargetMode="External"/><Relationship Id="rId3" Type="http://schemas.openxmlformats.org/officeDocument/2006/relationships/hyperlink" Target="https://www.minfin74.ru/mBudget/execution/annual/" TargetMode="External"/><Relationship Id="rId12" Type="http://schemas.openxmlformats.org/officeDocument/2006/relationships/hyperlink" Target="https://zakon.zsperm.ru/?ELEMENT_ID=4493" TargetMode="External"/><Relationship Id="rId17" Type="http://schemas.openxmlformats.org/officeDocument/2006/relationships/hyperlink" Target="https://mf.orb.ru/activity/1007/" TargetMode="External"/><Relationship Id="rId25" Type="http://schemas.openxmlformats.org/officeDocument/2006/relationships/hyperlink" Target="https://www.minfinrm.ru/budget/otch-isp/2021/" TargetMode="External"/><Relationship Id="rId33" Type="http://schemas.openxmlformats.org/officeDocument/2006/relationships/hyperlink" Target="https://openbudget.sakhminfin.ru/Menu/Page/504" TargetMode="External"/><Relationship Id="rId38" Type="http://schemas.openxmlformats.org/officeDocument/2006/relationships/hyperlink" Target="https://dfto.ru/razdel/ispolnenie-byudzheta/proekt-zakona-ob-ispolnenii-byudzheta" TargetMode="External"/><Relationship Id="rId46" Type="http://schemas.openxmlformats.org/officeDocument/2006/relationships/hyperlink" Target="https://ob.sev.gov.ru/dokumenty/godovoj-otchet-ob-ispolnenii-byudzheta" TargetMode="External"/><Relationship Id="rId59" Type="http://schemas.openxmlformats.org/officeDocument/2006/relationships/hyperlink" Target="https://minfin.alregn.ru/projects/p2022/" TargetMode="External"/><Relationship Id="rId67" Type="http://schemas.openxmlformats.org/officeDocument/2006/relationships/hyperlink" Target="https://minfin.midural.ru/document/category/21" TargetMode="External"/><Relationship Id="rId20" Type="http://schemas.openxmlformats.org/officeDocument/2006/relationships/hyperlink" Target="https://minfin.saratov.gov.ru/budget/zakon-o-byudzhete/ispolnenie-byudzheta/ispolnenie-byudzheta-2021-god" TargetMode="External"/><Relationship Id="rId41" Type="http://schemas.openxmlformats.org/officeDocument/2006/relationships/hyperlink" Target="https://minfin39.ru/documents/" TargetMode="External"/><Relationship Id="rId54" Type="http://schemas.openxmlformats.org/officeDocument/2006/relationships/hyperlink" Target="https://dvinaland.ru/budget/reporting/" TargetMode="External"/><Relationship Id="rId62" Type="http://schemas.openxmlformats.org/officeDocument/2006/relationships/hyperlink" Target="http://ufo.ulntc.ru:8080/dokumenty/godovoj-otchet-ob-ispolnenii-byudzheta" TargetMode="External"/><Relationship Id="rId70" Type="http://schemas.openxmlformats.org/officeDocument/2006/relationships/hyperlink" Target="https://parlament09.ru/antikorrup/expertiza/proekt-zakona-kchr-349-vi-ob-ispolnenii-respublikanskogo-byudzheta-karachaevo-cherkesskoy-respubliki/" TargetMode="External"/><Relationship Id="rId75" Type="http://schemas.openxmlformats.org/officeDocument/2006/relationships/hyperlink" Target="https://parliament-osetia.ru/index.php/main/bills/art/1014" TargetMode="External"/><Relationship Id="rId83" Type="http://schemas.openxmlformats.org/officeDocument/2006/relationships/hyperlink" Target="https://irkobl.ru/sites/minfin/activity/obl/"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infinchr.ru/deyatelnost/otkrytyj-byudzhet/godovoj-otchet-ob-ispolnenii-byudzheta" TargetMode="External"/><Relationship Id="rId15"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23" Type="http://schemas.openxmlformats.org/officeDocument/2006/relationships/hyperlink" Target="https://minfin.khabkrai.ru/portal/Show/Category/327?ItemId=1241" TargetMode="External"/><Relationship Id="rId28" Type="http://schemas.openxmlformats.org/officeDocument/2006/relationships/hyperlink" Target="https://dtf.avo.ru/proekty-zakonov-za-2022-god" TargetMode="External"/><Relationship Id="rId36" Type="http://schemas.openxmlformats.org/officeDocument/2006/relationships/hyperlink" Target="https://omskportal.ru/oiv/mf/otrasl/otkrbudg/ispolnenie/2021/04" TargetMode="External"/><Relationship Id="rId49" Type="http://schemas.openxmlformats.org/officeDocument/2006/relationships/hyperlink" Target="https://fincom.gov.spb.ru/budget/implementation/execution_materials/1" TargetMode="External"/><Relationship Id="rId57" Type="http://schemas.openxmlformats.org/officeDocument/2006/relationships/hyperlink" Target="https://openbudget.49gov.ru/dokumenty" TargetMode="External"/><Relationship Id="rId10" Type="http://schemas.openxmlformats.org/officeDocument/2006/relationships/hyperlink" Target="http://chaogov.ru/otkrytyy-byudzhet/ispolnenie-byudzheta.php" TargetMode="External"/><Relationship Id="rId31" Type="http://schemas.openxmlformats.org/officeDocument/2006/relationships/hyperlink" Target="https://budget.mosreg.ru/byudzhet-dlya-grazhdan/godovoj-otchet-ob-ispolnenii-byudzheta-moskovskoj-oblasti/" TargetMode="External"/><Relationship Id="rId44" Type="http://schemas.openxmlformats.org/officeDocument/2006/relationships/hyperlink" Target="https://minfin.rk.gov.ru/ru/structure/2022_05_11_09_51_proekt_zakona_respubliki_krym_ob_ispolnenii_biudzheta_respubliki_krym_za_2021" TargetMode="External"/><Relationship Id="rId52" Type="http://schemas.openxmlformats.org/officeDocument/2006/relationships/hyperlink" Target="https://mfnso.nso.ru/page/495" TargetMode="External"/><Relationship Id="rId60" Type="http://schemas.openxmlformats.org/officeDocument/2006/relationships/hyperlink" Target="https://minfin.novreg.ru/2021-god-godovye-otch-ty.html" TargetMode="External"/><Relationship Id="rId65" Type="http://schemas.openxmlformats.org/officeDocument/2006/relationships/hyperlink" Target="https://minfin.astrobl.ru/napravleniya-deyatelnosti/ispolnenie-byudzeta-astraxanskoi-oblasti" TargetMode="External"/><Relationship Id="rId73" Type="http://schemas.openxmlformats.org/officeDocument/2006/relationships/hyperlink" Target="http://nsrd.ru/dokumenty/proekti_normativno_pravovih_aktov/page/3" TargetMode="External"/><Relationship Id="rId78"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81" Type="http://schemas.openxmlformats.org/officeDocument/2006/relationships/hyperlink" Target="https://www.eao.ru/dokumenty/proekty-npa-docs/?SHOWALL_1=1" TargetMode="External"/><Relationship Id="rId4" Type="http://schemas.openxmlformats.org/officeDocument/2006/relationships/hyperlink" Target="https://ebudget.primorsky.ru/Page/BudgLaw?project=1&amp;execution=1&amp;ItemId=1476&amp;show_title=on" TargetMode="External"/><Relationship Id="rId9" Type="http://schemas.openxmlformats.org/officeDocument/2006/relationships/hyperlink" Target="https://minfin01-maykop.ru/Show/Category/72?page=1&amp;ItemId=271&amp;filterYear=2022" TargetMode="External"/><Relationship Id="rId13" Type="http://schemas.openxmlformats.org/officeDocument/2006/relationships/hyperlink" Target="http://minfin.kalmregion.ru/deyatelnost/byudzhet-respubliki-kalmykiya/proekty-zakonov-o-respublikanskom-byudzhete/" TargetMode="External"/><Relationship Id="rId18" Type="http://schemas.openxmlformats.org/officeDocument/2006/relationships/hyperlink" Target="https://minfin-altai.ru/deyatelnost/proekt-byudzheta-zakony-o-byudzhete-zakony-ob-ispolnenii-byudzheta/2021-2023/" TargetMode="External"/><Relationship Id="rId39" Type="http://schemas.openxmlformats.org/officeDocument/2006/relationships/hyperlink" Target="http://budget.lenreg.ru/documents/?page=0&amp;sortOrder=&amp;type=&amp;sortName=&amp;sortDate=" TargetMode="External"/><Relationship Id="rId34" Type="http://schemas.openxmlformats.org/officeDocument/2006/relationships/hyperlink" Target="http://minfin.karelia.ru/zakon-ob-ispolnenii-bjudzheta-za-2021-god/" TargetMode="External"/><Relationship Id="rId50" Type="http://schemas.openxmlformats.org/officeDocument/2006/relationships/hyperlink" Target="http://minfin.krskstate.ru/openbudget/othcet/2021" TargetMode="External"/><Relationship Id="rId55" Type="http://schemas.openxmlformats.org/officeDocument/2006/relationships/hyperlink" Target="https://www.mfur.ru/budjet/ispolnenie/materialy/2021-god.php" TargetMode="External"/><Relationship Id="rId76" Type="http://schemas.openxmlformats.org/officeDocument/2006/relationships/hyperlink" Target="https://khural.org/info/finansy/393/" TargetMode="External"/><Relationship Id="rId7" Type="http://schemas.openxmlformats.org/officeDocument/2006/relationships/hyperlink" Target="http://beldepfin.ru/dokumenty/vse-dokumenty/godovoj-otchet-ob-ispolnenii-byudzheta-za-2021-god/" TargetMode="External"/><Relationship Id="rId71" Type="http://schemas.openxmlformats.org/officeDocument/2006/relationships/hyperlink" Target="https://sobranie.pskov.ru/lawmaking/bills"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df.ivanovoobl.ru/regionalnye-finansy/zakon-ob-oblastnom-byudzhete/zakon-ob-ispolnenii-oblastnogo-byudzheta/" TargetMode="External"/><Relationship Id="rId24" Type="http://schemas.openxmlformats.org/officeDocument/2006/relationships/hyperlink" Target="https://admtyumen.ru/ogv_ru/finance/finance/bugjet.htm" TargetMode="External"/><Relationship Id="rId40" Type="http://schemas.openxmlformats.org/officeDocument/2006/relationships/hyperlink" Target="https://df.gov35.ru/otkrytyy-byudzhet/ispolnenie-oblastnogo-byudzheta/analiticheskie-materialy/2021-god/" TargetMode="External"/><Relationship Id="rId45" Type="http://schemas.openxmlformats.org/officeDocument/2006/relationships/hyperlink" Target="https://minfin.ryazangov.ru/documents/draft_documents/proekty/2022/index.php" TargetMode="External"/><Relationship Id="rId66" Type="http://schemas.openxmlformats.org/officeDocument/2006/relationships/hyperlink" Target="https://minfin.tatarstan.ru/godovoy-otchet-ob-ispolnenii-byudzheta.htm"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bryanskoblfin.ru/Show/Category/11?ItemId=5" TargetMode="External"/><Relationship Id="rId21" Type="http://schemas.openxmlformats.org/officeDocument/2006/relationships/hyperlink" Target="https://depfin.admhmao.ru/otkrytyy-byudzhet/" TargetMode="External"/><Relationship Id="rId42"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47" Type="http://schemas.openxmlformats.org/officeDocument/2006/relationships/hyperlink" Target="https://egov-buryatia.ru/minfin/activities/documents/proekty-zakonov-i-inykh-npa/" TargetMode="External"/><Relationship Id="rId63"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68" Type="http://schemas.openxmlformats.org/officeDocument/2006/relationships/hyperlink" Target="http://www.finupr.kurganobl.ru/index.php?test=ispol" TargetMode="External"/><Relationship Id="rId84" Type="http://schemas.openxmlformats.org/officeDocument/2006/relationships/printerSettings" Target="../printerSettings/printerSettings14.bin"/><Relationship Id="rId16" Type="http://schemas.openxmlformats.org/officeDocument/2006/relationships/hyperlink" Target="https://minfin.kamgov.ru/otcety_ispolnenie/otcet-ob-ispolnenii-kraevogo-budzeta-za-2021-god" TargetMode="External"/><Relationship Id="rId11" Type="http://schemas.openxmlformats.org/officeDocument/2006/relationships/hyperlink" Target="http://volgafin.volgograd.ru/norms/acts/17581/" TargetMode="External"/><Relationship Id="rId32" Type="http://schemas.openxmlformats.org/officeDocument/2006/relationships/hyperlink" Target="https://openbudget.sakhminfin.ru/Menu/Page/504" TargetMode="External"/><Relationship Id="rId37" Type="http://schemas.openxmlformats.org/officeDocument/2006/relationships/hyperlink" Target="https://dfto.ru/razdel/ispolnenie-byudzheta/proekt-zakona-ob-ispolnenii-byudzheta" TargetMode="External"/><Relationship Id="rId53" Type="http://schemas.openxmlformats.org/officeDocument/2006/relationships/hyperlink" Target="https://dvinaland.ru/budget/reporting/" TargetMode="External"/><Relationship Id="rId58" Type="http://schemas.openxmlformats.org/officeDocument/2006/relationships/hyperlink" Target="https://minfin.alregn.ru/projects/p2022/" TargetMode="External"/><Relationship Id="rId74" Type="http://schemas.openxmlformats.org/officeDocument/2006/relationships/hyperlink" Target="https://parliament-osetia.ru/index.php/main/bills/art/1014" TargetMode="External"/><Relationship Id="rId79" Type="http://schemas.openxmlformats.org/officeDocument/2006/relationships/hyperlink" Target="http://ob.fin.amurobl.ru/dokumenty/proekt_zakon/ispolnenie_obl/2021" TargetMode="External"/><Relationship Id="rId5" Type="http://schemas.openxmlformats.org/officeDocument/2006/relationships/hyperlink" Target="http://portal.tverfin.ru/Menu/Page/308" TargetMode="External"/><Relationship Id="rId61" Type="http://schemas.openxmlformats.org/officeDocument/2006/relationships/hyperlink" Target="http://ufo.ulntc.ru:8080/dokumenty/godovoj-otchet-ob-ispolnenii-byudzheta" TargetMode="External"/><Relationship Id="rId82" Type="http://schemas.openxmlformats.org/officeDocument/2006/relationships/hyperlink" Target="https://irkobl.ru/sites/minfin/activity/obl/" TargetMode="External"/><Relationship Id="rId19" Type="http://schemas.openxmlformats.org/officeDocument/2006/relationships/hyperlink" Target="https://budget.cap.ru/Show/Category/315?ItemId=1011" TargetMode="External"/><Relationship Id="rId14" Type="http://schemas.openxmlformats.org/officeDocument/2006/relationships/hyperlink" Target="https://finance.pnzreg.ru/docs/np/?ELEMENT_ID=2878" TargetMode="External"/><Relationship Id="rId22" Type="http://schemas.openxmlformats.org/officeDocument/2006/relationships/hyperlink" Target="https://minfin.khabkrai.ru/portal/Show/Category/327?ItemId=1241" TargetMode="External"/><Relationship Id="rId27" Type="http://schemas.openxmlformats.org/officeDocument/2006/relationships/hyperlink" Target="https://dtf.avo.ru/proekty-zakonov-za-2022-god" TargetMode="External"/><Relationship Id="rId30" Type="http://schemas.openxmlformats.org/officeDocument/2006/relationships/hyperlink" Target="https://budget.mosreg.ru/byudzhet-dlya-grazhdan/godovoj-otchet-ob-ispolnenii-byudzheta-moskovskoj-oblasti/" TargetMode="External"/><Relationship Id="rId35" Type="http://schemas.openxmlformats.org/officeDocument/2006/relationships/hyperlink" Target="https://omskportal.ru/oiv/mf/otrasl/otkrbudg/ispolnenie/2021/04" TargetMode="External"/><Relationship Id="rId43" Type="http://schemas.openxmlformats.org/officeDocument/2006/relationships/hyperlink" Target="https://minfin.rk.gov.ru/ru/structure/2022_01_25_15_14_otchet_ob_ispolnenii_biudzheta_respubliki_krym_za_2021_goda" TargetMode="External"/><Relationship Id="rId48" Type="http://schemas.openxmlformats.org/officeDocument/2006/relationships/hyperlink" Target="https://fincom.gov.spb.ru/budget/implementation/execution_materials/1" TargetMode="External"/><Relationship Id="rId56" Type="http://schemas.openxmlformats.org/officeDocument/2006/relationships/hyperlink" Target="https://openbudget.49gov.ru/dokumenty" TargetMode="External"/><Relationship Id="rId64" Type="http://schemas.openxmlformats.org/officeDocument/2006/relationships/hyperlink" Target="https://minfin.astrobl.ru/napravleniya-deyatelnosti/ispolnenie-byudzeta-astraxanskoi-oblasti" TargetMode="External"/><Relationship Id="rId69" Type="http://schemas.openxmlformats.org/officeDocument/2006/relationships/hyperlink" Target="https://parlament09.ru/antikorrup/expertiza/proekt-zakona-kchr-349-vi-ob-ispolnenii-respublikanskogo-byudzheta-karachaevo-cherkesskoy-respubliki/" TargetMode="External"/><Relationship Id="rId77"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8" Type="http://schemas.openxmlformats.org/officeDocument/2006/relationships/hyperlink" Target="https://openbudsk.ru/godovoy-otchet-ob-ispolnenii-byudzheta/" TargetMode="External"/><Relationship Id="rId51" Type="http://schemas.openxmlformats.org/officeDocument/2006/relationships/hyperlink" Target="https://mfnso.nso.ru/page/495" TargetMode="External"/><Relationship Id="rId72" Type="http://schemas.openxmlformats.org/officeDocument/2006/relationships/hyperlink" Target="http://nsrd.ru/dokumenty/proekti_normativno_pravovih_aktov/page/3" TargetMode="External"/><Relationship Id="rId80" Type="http://schemas.openxmlformats.org/officeDocument/2006/relationships/hyperlink" Target="https://www.eao.ru/dokumenty/proekty-npa-docs/?SHOWALL_1=1" TargetMode="External"/><Relationship Id="rId3" Type="http://schemas.openxmlformats.org/officeDocument/2006/relationships/hyperlink" Target="https://www.minfin74.ru/mBudget/execution/annual/?PAGEN_1=2" TargetMode="External"/><Relationship Id="rId12" Type="http://schemas.openxmlformats.org/officeDocument/2006/relationships/hyperlink" Target="https://zakon.zsperm.ru/?ELEMENT_ID=4493" TargetMode="External"/><Relationship Id="rId17" Type="http://schemas.openxmlformats.org/officeDocument/2006/relationships/hyperlink" Target="https://mf.orb.ru/activity/1007/" TargetMode="External"/><Relationship Id="rId25" Type="http://schemas.openxmlformats.org/officeDocument/2006/relationships/hyperlink" Target="https://www.govvrn.ru/npafin?p_p_id=Foldersanddocuments_WAR_foldersanddocumentsportlet&amp;p_p_lifecycle=0&amp;p_p_state=normal&amp;p_p_mode=view&amp;folderId=6609610&amp;pageNumber=1" TargetMode="External"/><Relationship Id="rId33" Type="http://schemas.openxmlformats.org/officeDocument/2006/relationships/hyperlink" Target="http://minfin.karelia.ru/zakon-ob-ispolnenii-bjudzheta-za-2021-god/" TargetMode="External"/><Relationship Id="rId38" Type="http://schemas.openxmlformats.org/officeDocument/2006/relationships/hyperlink" Target="http://budget.lenreg.ru/documents/?page=0&amp;sortOrder=&amp;type=&amp;sortName=&amp;sortDate=" TargetMode="External"/><Relationship Id="rId46" Type="http://schemas.openxmlformats.org/officeDocument/2006/relationships/hyperlink" Target="https://mari-el.gov.ru/ministries/minfin/pages/ZakOispRespBudg/" TargetMode="External"/><Relationship Id="rId59" Type="http://schemas.openxmlformats.org/officeDocument/2006/relationships/hyperlink" Target="https://minfin.novreg.ru/2021-god-godovye-otch-ty.html" TargetMode="External"/><Relationship Id="rId67" Type="http://schemas.openxmlformats.org/officeDocument/2006/relationships/hyperlink" Target="http://depfin.adm44.ru/info/law/proetjzko/" TargetMode="External"/><Relationship Id="rId20" Type="http://schemas.openxmlformats.org/officeDocument/2006/relationships/hyperlink" Target="https://minfin.saratov.gov.ru/budget/zakon-o-byudzhete/ispolnenie-byudzheta/ispolnenie-byudzheta-2021-god" TargetMode="External"/><Relationship Id="rId41" Type="http://schemas.openxmlformats.org/officeDocument/2006/relationships/hyperlink" Target="https://www.yamalfin.ru/index.php?option=com_content&amp;view=article&amp;id=4580:-2021-&amp;catid=174:2020-11-02-11-10-47&amp;Itemid=131" TargetMode="External"/><Relationship Id="rId54" Type="http://schemas.openxmlformats.org/officeDocument/2006/relationships/hyperlink" Target="https://www.mfur.ru/budjet/ispolnenie/materialy/2021-god.php" TargetMode="External"/><Relationship Id="rId62" Type="http://schemas.openxmlformats.org/officeDocument/2006/relationships/hyperlink" Target="https://fin.tmbreg.ru/6347/6366/9664.html" TargetMode="External"/><Relationship Id="rId70" Type="http://schemas.openxmlformats.org/officeDocument/2006/relationships/hyperlink" Target="https://sobranie.pskov.ru/lawmaking/bills" TargetMode="External"/><Relationship Id="rId75" Type="http://schemas.openxmlformats.org/officeDocument/2006/relationships/hyperlink" Target="https://khural.org/info/finansy/393/" TargetMode="External"/><Relationship Id="rId83"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infinchr.ru/deyatelnost/otkrytyj-byudzhet/godovoj-otchet-ob-ispolnenii-byudzheta" TargetMode="External"/><Relationship Id="rId15"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23" Type="http://schemas.openxmlformats.org/officeDocument/2006/relationships/hyperlink" Target="https://admtyumen.ru/ogv_ru/finance/finance/bugjet.htm" TargetMode="External"/><Relationship Id="rId28" Type="http://schemas.openxmlformats.org/officeDocument/2006/relationships/hyperlink" Target="http://df.ivanovoobl.ru/regionalnye-finansy/zakon-ob-oblastnom-byudzhete/zakon-ob-ispolnenii-oblastnogo-byudzheta/" TargetMode="External"/><Relationship Id="rId36" Type="http://schemas.openxmlformats.org/officeDocument/2006/relationships/hyperlink" Target="https://kursk.ru/region/economy/finansy/oblastnoy-byudzhet/" TargetMode="External"/><Relationship Id="rId49" Type="http://schemas.openxmlformats.org/officeDocument/2006/relationships/hyperlink" Target="http://minfin.krskstate.ru/openbudget/othcet/2021" TargetMode="External"/><Relationship Id="rId57" Type="http://schemas.openxmlformats.org/officeDocument/2006/relationships/hyperlink" Target="https://www.yarregion.ru/depts/depfin/tmpPages/docs.aspx" TargetMode="External"/><Relationship Id="rId10" Type="http://schemas.openxmlformats.org/officeDocument/2006/relationships/hyperlink" Target="http://chaogov.ru/otkrytyy-byudzhet/ispolnenie-byudzheta.php" TargetMode="External"/><Relationship Id="rId31" Type="http://schemas.openxmlformats.org/officeDocument/2006/relationships/hyperlink" Target="https://minfin.bashkortostan.ru/documents/projects/421820/" TargetMode="External"/><Relationship Id="rId44" Type="http://schemas.openxmlformats.org/officeDocument/2006/relationships/hyperlink" Target="https://minfin.ryazangov.ru/documents/draft_documents/proekty/2022/index.php" TargetMode="External"/><Relationship Id="rId52" Type="http://schemas.openxmlformats.org/officeDocument/2006/relationships/hyperlink" Target="https://minfin.sakha.gov.ru/ispolnenie/ispolneniezagod/godovoeispolnenie" TargetMode="External"/><Relationship Id="rId60" Type="http://schemas.openxmlformats.org/officeDocument/2006/relationships/hyperlink" Target="https://minfin-samara.ru/proekty-zakonov-ob-ispolnenii-oblastnogo-byudzheta/" TargetMode="External"/><Relationship Id="rId65" Type="http://schemas.openxmlformats.org/officeDocument/2006/relationships/hyperlink" Target="https://minfin.tatarstan.ru/godovoy-otchet-ob-ispolnenii-byudzheta.htm" TargetMode="External"/><Relationship Id="rId73" Type="http://schemas.openxmlformats.org/officeDocument/2006/relationships/hyperlink" Target="https://parlamentri.ru/index.php/zakonodatelnaya-deyatelnost/zakonoproekty-vnesennye-v-parlament/5509-yyljk-lkjl-k" TargetMode="External"/><Relationship Id="rId78" Type="http://schemas.openxmlformats.org/officeDocument/2006/relationships/hyperlink" Target="http://mf.nnov.ru/index.php?option=com_k2&amp;view=item&amp;id=1514:otchety-ob-ispolnenii-oblastnogo-byudzheta-za-kvartal-polugodie-9-mesyatsev-i-god&amp;Itemid=554" TargetMode="External"/><Relationship Id="rId81"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4" Type="http://schemas.openxmlformats.org/officeDocument/2006/relationships/hyperlink" Target="https://ebudget.primorsky.ru/Page/BudgLaw?project=1&amp;execution=1&amp;ItemId=1476&amp;show_title=on" TargetMode="External"/><Relationship Id="rId9" Type="http://schemas.openxmlformats.org/officeDocument/2006/relationships/hyperlink" Target="https://minfin01-maykop.ru/Show/Category/72?page=1&amp;ItemId=271&amp;filterYear=2022" TargetMode="External"/><Relationship Id="rId13" Type="http://schemas.openxmlformats.org/officeDocument/2006/relationships/hyperlink" Target="http://minfin.kalmregion.ru/deyatelnost/byudzhet-respubliki-kalmykiya/proekty-zakonov-o-respublikanskom-byudzhete/" TargetMode="External"/><Relationship Id="rId18" Type="http://schemas.openxmlformats.org/officeDocument/2006/relationships/hyperlink" Target="https://minfin-altai.ru/deyatelnost/proekt-byudzheta-zakony-o-byudzhete-zakony-ob-ispolnenii-byudzheta/2021-2023/" TargetMode="External"/><Relationship Id="rId39" Type="http://schemas.openxmlformats.org/officeDocument/2006/relationships/hyperlink" Target="https://df.gov35.ru/otkrytyy-byudzhet/ispolnenie-oblastnogo-byudzheta/analiticheskie-materialy/2021-god/" TargetMode="External"/><Relationship Id="rId34" Type="http://schemas.openxmlformats.org/officeDocument/2006/relationships/hyperlink" Target="https://minfin.gov-murman.ru/open-budget/regional_budget/law_of_budget_projects/2021/" TargetMode="External"/><Relationship Id="rId50" Type="http://schemas.openxmlformats.org/officeDocument/2006/relationships/hyperlink" Target="https://www.ofukem.ru/budget/regional-budget-2021-2023/" TargetMode="External"/><Relationship Id="rId55" Type="http://schemas.openxmlformats.org/officeDocument/2006/relationships/hyperlink" Target="https://depfin.tomsk.gov.ru/proekt-godovogo-otcheta-ob-ispolnenii-oblastnogo-bjudzheta" TargetMode="External"/><Relationship Id="rId76" Type="http://schemas.openxmlformats.org/officeDocument/2006/relationships/hyperlink" Target="http://www.finsmol.ru/pbudget/nJMSD8Sj" TargetMode="External"/><Relationship Id="rId7" Type="http://schemas.openxmlformats.org/officeDocument/2006/relationships/hyperlink" Target="http://beldepfin.ru/dokumenty/vse-dokumenty/godovoj-otchet-ob-ispolnenii-byudzheta-za-2021-god/" TargetMode="External"/><Relationship Id="rId71" Type="http://schemas.openxmlformats.org/officeDocument/2006/relationships/hyperlink" Target="https://orel-region.ru/index.php?head=20&amp;part=25&amp;in=10"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minfin.admoblkaluga.ru/page/2021_mesotch/" TargetMode="External"/><Relationship Id="rId24" Type="http://schemas.openxmlformats.org/officeDocument/2006/relationships/hyperlink" Target="https://www.minfinrm.ru/budget/otch-isp/2021/" TargetMode="External"/><Relationship Id="rId40" Type="http://schemas.openxmlformats.org/officeDocument/2006/relationships/hyperlink" Target="https://minfin39.ru/documents/" TargetMode="External"/><Relationship Id="rId45" Type="http://schemas.openxmlformats.org/officeDocument/2006/relationships/hyperlink" Target="https://ob.sev.gov.ru/dokumenty/godovoj-otchet-ob-ispolnenii-byudzheta" TargetMode="External"/><Relationship Id="rId66" Type="http://schemas.openxmlformats.org/officeDocument/2006/relationships/hyperlink" Target="https://minfin.midural.ru/document/category/21"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www.minfinrm.ru/budget/otch-isp/2021/" TargetMode="External"/><Relationship Id="rId21" Type="http://schemas.openxmlformats.org/officeDocument/2006/relationships/hyperlink" Target="https://minfin.saratov.gov.ru/budget/zakon-o-byudzhete/ispolnenie-byudzheta/ispolnenie-byudzheta-2021-god" TargetMode="External"/><Relationship Id="rId42" Type="http://schemas.openxmlformats.org/officeDocument/2006/relationships/hyperlink" Target="https://minfin39.ru/documents/" TargetMode="External"/><Relationship Id="rId47" Type="http://schemas.openxmlformats.org/officeDocument/2006/relationships/hyperlink" Target="https://ob.sev.gov.ru/dokumenty/godovoj-otchet-ob-ispolnenii-byudzheta" TargetMode="External"/><Relationship Id="rId63" Type="http://schemas.openxmlformats.org/officeDocument/2006/relationships/hyperlink" Target="http://ufo.ulntc.ru:8080/dokumenty/godovoj-otchet-ob-ispolnenii-byudzheta" TargetMode="External"/><Relationship Id="rId68" Type="http://schemas.openxmlformats.org/officeDocument/2006/relationships/hyperlink" Target="https://minfin.midural.ru/document/category/21" TargetMode="External"/><Relationship Id="rId84" Type="http://schemas.openxmlformats.org/officeDocument/2006/relationships/hyperlink" Target="https://irkobl.ru/sites/minfin/activity/obl/" TargetMode="External"/><Relationship Id="rId16"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11" Type="http://schemas.openxmlformats.org/officeDocument/2006/relationships/hyperlink" Target="http://chaogov.ru/otkrytyy-byudzhet/ispolnenie-byudzheta.php" TargetMode="External"/><Relationship Id="rId32" Type="http://schemas.openxmlformats.org/officeDocument/2006/relationships/hyperlink" Target="https://budget.mosreg.ru/byudzhet-dlya-grazhdan/godovoj-otchet-ob-ispolnenii-byudzheta-moskovskoj-oblasti/" TargetMode="External"/><Relationship Id="rId37" Type="http://schemas.openxmlformats.org/officeDocument/2006/relationships/hyperlink" Target="https://omskportal.ru/oiv/mf/otrasl/otkrbudg/ispolnenie/2021/04" TargetMode="External"/><Relationship Id="rId53" Type="http://schemas.openxmlformats.org/officeDocument/2006/relationships/hyperlink" Target="https://mfnso.nso.ru/page/495" TargetMode="External"/><Relationship Id="rId58" Type="http://schemas.openxmlformats.org/officeDocument/2006/relationships/hyperlink" Target="https://openbudget.49gov.ru/dokumenty" TargetMode="External"/><Relationship Id="rId74" Type="http://schemas.openxmlformats.org/officeDocument/2006/relationships/hyperlink" Target="http://nsrd.ru/dokumenty/proekti_normativno_pravovih_aktov/page/3" TargetMode="External"/><Relationship Id="rId79"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5" Type="http://schemas.openxmlformats.org/officeDocument/2006/relationships/hyperlink" Target="https://minfinchr.ru/deyatelnost/otkrytyj-byudzhet/godovoj-otchet-ob-ispolnenii-byudzheta" TargetMode="External"/><Relationship Id="rId19" Type="http://schemas.openxmlformats.org/officeDocument/2006/relationships/hyperlink" Target="https://minfin-altai.ru/deyatelnost/proekt-byudzheta-zakony-o-byudzhete-zakony-ob-ispolnenii-byudzheta/2021-2023/" TargetMode="External"/><Relationship Id="rId14" Type="http://schemas.openxmlformats.org/officeDocument/2006/relationships/hyperlink" Target="http://minfin.kalmregion.ru/deyatelnost/byudzhet-respubliki-kalmykiya/proekty-zakonov-o-respublikanskom-byudzhete/" TargetMode="External"/><Relationship Id="rId22" Type="http://schemas.openxmlformats.org/officeDocument/2006/relationships/hyperlink" Target="https://depfin.admhmao.ru/otkrytyy-byudzhet/" TargetMode="External"/><Relationship Id="rId27" Type="http://schemas.openxmlformats.org/officeDocument/2006/relationships/hyperlink" Target="https://www.govvrn.ru/npafin?p_p_id=Foldersanddocuments_WAR_foldersanddocumentsportlet&amp;p_p_lifecycle=0&amp;p_p_state=normal&amp;p_p_mode=view&amp;folderId=6609610&amp;pageNumber=1" TargetMode="External"/><Relationship Id="rId30" Type="http://schemas.openxmlformats.org/officeDocument/2006/relationships/hyperlink" Target="http://df.ivanovoobl.ru/regionalnye-finansy/zakon-ob-oblastnom-byudzhete/zakon-ob-ispolnenii-oblastnogo-byudzheta/" TargetMode="External"/><Relationship Id="rId35" Type="http://schemas.openxmlformats.org/officeDocument/2006/relationships/hyperlink" Target="http://minfin.karelia.ru/zakon-ob-ispolnenii-bjudzheta-za-2021-god/" TargetMode="External"/><Relationship Id="rId43" Type="http://schemas.openxmlformats.org/officeDocument/2006/relationships/hyperlink" Target="https://www.yamalfin.ru/index.php?option=com_content&amp;view=article&amp;id=4580:-2021-&amp;catid=174:2020-11-02-11-10-47&amp;Itemid=131" TargetMode="External"/><Relationship Id="rId48" Type="http://schemas.openxmlformats.org/officeDocument/2006/relationships/hyperlink" Target="https://mari-el.gov.ru/ministries/minfin/pages/ZakOispRespBudg/" TargetMode="External"/><Relationship Id="rId56" Type="http://schemas.openxmlformats.org/officeDocument/2006/relationships/hyperlink" Target="https://www.mfur.ru/budjet/ispolnenie/materialy/2021-god.php" TargetMode="External"/><Relationship Id="rId64" Type="http://schemas.openxmlformats.org/officeDocument/2006/relationships/hyperlink" Target="https://fin.tmbreg.ru/6347/6366/9664.html" TargetMode="External"/><Relationship Id="rId69" Type="http://schemas.openxmlformats.org/officeDocument/2006/relationships/hyperlink" Target="http://depfin.adm44.ru/info/law/proetjzko/" TargetMode="External"/><Relationship Id="rId77" Type="http://schemas.openxmlformats.org/officeDocument/2006/relationships/hyperlink" Target="https://khural.org/info/finansy/393/" TargetMode="External"/><Relationship Id="rId8" Type="http://schemas.openxmlformats.org/officeDocument/2006/relationships/hyperlink" Target="https://r-19.ru/authorities/ministry-of-finance-of-the-republic-of-khakassia/docs/1748/" TargetMode="External"/><Relationship Id="rId51" Type="http://schemas.openxmlformats.org/officeDocument/2006/relationships/hyperlink" Target="http://minfin.krskstate.ru/openbudget/othcet/2021" TargetMode="External"/><Relationship Id="rId72" Type="http://schemas.openxmlformats.org/officeDocument/2006/relationships/hyperlink" Target="https://sobranie.pskov.ru/lawmaking/bills" TargetMode="External"/><Relationship Id="rId80" Type="http://schemas.openxmlformats.org/officeDocument/2006/relationships/hyperlink" Target="http://mf.nnov.ru/index.php?option=com_k2&amp;view=item&amp;id=1514:otchety-ob-ispolnenii-oblastnogo-byudzheta-za-kvartal-polugodie-9-mesyatsev-i-god&amp;Itemid=554" TargetMode="External"/><Relationship Id="rId85" Type="http://schemas.openxmlformats.org/officeDocument/2006/relationships/printerSettings" Target="../printerSettings/printerSettings15.bin"/><Relationship Id="rId3" Type="http://schemas.openxmlformats.org/officeDocument/2006/relationships/hyperlink" Target="https://ebudget.primorsky.ru/Page/BudgLaw?project=1&amp;execution=1&amp;ItemId=1476&amp;show_title=on" TargetMode="External"/><Relationship Id="rId12" Type="http://schemas.openxmlformats.org/officeDocument/2006/relationships/hyperlink" Target="http://volgafin.volgograd.ru/norms/acts/17581/" TargetMode="External"/><Relationship Id="rId17" Type="http://schemas.openxmlformats.org/officeDocument/2006/relationships/hyperlink" Target="https://minfin.kamgov.ru/otcety_ispolnenie/otcet-ob-ispolnenii-kraevogo-budzeta-za-2021-god" TargetMode="External"/><Relationship Id="rId25" Type="http://schemas.openxmlformats.org/officeDocument/2006/relationships/hyperlink" Target="https://admtyumen.ru/ogv_ru/finance/finance/bugjet.htm" TargetMode="External"/><Relationship Id="rId33" Type="http://schemas.openxmlformats.org/officeDocument/2006/relationships/hyperlink" Target="https://minfin.bashkortostan.ru/documents/projects/421820/" TargetMode="External"/><Relationship Id="rId38" Type="http://schemas.openxmlformats.org/officeDocument/2006/relationships/hyperlink" Target="https://kursk.ru/region/economy/finansy/oblastnoy-byudzhet/" TargetMode="External"/><Relationship Id="rId46" Type="http://schemas.openxmlformats.org/officeDocument/2006/relationships/hyperlink" Target="https://minfin.ryazangov.ru/documents/draft_documents/proekty/2022/index.php" TargetMode="External"/><Relationship Id="rId59" Type="http://schemas.openxmlformats.org/officeDocument/2006/relationships/hyperlink" Target="https://www.yarregion.ru/depts/depfin/tmpPages/docs.aspx" TargetMode="External"/><Relationship Id="rId67" Type="http://schemas.openxmlformats.org/officeDocument/2006/relationships/hyperlink" Target="https://minfin.tatarstan.ru/godovoy-otchet-ob-ispolnenii-byudzheta.htm" TargetMode="External"/><Relationship Id="rId20" Type="http://schemas.openxmlformats.org/officeDocument/2006/relationships/hyperlink" Target="https://budget.cap.ru/Show/Category/315?ItemId=1011" TargetMode="External"/><Relationship Id="rId41" Type="http://schemas.openxmlformats.org/officeDocument/2006/relationships/hyperlink" Target="https://df.gov35.ru/otkrytyy-byudzhet/ispolnenie-oblastnogo-byudzheta/analiticheskie-materialy/2021-god/" TargetMode="External"/><Relationship Id="rId54" Type="http://schemas.openxmlformats.org/officeDocument/2006/relationships/hyperlink" Target="https://minfin.sakha.gov.ru/ispolnenie/ispolneniezagod/godovoeispolnenie" TargetMode="External"/><Relationship Id="rId62" Type="http://schemas.openxmlformats.org/officeDocument/2006/relationships/hyperlink" Target="https://minfin-samara.ru/proekty-zakonov-ob-ispolnenii-oblastnogo-byudzheta/" TargetMode="External"/><Relationship Id="rId70" Type="http://schemas.openxmlformats.org/officeDocument/2006/relationships/hyperlink" Target="http://www.finupr.kurganobl.ru/index.php?test=ispol" TargetMode="External"/><Relationship Id="rId75" Type="http://schemas.openxmlformats.org/officeDocument/2006/relationships/hyperlink" Target="https://parlamentri.ru/index.php/zakonodatelnaya-deyatelnost/zakonoproekty-vnesennye-v-parlament/5509-yyljk-lkjl-k" TargetMode="External"/><Relationship Id="rId83"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beldepfin.ru/dokumenty/vse-dokumenty/godovoj-otchet-ob-ispolnenii-byudzheta-za-2021-god/" TargetMode="External"/><Relationship Id="rId15" Type="http://schemas.openxmlformats.org/officeDocument/2006/relationships/hyperlink" Target="https://finance.pnzreg.ru/docs/np/?ELEMENT_ID=2878" TargetMode="External"/><Relationship Id="rId23"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28" Type="http://schemas.openxmlformats.org/officeDocument/2006/relationships/hyperlink" Target="https://bryanskoblfin.ru/Show/Category/11?ItemId=5" TargetMode="External"/><Relationship Id="rId36" Type="http://schemas.openxmlformats.org/officeDocument/2006/relationships/hyperlink" Target="https://minfin.gov-murman.ru/open-budget/regional_budget/law_of_budget_projects/2021/" TargetMode="External"/><Relationship Id="rId49" Type="http://schemas.openxmlformats.org/officeDocument/2006/relationships/hyperlink" Target="https://egov-buryatia.ru/minfin/activities/documents/proekty-zakonov-i-inykh-npa/" TargetMode="External"/><Relationship Id="rId57" Type="http://schemas.openxmlformats.org/officeDocument/2006/relationships/hyperlink" Target="https://depfin.tomsk.gov.ru/proekt-godovogo-otcheta-ob-ispolnenii-oblastnogo-bjudzheta" TargetMode="External"/><Relationship Id="rId10" Type="http://schemas.openxmlformats.org/officeDocument/2006/relationships/hyperlink" Target="https://minfin01-maykop.ru/Show/Category/72?page=1&amp;ItemId=271&amp;filterYear=2022" TargetMode="External"/><Relationship Id="rId31" Type="http://schemas.openxmlformats.org/officeDocument/2006/relationships/hyperlink" Target="https://minfin.admoblkaluga.ru/page/2021_mesotch/" TargetMode="External"/><Relationship Id="rId44"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52" Type="http://schemas.openxmlformats.org/officeDocument/2006/relationships/hyperlink" Target="https://www.ofukem.ru/budget/regional-budget-2021-2023/" TargetMode="External"/><Relationship Id="rId60" Type="http://schemas.openxmlformats.org/officeDocument/2006/relationships/hyperlink" Target="https://minfin.alregn.ru/projects/p2022/" TargetMode="External"/><Relationship Id="rId65"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73" Type="http://schemas.openxmlformats.org/officeDocument/2006/relationships/hyperlink" Target="https://orel-region.ru/index.php?head=20&amp;part=25&amp;in=10" TargetMode="External"/><Relationship Id="rId78" Type="http://schemas.openxmlformats.org/officeDocument/2006/relationships/hyperlink" Target="http://www.finsmol.ru/pbudget/nJMSD8Sj" TargetMode="External"/><Relationship Id="rId81" Type="http://schemas.openxmlformats.org/officeDocument/2006/relationships/hyperlink" Target="http://ob.fin.amurobl.ru/dokumenty/proekt_zakon/ispolnenie_obl/2021" TargetMode="External"/><Relationship Id="rId4" Type="http://schemas.openxmlformats.org/officeDocument/2006/relationships/hyperlink" Target="http://portal.tverfin.ru/Menu/Page/308" TargetMode="External"/><Relationship Id="rId9" Type="http://schemas.openxmlformats.org/officeDocument/2006/relationships/hyperlink" Target="https://openbudsk.ru/godovoy-otchet-ob-ispolnenii-byudzheta/" TargetMode="External"/><Relationship Id="rId13" Type="http://schemas.openxmlformats.org/officeDocument/2006/relationships/hyperlink" Target="https://zakon.zsperm.ru/?ELEMENT_ID=4493" TargetMode="External"/><Relationship Id="rId18" Type="http://schemas.openxmlformats.org/officeDocument/2006/relationships/hyperlink" Target="https://mf.orb.ru/activity/1007/" TargetMode="External"/><Relationship Id="rId39" Type="http://schemas.openxmlformats.org/officeDocument/2006/relationships/hyperlink" Target="https://dfto.ru/razdel/ispolnenie-byudzheta/proekt-zakona-ob-ispolnenii-byudzheta" TargetMode="External"/><Relationship Id="rId34" Type="http://schemas.openxmlformats.org/officeDocument/2006/relationships/hyperlink" Target="https://openbudget.sakhminfin.ru/Menu/Page/504" TargetMode="External"/><Relationship Id="rId50" Type="http://schemas.openxmlformats.org/officeDocument/2006/relationships/hyperlink" Target="https://fincom.gov.spb.ru/budget/implementation/execution_materials/1" TargetMode="External"/><Relationship Id="rId55" Type="http://schemas.openxmlformats.org/officeDocument/2006/relationships/hyperlink" Target="https://dvinaland.ru/budget/reporting/" TargetMode="External"/><Relationship Id="rId76" Type="http://schemas.openxmlformats.org/officeDocument/2006/relationships/hyperlink" Target="https://parliament-osetia.ru/index.php/main/bills/art/1014" TargetMode="External"/><Relationship Id="rId7" Type="http://schemas.openxmlformats.org/officeDocument/2006/relationships/hyperlink" Target="https://www.minfin74.ru/mBudget/execution/annual/" TargetMode="External"/><Relationship Id="rId71" Type="http://schemas.openxmlformats.org/officeDocument/2006/relationships/hyperlink" Target="https://parlament09.ru/antikorrup/expertiza/proekt-zakona-kchr-349-vi-ob-ispolnenii-respublikanskogo-byudzheta-karachaevo-cherkesskoy-respubliki/"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s://dtf.avo.ru/proekty-zakonov-za-2022-god" TargetMode="External"/><Relationship Id="rId24" Type="http://schemas.openxmlformats.org/officeDocument/2006/relationships/hyperlink" Target="https://minfin.khabkrai.ru/portal/Show/Category/327?ItemId=1241" TargetMode="External"/><Relationship Id="rId40" Type="http://schemas.openxmlformats.org/officeDocument/2006/relationships/hyperlink" Target="http://budget.lenreg.ru/documents/?page=0&amp;sortOrder=&amp;type=&amp;sortName=&amp;sortDate=" TargetMode="External"/><Relationship Id="rId45" Type="http://schemas.openxmlformats.org/officeDocument/2006/relationships/hyperlink" Target="https://minfin.rk.gov.ru/ru/structure/2022_05_11_09_51_proekt_zakona_respubliki_krym_ob_ispolnenii_biudzheta_respubliki_krym_za_2021" TargetMode="External"/><Relationship Id="rId66" Type="http://schemas.openxmlformats.org/officeDocument/2006/relationships/hyperlink" Target="https://minfin.astrobl.ru/napravleniya-deyatelnosti/ispolnenie-byudzeta-astraxanskoi-oblasti" TargetMode="External"/><Relationship Id="rId61" Type="http://schemas.openxmlformats.org/officeDocument/2006/relationships/hyperlink" Target="https://minfin.novreg.ru/2021-god-godovye-otch-ty.html" TargetMode="External"/><Relationship Id="rId82" Type="http://schemas.openxmlformats.org/officeDocument/2006/relationships/hyperlink" Target="https://www.eao.ru/dokumenty/proekty-npa-docs/?SHOWALL_1=1"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openbudget.sakhminfin.ru/Menu/Page/504" TargetMode="External"/><Relationship Id="rId21" Type="http://schemas.openxmlformats.org/officeDocument/2006/relationships/hyperlink" Target="https://bryanskoblfin.ru/Show/Category/11?ItemId=5" TargetMode="External"/><Relationship Id="rId42" Type="http://schemas.openxmlformats.org/officeDocument/2006/relationships/hyperlink" Target="https://fincom.gov.spb.ru/budget/implementation/execution_materials/1" TargetMode="External"/><Relationship Id="rId47" Type="http://schemas.openxmlformats.org/officeDocument/2006/relationships/hyperlink" Target="https://dvinaland.ru/budget/reporting/" TargetMode="External"/><Relationship Id="rId63" Type="http://schemas.openxmlformats.org/officeDocument/2006/relationships/hyperlink" Target="https://parlament09.ru/antikorrup/expertiza/proekt-zakona-kchr-349-vi-ob-ispolnenii-respublikanskogo-byudzheta-karachaevo-cherkesskoy-respubliki/" TargetMode="External"/><Relationship Id="rId68" Type="http://schemas.openxmlformats.org/officeDocument/2006/relationships/hyperlink" Target="https://khural.org/info/finansy/393/" TargetMode="External"/><Relationship Id="rId84"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16" Type="http://schemas.openxmlformats.org/officeDocument/2006/relationships/hyperlink" Target="https://depfin.admhmao.ru/otkrytyy-byudzhet/" TargetMode="External"/><Relationship Id="rId11" Type="http://schemas.openxmlformats.org/officeDocument/2006/relationships/hyperlink" Target="https://minfin.kamgov.ru/otcety_ispolnenie/otcet-ob-ispolnenii-kraevogo-budzeta-za-2021-god" TargetMode="External"/><Relationship Id="rId32" Type="http://schemas.openxmlformats.org/officeDocument/2006/relationships/hyperlink" Target="http://budget.lenreg.ru/documents/?page=0&amp;sortOrder=&amp;type=&amp;sortName=&amp;sortDate=" TargetMode="External"/><Relationship Id="rId37" Type="http://schemas.openxmlformats.org/officeDocument/2006/relationships/hyperlink" Target="https://minfin.rk.gov.ru/ru/structure/2022_05_11_09_51_proekt_zakona_respubliki_krym_ob_ispolnenii_biudzheta_respubliki_krym_za_2021" TargetMode="External"/><Relationship Id="rId53" Type="http://schemas.openxmlformats.org/officeDocument/2006/relationships/hyperlink" Target="https://minfin.novreg.ru/2021-god-godovye-otch-ty.html" TargetMode="External"/><Relationship Id="rId58" Type="http://schemas.openxmlformats.org/officeDocument/2006/relationships/hyperlink" Target="https://minfin.astrobl.ru/napravleniya-deyatelnosti/ispolnenie-byudzeta-astraxanskoi-oblasti" TargetMode="External"/><Relationship Id="rId74" Type="http://schemas.openxmlformats.org/officeDocument/2006/relationships/hyperlink" Target="https://ufin48.ru/Show/Tag/%D0%98%D1%81%D0%BF%D0%BE%D0%BB%D0%BD%D0%B5%D0%BD%D0%B8%D0%B5%20%D0%B1%D1%8E%D0%B4%D0%B6%D0%B5%D1%82%D0%B0" TargetMode="External"/><Relationship Id="rId79" Type="http://schemas.openxmlformats.org/officeDocument/2006/relationships/hyperlink" Target="https://www.minfin74.ru/mBudget/execution/annual/" TargetMode="External"/><Relationship Id="rId5" Type="http://schemas.openxmlformats.org/officeDocument/2006/relationships/hyperlink" Target="http://volgafin.volgograd.ru/norms/acts/17581/" TargetMode="External"/><Relationship Id="rId19" Type="http://schemas.openxmlformats.org/officeDocument/2006/relationships/hyperlink" Target="https://www.minfinrm.ru/budget/otch-isp/2021/" TargetMode="External"/><Relationship Id="rId14" Type="http://schemas.openxmlformats.org/officeDocument/2006/relationships/hyperlink" Target="https://budget.cap.ru/Show/Category/315?ItemId=1011" TargetMode="External"/><Relationship Id="rId22" Type="http://schemas.openxmlformats.org/officeDocument/2006/relationships/hyperlink" Target="https://dtf.avo.ru/proekty-zakonov-za-2022-god" TargetMode="External"/><Relationship Id="rId27" Type="http://schemas.openxmlformats.org/officeDocument/2006/relationships/hyperlink" Target="http://minfin.karelia.ru/zakon-ob-ispolnenii-bjudzheta-za-2021-god/" TargetMode="External"/><Relationship Id="rId30" Type="http://schemas.openxmlformats.org/officeDocument/2006/relationships/hyperlink" Target="https://kursk.ru/region/economy/finansy/oblastnoy-byudzhet/" TargetMode="External"/><Relationship Id="rId35" Type="http://schemas.openxmlformats.org/officeDocument/2006/relationships/hyperlink" Target="https://www.yamalfin.ru/index.php?option=com_content&amp;view=article&amp;id=4580:-2021-&amp;catid=174:2020-11-02-11-10-47&amp;Itemid=131" TargetMode="External"/><Relationship Id="rId43" Type="http://schemas.openxmlformats.org/officeDocument/2006/relationships/hyperlink" Target="http://minfin.krskstate.ru/openbudget/othcet/2021" TargetMode="External"/><Relationship Id="rId48" Type="http://schemas.openxmlformats.org/officeDocument/2006/relationships/hyperlink" Target="https://www.mfur.ru/budjet/ispolnenie/materialy/2021-god.php" TargetMode="External"/><Relationship Id="rId56" Type="http://schemas.openxmlformats.org/officeDocument/2006/relationships/hyperlink" Target="https://fin.tmbreg.ru/6347/6366/9664.html" TargetMode="External"/><Relationship Id="rId64" Type="http://schemas.openxmlformats.org/officeDocument/2006/relationships/hyperlink" Target="https://sobranie.pskov.ru/lawmaking/bills" TargetMode="External"/><Relationship Id="rId69" Type="http://schemas.openxmlformats.org/officeDocument/2006/relationships/hyperlink" Target="http://www.finsmol.ru/pbudget/nJMSD8Sj" TargetMode="External"/><Relationship Id="rId77" Type="http://schemas.openxmlformats.org/officeDocument/2006/relationships/hyperlink" Target="https://minfin01-maykop.ru/Show/Category/72?page=1&amp;ItemId=271&amp;filterYear=2022" TargetMode="External"/><Relationship Id="rId8" Type="http://schemas.openxmlformats.org/officeDocument/2006/relationships/hyperlink" Target="https://ebudget.primorsky.ru/Page/BudgLaw?project=1&amp;execution=1&amp;ItemId=1476&amp;show_title=on" TargetMode="External"/><Relationship Id="rId51" Type="http://schemas.openxmlformats.org/officeDocument/2006/relationships/hyperlink" Target="https://www.yarregion.ru/depts/depfin/tmpPages/docs.aspx" TargetMode="External"/><Relationship Id="rId72" Type="http://schemas.openxmlformats.org/officeDocument/2006/relationships/hyperlink" Target="http://mf.nnov.ru/index.php?option=com_k2&amp;view=item&amp;id=1514:otchety-ob-ispolnenii-oblastnogo-byudzheta-za-kvartal-polugodie-9-mesyatsev-i-god&amp;Itemid=554" TargetMode="External"/><Relationship Id="rId80" Type="http://schemas.openxmlformats.org/officeDocument/2006/relationships/hyperlink" Target="https://r-19.ru/authorities/ministry-of-finance-of-the-republic-of-khakassia/docs/8206/131244.html" TargetMode="External"/><Relationship Id="rId85" Type="http://schemas.openxmlformats.org/officeDocument/2006/relationships/hyperlink" Target="https://irkobl.ru/sites/minfin/activity/obl/" TargetMode="External"/><Relationship Id="rId3" Type="http://schemas.openxmlformats.org/officeDocument/2006/relationships/hyperlink" Target="https://openbudsk.ru/godovoy-otchet-ob-ispolnenii-byudzheta/" TargetMode="External"/><Relationship Id="rId12" Type="http://schemas.openxmlformats.org/officeDocument/2006/relationships/hyperlink" Target="https://mf.orb.ru/activity/1007/" TargetMode="External"/><Relationship Id="rId17"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25" Type="http://schemas.openxmlformats.org/officeDocument/2006/relationships/hyperlink" Target="https://budget.mosreg.ru/byudzhet-dlya-grazhdan/godovoj-otchet-ob-ispolnenii-byudzheta-moskovskoj-oblasti/" TargetMode="External"/><Relationship Id="rId33" Type="http://schemas.openxmlformats.org/officeDocument/2006/relationships/hyperlink" Target="https://df.gov35.ru/otkrytyy-byudzhet/ispolnenie-oblastnogo-byudzheta/analiticheskie-materialy/2021-god/" TargetMode="External"/><Relationship Id="rId38" Type="http://schemas.openxmlformats.org/officeDocument/2006/relationships/hyperlink" Target="https://minfin.ryazangov.ru/documents/draft_documents/proekty/2022/index.php" TargetMode="External"/><Relationship Id="rId46" Type="http://schemas.openxmlformats.org/officeDocument/2006/relationships/hyperlink" Target="https://minfin.sakha.gov.ru/ispolnenie/ispolneniezagod/godovoeispolnenie" TargetMode="External"/><Relationship Id="rId59" Type="http://schemas.openxmlformats.org/officeDocument/2006/relationships/hyperlink" Target="https://minfin.tatarstan.ru/godovoy-otchet-ob-ispolnenii-byudzheta.htm" TargetMode="External"/><Relationship Id="rId67" Type="http://schemas.openxmlformats.org/officeDocument/2006/relationships/hyperlink" Target="https://parliament-osetia.ru/index.php/main/bills/art/1014" TargetMode="External"/><Relationship Id="rId20" Type="http://schemas.openxmlformats.org/officeDocument/2006/relationships/hyperlink" Target="https://www.govvrn.ru/npafin?p_p_id=Foldersanddocuments_WAR_foldersanddocumentsportlet&amp;p_p_lifecycle=0&amp;p_p_state=normal&amp;p_p_mode=view&amp;folderId=6609610&amp;pageNumber=1" TargetMode="External"/><Relationship Id="rId41" Type="http://schemas.openxmlformats.org/officeDocument/2006/relationships/hyperlink" Target="https://egov-buryatia.ru/minfin/activities/documents/proekty-zakonov-i-inykh-npa/" TargetMode="External"/><Relationship Id="rId54" Type="http://schemas.openxmlformats.org/officeDocument/2006/relationships/hyperlink" Target="https://minfin-samara.ru/proekty-zakonov-ob-ispolnenii-oblastnogo-byudzheta/" TargetMode="External"/><Relationship Id="rId62" Type="http://schemas.openxmlformats.org/officeDocument/2006/relationships/hyperlink" Target="http://www.finupr.kurganobl.ru/index.php?test=ispol" TargetMode="External"/><Relationship Id="rId70"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75" Type="http://schemas.openxmlformats.org/officeDocument/2006/relationships/hyperlink" Target="http://portal.tverfin.ru/Menu/Page/308" TargetMode="External"/><Relationship Id="rId83" Type="http://schemas.openxmlformats.org/officeDocument/2006/relationships/hyperlink" Target="https://minfin.khabkrai.ru/portal/Show/Category/327?ItemId=1241" TargetMode="External"/><Relationship Id="rId1" Type="http://schemas.openxmlformats.org/officeDocument/2006/relationships/hyperlink" Target="https://dfei.adm-nao.ru/byudzhetnaya-otchetnost/" TargetMode="External"/><Relationship Id="rId6" Type="http://schemas.openxmlformats.org/officeDocument/2006/relationships/hyperlink" Target="https://zakon.zsperm.ru/?ELEMENT_ID=4493" TargetMode="External"/><Relationship Id="rId15" Type="http://schemas.openxmlformats.org/officeDocument/2006/relationships/hyperlink" Target="https://minfin.saratov.gov.ru/budget/zakon-o-byudzhete/ispolnenie-byudzheta/ispolnenie-byudzheta-2021-god" TargetMode="External"/><Relationship Id="rId23" Type="http://schemas.openxmlformats.org/officeDocument/2006/relationships/hyperlink" Target="http://df.ivanovoobl.ru/regionalnye-finansy/zakon-ob-oblastnom-byudzhete/zakon-ob-ispolnenii-oblastnogo-byudzheta/" TargetMode="External"/><Relationship Id="rId28" Type="http://schemas.openxmlformats.org/officeDocument/2006/relationships/hyperlink" Target="https://minfin.gov-murman.ru/open-budget/regional_budget/law_of_budget_projects/2021/" TargetMode="External"/><Relationship Id="rId36"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49" Type="http://schemas.openxmlformats.org/officeDocument/2006/relationships/hyperlink" Target="https://depfin.tomsk.gov.ru/proekt-godovogo-otcheta-ob-ispolnenii-oblastnogo-bjudzheta" TargetMode="External"/><Relationship Id="rId57"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10"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31" Type="http://schemas.openxmlformats.org/officeDocument/2006/relationships/hyperlink" Target="https://dfto.ru/razdel/ispolnenie-byudzheta/proekt-zakona-ob-ispolnenii-byudzheta" TargetMode="External"/><Relationship Id="rId44" Type="http://schemas.openxmlformats.org/officeDocument/2006/relationships/hyperlink" Target="https://www.ofukem.ru/budget/regional-budget-2021-2023/" TargetMode="External"/><Relationship Id="rId52" Type="http://schemas.openxmlformats.org/officeDocument/2006/relationships/hyperlink" Target="https://minfin.alregn.ru/projects/p2022/" TargetMode="External"/><Relationship Id="rId60" Type="http://schemas.openxmlformats.org/officeDocument/2006/relationships/hyperlink" Target="https://minfin.midural.ru/document/category/21" TargetMode="External"/><Relationship Id="rId65" Type="http://schemas.openxmlformats.org/officeDocument/2006/relationships/hyperlink" Target="https://orel-region.ru/index.php?head=20&amp;part=25&amp;in=10" TargetMode="External"/><Relationship Id="rId73" Type="http://schemas.openxmlformats.org/officeDocument/2006/relationships/hyperlink" Target="http://ob.fin.amurobl.ru/dokumenty/proekt_zakon/ispolnenie_obl/2021" TargetMode="External"/><Relationship Id="rId78" Type="http://schemas.openxmlformats.org/officeDocument/2006/relationships/hyperlink" Target="https://minfin.donland.ru/activity/17575/" TargetMode="External"/><Relationship Id="rId81" Type="http://schemas.openxmlformats.org/officeDocument/2006/relationships/hyperlink" Target="https://minfin.bashkortostan.ru/documents/active/" TargetMode="External"/><Relationship Id="rId86" Type="http://schemas.openxmlformats.org/officeDocument/2006/relationships/printerSettings" Target="../printerSettings/printerSettings16.bin"/><Relationship Id="rId4" Type="http://schemas.openxmlformats.org/officeDocument/2006/relationships/hyperlink" Target="http://chaogov.ru/otkrytyy-byudzhet/ispolnenie-byudzheta.php" TargetMode="External"/><Relationship Id="rId9" Type="http://schemas.openxmlformats.org/officeDocument/2006/relationships/hyperlink" Target="https://finance.pnzreg.ru/docs/np/?ELEMENT_ID=2878" TargetMode="External"/><Relationship Id="rId13" Type="http://schemas.openxmlformats.org/officeDocument/2006/relationships/hyperlink" Target="https://minfin-altai.ru/deyatelnost/proekt-byudzheta-zakony-o-byudzhete-zakony-ob-ispolnenii-byudzheta/2021-2023/" TargetMode="External"/><Relationship Id="rId18" Type="http://schemas.openxmlformats.org/officeDocument/2006/relationships/hyperlink" Target="https://admtyumen.ru/ogv_ru/finance/finance/bugjet.htm" TargetMode="External"/><Relationship Id="rId39" Type="http://schemas.openxmlformats.org/officeDocument/2006/relationships/hyperlink" Target="https://ob.sev.gov.ru/dokumenty/godovoj-otchet-ob-ispolnenii-byudzheta" TargetMode="External"/><Relationship Id="rId34" Type="http://schemas.openxmlformats.org/officeDocument/2006/relationships/hyperlink" Target="https://minfin39.ru/documents/" TargetMode="External"/><Relationship Id="rId50" Type="http://schemas.openxmlformats.org/officeDocument/2006/relationships/hyperlink" Target="https://openbudget.49gov.ru/dokumenty" TargetMode="External"/><Relationship Id="rId55" Type="http://schemas.openxmlformats.org/officeDocument/2006/relationships/hyperlink" Target="http://ufo.ulntc.ru:8080/dokumenty/godovoj-otchet-ob-ispolnenii-byudzheta" TargetMode="External"/><Relationship Id="rId76" Type="http://schemas.openxmlformats.org/officeDocument/2006/relationships/hyperlink" Target="https://parlamentri.ru/index.php/zakonodatelnaya-deyatelnost/zakonoproekty-vnesennye-v-parlament/5509-yyljk-lkjl-k" TargetMode="External"/><Relationship Id="rId7" Type="http://schemas.openxmlformats.org/officeDocument/2006/relationships/hyperlink" Target="http://minfin.kalmregion.ru/deyatelnost/byudzhet-respubliki-kalmykiya/proekty-zakonov-o-respublikanskom-byudzhete/" TargetMode="External"/><Relationship Id="rId71" Type="http://schemas.openxmlformats.org/officeDocument/2006/relationships/hyperlink" Target="https://minfinchr.ru/deyatelnost/otkrytyj-byudzhet/godovoj-otchet-ob-ispolnenii-byudzheta" TargetMode="External"/><Relationship Id="rId2" Type="http://schemas.openxmlformats.org/officeDocument/2006/relationships/hyperlink" Target="http://beldepfin.ru/dokumenty/vse-dokumenty/godovoj-otchet-ob-ispolnenii-byudzheta-za-2021-god/" TargetMode="External"/><Relationship Id="rId29" Type="http://schemas.openxmlformats.org/officeDocument/2006/relationships/hyperlink" Target="https://omskportal.ru/oiv/mf/otrasl/otkrbudg/ispolnenie/2021/04" TargetMode="External"/><Relationship Id="rId24" Type="http://schemas.openxmlformats.org/officeDocument/2006/relationships/hyperlink" Target="https://minfin.admoblkaluga.ru/page/2021_mesotch/" TargetMode="External"/><Relationship Id="rId40" Type="http://schemas.openxmlformats.org/officeDocument/2006/relationships/hyperlink" Target="https://mari-el.gov.ru/ministries/minfin/pages/ZakOispRespBudg/" TargetMode="External"/><Relationship Id="rId45" Type="http://schemas.openxmlformats.org/officeDocument/2006/relationships/hyperlink" Target="https://mfnso.nso.ru/page/495" TargetMode="External"/><Relationship Id="rId66" Type="http://schemas.openxmlformats.org/officeDocument/2006/relationships/hyperlink" Target="http://nsrd.ru/dokumenty/proekti_normativno_pravovih_aktov/page/3" TargetMode="External"/><Relationship Id="rId61" Type="http://schemas.openxmlformats.org/officeDocument/2006/relationships/hyperlink" Target="http://depfin.adm44.ru/info/law/proetjzko/" TargetMode="External"/><Relationship Id="rId82" Type="http://schemas.openxmlformats.org/officeDocument/2006/relationships/hyperlink" Target="https://www.eao.ru/dokumenty/proekty-npa-docs/?SHOWALL_1=1"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minfinchr.ru/deyatelnost/otkrytyj-byudzhet/godovoj-otchet-ob-ispolnenii-byudzheta" TargetMode="External"/><Relationship Id="rId21" Type="http://schemas.openxmlformats.org/officeDocument/2006/relationships/hyperlink" Target="https://fincom.gov.spb.ru/budget/implementation/execution_materials/1" TargetMode="External"/><Relationship Id="rId42" Type="http://schemas.openxmlformats.org/officeDocument/2006/relationships/hyperlink" Target="https://minfin.sakha.gov.ru/ispolnenie/ispolneniezagod/godovoeispolnenie" TargetMode="External"/><Relationship Id="rId47" Type="http://schemas.openxmlformats.org/officeDocument/2006/relationships/hyperlink" Target="https://minfin.rk.gov.ru/ru/structure/2022_06_24_17_32_zakon_ob_ispolnenii_biudzheta_respubliki_krym_za_2021_god_ot_23_06_2021_289_zrk_2022" TargetMode="External"/><Relationship Id="rId63" Type="http://schemas.openxmlformats.org/officeDocument/2006/relationships/hyperlink" Target="https://orel-region.ru/index.php?head=20&amp;part=25&amp;in=10" TargetMode="External"/><Relationship Id="rId68" Type="http://schemas.openxmlformats.org/officeDocument/2006/relationships/hyperlink" Target="https://finance.pskov.ru/ob-upravlenii/byudzhet" TargetMode="External"/><Relationship Id="rId16" Type="http://schemas.openxmlformats.org/officeDocument/2006/relationships/hyperlink" Target="https://ufin48.ru/Show/Tag/%D0%98%D1%81%D0%BF%D0%BE%D0%BB%D0%BD%D0%B5%D0%BD%D0%B8%D0%B5%20%D0%B1%D1%8E%D0%B4%D0%B6%D0%B5%D1%82%D0%B0" TargetMode="External"/><Relationship Id="rId11" Type="http://schemas.openxmlformats.org/officeDocument/2006/relationships/hyperlink" Target="https://minfin.tatarstan.ru/godovoy-otchet-ob-ispolnenii-byudzheta.htm" TargetMode="External"/><Relationship Id="rId32" Type="http://schemas.openxmlformats.org/officeDocument/2006/relationships/hyperlink" Target="https://www.minfin74.ru/mBudget/execution/annual/" TargetMode="External"/><Relationship Id="rId37" Type="http://schemas.openxmlformats.org/officeDocument/2006/relationships/hyperlink" Target="https://mfnso.nso.ru/page/495" TargetMode="External"/><Relationship Id="rId53" Type="http://schemas.openxmlformats.org/officeDocument/2006/relationships/hyperlink" Target="https://kursk.ru/region/economy/finansy/oblastnoy-byudzhet/" TargetMode="External"/><Relationship Id="rId58" Type="http://schemas.openxmlformats.org/officeDocument/2006/relationships/hyperlink" Target="https://minfin.gov-murman.ru/open-budget/regional_budget/law_of_budget/" TargetMode="External"/><Relationship Id="rId74" Type="http://schemas.openxmlformats.org/officeDocument/2006/relationships/hyperlink" Target="https://finance.pnzreg.ru/docs/nsb/zpo/" TargetMode="External"/><Relationship Id="rId79" Type="http://schemas.openxmlformats.org/officeDocument/2006/relationships/hyperlink" Target="https://budget.mos.ru/budget?analityc_year=2021&amp;analityc_stage=approved&amp;version=1206&amp;level=moscow&amp;execution_date=01%20%D0%AF%D0%BD%D0%B2%D0%B0%D1%80%D1%8F%202022&amp;execution_date_ts=" TargetMode="External"/><Relationship Id="rId5" Type="http://schemas.openxmlformats.org/officeDocument/2006/relationships/hyperlink" Target="https://admtyumen.ru/ogv_ru/finance/finance/bugjet.htm" TargetMode="External"/><Relationship Id="rId61" Type="http://schemas.openxmlformats.org/officeDocument/2006/relationships/hyperlink" Target="https://www.ofukem.ru/budget/laws2021-2023/19201/" TargetMode="External"/><Relationship Id="rId82" Type="http://schemas.openxmlformats.org/officeDocument/2006/relationships/hyperlink" Target="http://ob.fin.amurobl.ru/dokumenty/zakon/zakon_ob_ispolnenii/2021" TargetMode="External"/><Relationship Id="rId19"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14" Type="http://schemas.openxmlformats.org/officeDocument/2006/relationships/hyperlink" Target="https://ebudget.primorsky.ru/Page/BudgLaw?project=0&amp;execution=1&amp;ItemId=1477&amp;show_title=on)" TargetMode="External"/><Relationship Id="rId22" Type="http://schemas.openxmlformats.org/officeDocument/2006/relationships/hyperlink" Target="https://dfei.adm-nao.ru/byudzhetnaya-otchetnost/" TargetMode="External"/><Relationship Id="rId27" Type="http://schemas.openxmlformats.org/officeDocument/2006/relationships/hyperlink" Target="https://openbudsk.ru/godovoy-otchet-ob-ispolnenii-byudzheta/" TargetMode="External"/><Relationship Id="rId30" Type="http://schemas.openxmlformats.org/officeDocument/2006/relationships/hyperlink" Target="https://minfin.saratov.gov.ru/budget/zakon-o-byudzhete/ispolnenie-byudzheta/ispolnenie-byudzheta-2021-god" TargetMode="External"/><Relationship Id="rId35" Type="http://schemas.openxmlformats.org/officeDocument/2006/relationships/hyperlink" Target="https://depfin.tomsk.gov.ru/ispolnenie-bjudzheta-po-dohodam-i-rashodam" TargetMode="External"/><Relationship Id="rId43" Type="http://schemas.openxmlformats.org/officeDocument/2006/relationships/hyperlink" Target="https://bryanskoblfin.ru/Show/Category/11?ItemId=5" TargetMode="External"/><Relationship Id="rId48" Type="http://schemas.openxmlformats.org/officeDocument/2006/relationships/hyperlink" Target="https://minfin.75.ru/byudzhet/konsolidirovannyy-kraevoy-byudzhet/zakony-ob-ispolnenii-byudzheta" TargetMode="External"/><Relationship Id="rId56" Type="http://schemas.openxmlformats.org/officeDocument/2006/relationships/hyperlink" Target="https://dvinaland.ru/budget/reporting/" TargetMode="External"/><Relationship Id="rId64" Type="http://schemas.openxmlformats.org/officeDocument/2006/relationships/hyperlink" Target="https://fin.smolensk.ru/open/ob/g2022/" TargetMode="External"/><Relationship Id="rId69" Type="http://schemas.openxmlformats.org/officeDocument/2006/relationships/hyperlink" Target="http://portal-ob.volgafin.ru/dokumenty/zakon_ob_ispolnenii_byudzheta/2021" TargetMode="External"/><Relationship Id="rId77" Type="http://schemas.openxmlformats.org/officeDocument/2006/relationships/hyperlink" Target="https://openbudget.sakhminfin.ru/Menu/Page/504" TargetMode="External"/><Relationship Id="rId8" Type="http://schemas.openxmlformats.org/officeDocument/2006/relationships/hyperlink" Target="https://omskportal.ru/oiv/mf/otrasl/otkrbudg/ispolnenie/2021/04" TargetMode="External"/><Relationship Id="rId51" Type="http://schemas.openxmlformats.org/officeDocument/2006/relationships/hyperlink" Target="http://df.ivanovoobl.ru/regionalnye-finansy/zakon-ob-oblastnom-byudzhete/zakon-ob-ispolnenii-oblastnogo-byudzheta/" TargetMode="External"/><Relationship Id="rId72" Type="http://schemas.openxmlformats.org/officeDocument/2006/relationships/hyperlink" Target="http://minfinrd.ru/godovoy-otchet-ob-ispolnenii-byudzheta" TargetMode="External"/><Relationship Id="rId80" Type="http://schemas.openxmlformats.org/officeDocument/2006/relationships/hyperlink" Target="http://mf.nnov.ru/index.php?option=com_k2&amp;view=item&amp;id=1514:otchety-ob-ispolnenii-oblastnogo-byudzheta-za-kvartal-polugodie-9-mesyatsev-i-god&amp;Itemid=554" TargetMode="External"/><Relationship Id="rId3" Type="http://schemas.openxmlformats.org/officeDocument/2006/relationships/hyperlink" Target="https://mf.orb.ru/activity/1007/" TargetMode="External"/><Relationship Id="rId12" Type="http://schemas.openxmlformats.org/officeDocument/2006/relationships/hyperlink" Target="https://www.mfri.ru/index.php/open-budget/godovoj-otchet-ob-ispolnenii-byudzheta" TargetMode="External"/><Relationship Id="rId17" Type="http://schemas.openxmlformats.org/officeDocument/2006/relationships/hyperlink" Target="https://budget.mosreg.ru/byudzhet-dlya-grazhdan/godovoj-otchet-ob-ispolnenii-byudzheta-moskovskoj-oblasti/" TargetMode="External"/><Relationship Id="rId25" Type="http://schemas.openxmlformats.org/officeDocument/2006/relationships/hyperlink" Target="https://minfin.kbr.ru/activity/byudzhet/" TargetMode="External"/><Relationship Id="rId33" Type="http://schemas.openxmlformats.org/officeDocument/2006/relationships/hyperlink" Target="https://r-19.ru/authorities/ministry-of-finance-of-the-republic-of-khakassia/docs/1748/" TargetMode="External"/><Relationship Id="rId38" Type="http://schemas.openxmlformats.org/officeDocument/2006/relationships/hyperlink" Target="http://chaogov.ru/otkrytyy-byudzhet/ispolnenie-byudzheta.php" TargetMode="External"/><Relationship Id="rId46" Type="http://schemas.openxmlformats.org/officeDocument/2006/relationships/hyperlink" Target="http://minfin.kalmregion.ru/deyatelnost/byudzhet-respubliki-kalmykiya/" TargetMode="External"/><Relationship Id="rId59" Type="http://schemas.openxmlformats.org/officeDocument/2006/relationships/hyperlink" Target="https://minfin.astrobl.ru/napravleniya-deyatelnosti/zakony-o-biudzete-astraxanskoi-oblasti" TargetMode="External"/><Relationship Id="rId67" Type="http://schemas.openxmlformats.org/officeDocument/2006/relationships/hyperlink" Target="https://minfin.novreg.ru/2021-god-godovye-otch-ty.html" TargetMode="External"/><Relationship Id="rId20" Type="http://schemas.openxmlformats.org/officeDocument/2006/relationships/hyperlink" Target="http://budget.lenreg.ru/documents/?page=0&amp;sortOrder=&amp;type=&amp;sortName=&amp;sortDate=" TargetMode="External"/><Relationship Id="rId41" Type="http://schemas.openxmlformats.org/officeDocument/2006/relationships/hyperlink" Target="https://www.mfur.ru/budjet/ispolnenie/materialy/2021-god.php" TargetMode="External"/><Relationship Id="rId54" Type="http://schemas.openxmlformats.org/officeDocument/2006/relationships/hyperlink" Target="https://fin.tmbreg.ru/6347/6366/9664.html" TargetMode="External"/><Relationship Id="rId62" Type="http://schemas.openxmlformats.org/officeDocument/2006/relationships/hyperlink" Target="https://www.govvrn.ru/npafin?p_p_id=Foldersanddocuments_WAR_foldersanddocumentsportlet&amp;p_p_lifecycle=0&amp;p_p_state=normal&amp;p_p_mode=view&amp;folderId=6609614" TargetMode="External"/><Relationship Id="rId70" Type="http://schemas.openxmlformats.org/officeDocument/2006/relationships/hyperlink" Target="https://minfin09.ru/category/2022-%d0%b3%d0%be%d0%b4/" TargetMode="External"/><Relationship Id="rId75" Type="http://schemas.openxmlformats.org/officeDocument/2006/relationships/hyperlink" Target="https://minfin.rtyva.ru/" TargetMode="External"/><Relationship Id="rId83" Type="http://schemas.openxmlformats.org/officeDocument/2006/relationships/printerSettings" Target="../printerSettings/printerSettings17.bin"/><Relationship Id="rId1"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6" Type="http://schemas.openxmlformats.org/officeDocument/2006/relationships/hyperlink" Target="https://www.minfinrm.ru/budget/otch-isp/2021/" TargetMode="External"/><Relationship Id="rId15" Type="http://schemas.openxmlformats.org/officeDocument/2006/relationships/hyperlink" Target="https://minfin.admoblkaluga.ru/page/2021_mesotch/" TargetMode="External"/><Relationship Id="rId23" Type="http://schemas.openxmlformats.org/officeDocument/2006/relationships/hyperlink" Target="https://minfin01-maykop.ru/Show/Category/72?page=1&amp;ItemId=271&amp;filterYear=2022" TargetMode="External"/><Relationship Id="rId28" Type="http://schemas.openxmlformats.org/officeDocument/2006/relationships/hyperlink" Target="https://mfin.permkrai.ru/deyatelnost/byudzhet-permskogo-kraya/dokumenty-o-byudzhete" TargetMode="External"/><Relationship Id="rId36" Type="http://schemas.openxmlformats.org/officeDocument/2006/relationships/hyperlink" Target="https://egov-buryatia.ru/minfin/activities/documents/zakony/" TargetMode="External"/><Relationship Id="rId49" Type="http://schemas.openxmlformats.org/officeDocument/2006/relationships/hyperlink" Target="http://beldepfin.ru/dokumenty/vse-dokumenty/zakon-belgorodskoj-oblasti-ot-30-iyunya-2022-goda-/" TargetMode="External"/><Relationship Id="rId57" Type="http://schemas.openxmlformats.org/officeDocument/2006/relationships/hyperlink" Target="https://df.gov35.ru/otkrytyy-byudzhet/ispolnenie-oblastnogo-byudzheta/analiticheskie-materialy/2021-god/" TargetMode="External"/><Relationship Id="rId10" Type="http://schemas.openxmlformats.org/officeDocument/2006/relationships/hyperlink" Target="http://minfin.krskstate.ru/openbudget/othcet/2021" TargetMode="External"/><Relationship Id="rId31" Type="http://schemas.openxmlformats.org/officeDocument/2006/relationships/hyperlink" Target="http://ufo.ulntc.ru:8080/dokumenty/godovoj-otchet-ob-ispolnenii-byudzheta" TargetMode="External"/><Relationship Id="rId44" Type="http://schemas.openxmlformats.org/officeDocument/2006/relationships/hyperlink" Target="https://minfin.midural.ru/document/category/21" TargetMode="External"/><Relationship Id="rId52" Type="http://schemas.openxmlformats.org/officeDocument/2006/relationships/hyperlink" Target="http://depfin.adm44.ru/Budget/IspZakon/" TargetMode="External"/><Relationship Id="rId60" Type="http://schemas.openxmlformats.org/officeDocument/2006/relationships/hyperlink" Target="https://minfin-altai.ru/deyatelnost/proekt-byudzheta-zakony-o-byudzhete-zakony-ob-ispolnenii-byudzheta/2021-2023/zakon-ob-ispolnenii-byudzheta-za-2021-god-.php" TargetMode="External"/><Relationship Id="rId65" Type="http://schemas.openxmlformats.org/officeDocument/2006/relationships/hyperlink" Target="https://www.yarregion.ru/depts/depfin/tmpPages/docs.aspx" TargetMode="External"/><Relationship Id="rId73" Type="http://schemas.openxmlformats.org/officeDocument/2006/relationships/hyperlink" Target="https://minfin.bashkortostan.ru/documents/active/428637/" TargetMode="External"/><Relationship Id="rId78" Type="http://schemas.openxmlformats.org/officeDocument/2006/relationships/hyperlink" Target="http://portal.tverfin.ru/Show/Category/37?ItemId=309" TargetMode="External"/><Relationship Id="rId81" Type="http://schemas.openxmlformats.org/officeDocument/2006/relationships/hyperlink" Target="https://irkobl.ru/sites/minfin/activity/obl/" TargetMode="External"/><Relationship Id="rId4" Type="http://schemas.openxmlformats.org/officeDocument/2006/relationships/hyperlink" Target="https://minfin.cap.ru/doc/laws/2022/05/26/laws-45" TargetMode="External"/><Relationship Id="rId9" Type="http://schemas.openxmlformats.org/officeDocument/2006/relationships/hyperlink" Target="https://www.yamalfin.ru/index.php?option=com_content&amp;view=article&amp;id=4629:2022-06-01-03-56-17&amp;catid=176:2020-11-27-09-55-31&amp;Itemid=131" TargetMode="External"/><Relationship Id="rId13" Type="http://schemas.openxmlformats.org/officeDocument/2006/relationships/hyperlink" Target="http://www.finupr.kurganobl.ru/index.php?test=ispol" TargetMode="External"/><Relationship Id="rId18" Type="http://schemas.openxmlformats.org/officeDocument/2006/relationships/hyperlink" Target="https://minfin.ryazangov.ru/documents/documents_RO/zakony-ob-oblastnom-byudzhete-ryazanskoy-oblasti/" TargetMode="External"/><Relationship Id="rId39" Type="http://schemas.openxmlformats.org/officeDocument/2006/relationships/hyperlink" Target="https://www.eao.ru/dokumenty/proekty-npa-docs/?SHOWALL_1=1" TargetMode="External"/><Relationship Id="rId34" Type="http://schemas.openxmlformats.org/officeDocument/2006/relationships/hyperlink" Target="https://minfin.alregn.ru/regul/normal/" TargetMode="External"/><Relationship Id="rId50" Type="http://schemas.openxmlformats.org/officeDocument/2006/relationships/hyperlink" Target="https://dtf.avo.ru/zakony-vladimirskoj-oblasti" TargetMode="External"/><Relationship Id="rId55" Type="http://schemas.openxmlformats.org/officeDocument/2006/relationships/hyperlink" Target="https://dfto.ru/razdel/ispolnenie-byudzheta/proekt-zakona-ob-ispolnenii-byudzheta" TargetMode="External"/><Relationship Id="rId76" Type="http://schemas.openxmlformats.org/officeDocument/2006/relationships/hyperlink" Target="https://openbudget.49gov.ru/dokumenty" TargetMode="External"/><Relationship Id="rId7" Type="http://schemas.openxmlformats.org/officeDocument/2006/relationships/hyperlink" Target="http://minfin.karelia.ru/zakon-ob-ispolnenii-bjudzheta-za-2021-god/" TargetMode="External"/><Relationship Id="rId71" Type="http://schemas.openxmlformats.org/officeDocument/2006/relationships/hyperlink" Target="http://minfin.alania.gov.ru/activity/budgetprojectslaws/budgetexecutionlaws" TargetMode="External"/><Relationship Id="rId2" Type="http://schemas.openxmlformats.org/officeDocument/2006/relationships/hyperlink" Target="https://minfin.kamgov.ru/otcety_ispolnenie/otcet-ob-ispolnenii-kraevogo-budzeta-za-2021-god" TargetMode="External"/><Relationship Id="rId29" Type="http://schemas.openxmlformats.org/officeDocument/2006/relationships/hyperlink" Target="https://minfin-samara.ru/law-of-execution-budget/" TargetMode="External"/><Relationship Id="rId24" Type="http://schemas.openxmlformats.org/officeDocument/2006/relationships/hyperlink" Target="https://minfin.krasnodar.ru/activity/ispolnenie-byudzheta/zakony-kk-i-postanovleniya-ga-ob-ispolnenii-kraevogo-byudzheta/-2021" TargetMode="External"/><Relationship Id="rId40" Type="http://schemas.openxmlformats.org/officeDocument/2006/relationships/hyperlink" Target="https://mari-el.gov.ru/ministries/minfin/pages/ZakOispRespBudg/" TargetMode="External"/><Relationship Id="rId45" Type="http://schemas.openxmlformats.org/officeDocument/2006/relationships/hyperlink" Target="https://depfin.admhmao.ru/otkrytyy-byudzhet/" TargetMode="External"/><Relationship Id="rId66" Type="http://schemas.openxmlformats.org/officeDocument/2006/relationships/hyperlink" Target="https://minfin39.ru/docum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budget.govrb.ru/ebudget/Show/Category/15?ItemId=233" TargetMode="External"/><Relationship Id="rId21" Type="http://schemas.openxmlformats.org/officeDocument/2006/relationships/hyperlink" Target="https://openbudsk.ru/godovoy-otchet-ob-ispolnenii-byudzheta/" TargetMode="External"/><Relationship Id="rId42" Type="http://schemas.openxmlformats.org/officeDocument/2006/relationships/hyperlink" Target="https://zaksob.ru/activity/byudzhet-orenburgskoy-oblasti/" TargetMode="External"/><Relationship Id="rId63" Type="http://schemas.openxmlformats.org/officeDocument/2006/relationships/hyperlink" Target="https://www.govvrn.ru/npafin?p_p_id=Foldersanddocuments_WAR_foldersanddocumentsportlet&amp;p_p_lifecycle=0&amp;p_p_state=normal&amp;p_p_mode=view&amp;folderId=6609610&amp;pageNumber=1" TargetMode="External"/><Relationship Id="rId84" Type="http://schemas.openxmlformats.org/officeDocument/2006/relationships/hyperlink" Target="https://b4u.gov-murman.ru/budget_guides/" TargetMode="External"/><Relationship Id="rId138" Type="http://schemas.openxmlformats.org/officeDocument/2006/relationships/hyperlink" Target="https://depfin.tomsk.gov.ru/proekt-godovogo-otcheta-ob-ispolnenii-oblastnogo-bjudzheta" TargetMode="External"/><Relationship Id="rId159" Type="http://schemas.openxmlformats.org/officeDocument/2006/relationships/hyperlink" Target="https://tambovoblduma.ru/zakonoproekty/zakonoproekty-vnesennye-v-oblastnuyu-dumu/may-2022/" TargetMode="External"/><Relationship Id="rId170" Type="http://schemas.openxmlformats.org/officeDocument/2006/relationships/hyperlink" Target="http://info.mfural.ru/ebudget/Menu/Page/1" TargetMode="External"/><Relationship Id="rId191" Type="http://schemas.openxmlformats.org/officeDocument/2006/relationships/hyperlink" Target="http://budget17.ru/" TargetMode="External"/><Relationship Id="rId205" Type="http://schemas.openxmlformats.org/officeDocument/2006/relationships/hyperlink" Target="https://www.zskuzbass.ru/deyatelnost-parlamenta/otkryityij-byudzhet/zakonyi-ob-ispolnenii-oblastnogo-byudzheta/za-2021-god/" TargetMode="External"/><Relationship Id="rId107" Type="http://schemas.openxmlformats.org/officeDocument/2006/relationships/hyperlink" Target="https://budget.rk.ifinmon.ru/dokumenty/godovoj-otchet-ob-ispolnenii-byudzheta" TargetMode="External"/><Relationship Id="rId11" Type="http://schemas.openxmlformats.org/officeDocument/2006/relationships/hyperlink" Target="https://zsto.ru/index.php/739a50c4-47c1-81fa-060e-2232105925f8/5f51608f-f613-3c85-ce9f-e9a9410d8fa4/12441-sovet-220519" TargetMode="External"/><Relationship Id="rId32" Type="http://schemas.openxmlformats.org/officeDocument/2006/relationships/hyperlink" Target="https://budget.permkrai.ru/" TargetMode="External"/><Relationship Id="rId53" Type="http://schemas.openxmlformats.org/officeDocument/2006/relationships/hyperlink" Target="https://minfin.saratov.gov.ru/budget/zakon-o-byudzhete/ispolnenie-byudzheta/ispolnenie-byudzheta-2021-god" TargetMode="External"/><Relationship Id="rId74" Type="http://schemas.openxmlformats.org/officeDocument/2006/relationships/hyperlink" Target="https://budget.mosreg.ru/byudzhet-dlya-grazhdan/godovoj-otchet-ob-ispolnenii-byudzheta-moskovskoj-oblasti/" TargetMode="External"/><Relationship Id="rId128" Type="http://schemas.openxmlformats.org/officeDocument/2006/relationships/hyperlink" Target="https://minfin.sakha.gov.ru/ispolnenie/ispolneniezagod/godovoeispolnenie" TargetMode="External"/><Relationship Id="rId149" Type="http://schemas.openxmlformats.org/officeDocument/2006/relationships/hyperlink" Target="http://www.zaksobr-chita.ru/documents/proektyi_zakonov/2022_god/may_2022_goda" TargetMode="External"/><Relationship Id="rId5" Type="http://schemas.openxmlformats.org/officeDocument/2006/relationships/hyperlink" Target="http://ob.minfin.donland.ru:8088/" TargetMode="External"/><Relationship Id="rId95" Type="http://schemas.openxmlformats.org/officeDocument/2006/relationships/hyperlink" Target="http://budget.lenreg.ru/documents/?page=0&amp;sortOrder=&amp;type=&amp;sortName=&amp;sortDate=" TargetMode="External"/><Relationship Id="rId160" Type="http://schemas.openxmlformats.org/officeDocument/2006/relationships/hyperlink" Target="https://fin.tmbreg.ru/6347/6366/9664.html" TargetMode="External"/><Relationship Id="rId181" Type="http://schemas.openxmlformats.org/officeDocument/2006/relationships/hyperlink" Target="https://orel-region.ru/index.php?head=20&amp;part=25&amp;in=10" TargetMode="External"/><Relationship Id="rId22" Type="http://schemas.openxmlformats.org/officeDocument/2006/relationships/hyperlink" Target="https://mfsk.ru/law/proekty-zakonovsk" TargetMode="External"/><Relationship Id="rId43" Type="http://schemas.openxmlformats.org/officeDocument/2006/relationships/hyperlink" Target="https://mf.orb.ru/activity/1007/" TargetMode="External"/><Relationship Id="rId64" Type="http://schemas.openxmlformats.org/officeDocument/2006/relationships/hyperlink" Target="https://bryanskoblfin.ru/Show/Category/11?ItemId=5" TargetMode="External"/><Relationship Id="rId118" Type="http://schemas.openxmlformats.org/officeDocument/2006/relationships/hyperlink" Target="https://egov-buryatia.ru/minfin/activities/documents/proekty-zakonov-i-inykh-npa/" TargetMode="External"/><Relationship Id="rId139" Type="http://schemas.openxmlformats.org/officeDocument/2006/relationships/hyperlink" Target="http://open.findep.org/" TargetMode="External"/><Relationship Id="rId85" Type="http://schemas.openxmlformats.org/officeDocument/2006/relationships/hyperlink" Target="http://www.omsk-parlament.ru/?sid=2940" TargetMode="External"/><Relationship Id="rId150" Type="http://schemas.openxmlformats.org/officeDocument/2006/relationships/hyperlink" Target="https://new.novoblduma.ru/action/projects/" TargetMode="External"/><Relationship Id="rId171" Type="http://schemas.openxmlformats.org/officeDocument/2006/relationships/hyperlink" Target="http://www.kosoblduma.ru/laws/pzko/?id=1258" TargetMode="External"/><Relationship Id="rId192" Type="http://schemas.openxmlformats.org/officeDocument/2006/relationships/hyperlink" Target="https://www.eao.ru/" TargetMode="External"/><Relationship Id="rId206" Type="http://schemas.openxmlformats.org/officeDocument/2006/relationships/printerSettings" Target="../printerSettings/printerSettings4.bin"/><Relationship Id="rId12" Type="http://schemas.openxmlformats.org/officeDocument/2006/relationships/hyperlink" Target="http://open.minfin74.ru/" TargetMode="External"/><Relationship Id="rId33" Type="http://schemas.openxmlformats.org/officeDocument/2006/relationships/hyperlink" Target="http://www.huralrk.ru/deyatelnost/zakonodatelnaya-deyatelnost/zakonoproekty/item/2318-0265-6-ob-ispolnenii-respublikanskogo-byudzheta-za-2021-god.html" TargetMode="External"/><Relationship Id="rId108" Type="http://schemas.openxmlformats.org/officeDocument/2006/relationships/hyperlink" Target="http://rznoblduma.ru/index.php?option=com_content&amp;view=article&amp;id=177&amp;Itemid=125" TargetMode="External"/><Relationship Id="rId129" Type="http://schemas.openxmlformats.org/officeDocument/2006/relationships/hyperlink" Target="http://budget.sakha.gov.ru/ebudget/Menu/Page/215" TargetMode="External"/><Relationship Id="rId54" Type="http://schemas.openxmlformats.org/officeDocument/2006/relationships/hyperlink" Target="https://depfin.admhmao.ru/otkrytyy-byudzhet/" TargetMode="External"/><Relationship Id="rId75" Type="http://schemas.openxmlformats.org/officeDocument/2006/relationships/hyperlink" Target="http://gsrb.ru/ru/lawmaking/ispolneniye-budjeta_2021/" TargetMode="External"/><Relationship Id="rId96" Type="http://schemas.openxmlformats.org/officeDocument/2006/relationships/hyperlink" Target="https://vologdazso.ru/actions/legislative_activity/draft-laws/index.php?docid=TXprNU1qQTVNVUUwVFc=" TargetMode="External"/><Relationship Id="rId140" Type="http://schemas.openxmlformats.org/officeDocument/2006/relationships/hyperlink" Target="https://minfin.49gov.ru/" TargetMode="External"/><Relationship Id="rId161"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182" Type="http://schemas.openxmlformats.org/officeDocument/2006/relationships/hyperlink" Target="http://depfin.orel-region.ru:8096/ebudget/Menu/Page/44" TargetMode="External"/><Relationship Id="rId6" Type="http://schemas.openxmlformats.org/officeDocument/2006/relationships/hyperlink" Target="https://www.primorsky.ru/authorities/executive-agencies/departments/finance/laws.php" TargetMode="External"/><Relationship Id="rId23" Type="http://schemas.openxmlformats.org/officeDocument/2006/relationships/hyperlink" Target="https://www.gshra.ru/" TargetMode="External"/><Relationship Id="rId119" Type="http://schemas.openxmlformats.org/officeDocument/2006/relationships/hyperlink" Target="https://budget.gov.spb.ru/" TargetMode="External"/><Relationship Id="rId44" Type="http://schemas.openxmlformats.org/officeDocument/2006/relationships/hyperlink" Target="http://budget.orb.ru/" TargetMode="External"/><Relationship Id="rId65" Type="http://schemas.openxmlformats.org/officeDocument/2006/relationships/hyperlink" Target="https://bryanskoblfin.ru/open/Show/Category/173?ItemId=270" TargetMode="External"/><Relationship Id="rId86" Type="http://schemas.openxmlformats.org/officeDocument/2006/relationships/hyperlink" Target="https://omskportal.ru/oiv/mf/otrasl/otkrbudg/ispolnenie/2021/04" TargetMode="External"/><Relationship Id="rId130" Type="http://schemas.openxmlformats.org/officeDocument/2006/relationships/hyperlink" Target="https://fin.amurobl.ru/pages/normativno-pravovye-akty/regionalnyy-uroven/proekty-zakonov-ao/" TargetMode="External"/><Relationship Id="rId151" Type="http://schemas.openxmlformats.org/officeDocument/2006/relationships/hyperlink" Target="http://portal.novkfo.ru/Menu/Page/3" TargetMode="External"/><Relationship Id="rId172" Type="http://schemas.openxmlformats.org/officeDocument/2006/relationships/hyperlink" Target="http://depfin.adm44.ru/info/law/proetjzko/" TargetMode="External"/><Relationship Id="rId193" Type="http://schemas.openxmlformats.org/officeDocument/2006/relationships/hyperlink" Target="http://mf.nnov.ru/index.php?option=com_k2&amp;view=item&amp;id=1514:otchety-ob-ispolnenii-oblastnogo-byudzheta-za-kvartal-polugodie-9-mesyatsev-i-god&amp;Itemid=554" TargetMode="External"/><Relationship Id="rId13" Type="http://schemas.openxmlformats.org/officeDocument/2006/relationships/hyperlink" Target="http://www.sdnao.ru/documents/bills/detail.php?ID=33273" TargetMode="External"/><Relationship Id="rId109" Type="http://schemas.openxmlformats.org/officeDocument/2006/relationships/hyperlink" Target="https://minfin.ryazangov.ru/documents/draft_documents/proekty/2022/index.php" TargetMode="External"/><Relationship Id="rId34" Type="http://schemas.openxmlformats.org/officeDocument/2006/relationships/hyperlink" Target="http://minfin.kalmregion.ru/deyatelnost/byudzhet-respubliki-kalmykiya/proekty-zakonov-o-respublikanskom-byudzhete/" TargetMode="External"/><Relationship Id="rId55"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76" Type="http://schemas.openxmlformats.org/officeDocument/2006/relationships/hyperlink" Target="https://minfin.bashkortostan.ru/documents/projects/421820/" TargetMode="External"/><Relationship Id="rId97" Type="http://schemas.openxmlformats.org/officeDocument/2006/relationships/hyperlink" Target="https://df.gov35.ru/otkrytyy-byudzhet/ispolnenie-oblastnogo-byudzheta/analiticheskie-materialy/2021-god/" TargetMode="External"/><Relationship Id="rId120" Type="http://schemas.openxmlformats.org/officeDocument/2006/relationships/hyperlink" Target="https://fincom.gov.spb.ru/budget/implementation/execution_materials/1" TargetMode="External"/><Relationship Id="rId141" Type="http://schemas.openxmlformats.org/officeDocument/2006/relationships/hyperlink" Target="https://openbudget.49gov.ru/dokumenty" TargetMode="External"/><Relationship Id="rId7" Type="http://schemas.openxmlformats.org/officeDocument/2006/relationships/hyperlink" Target="http://parlamentchr.ru/zakonoproekty-nahodyashhiesya-na-rassmotrenii-v-parlamente-chechenskoj-respubliki" TargetMode="External"/><Relationship Id="rId162" Type="http://schemas.openxmlformats.org/officeDocument/2006/relationships/hyperlink" Target="https://duma.mos.ru/ru/40/regulation_projects/corebofs002080000o28s3f091q6tmv0" TargetMode="External"/><Relationship Id="rId183" Type="http://schemas.openxmlformats.org/officeDocument/2006/relationships/hyperlink" Target="http://nsrd.ru/dokumenty/proekti_normativno_pravovih_aktov/page/3" TargetMode="External"/><Relationship Id="rId24" Type="http://schemas.openxmlformats.org/officeDocument/2006/relationships/hyperlink" Target="https://minfin01-maykop.ru/Show/Category/72?page=1&amp;ItemId=271&amp;filterYear=2022" TargetMode="External"/><Relationship Id="rId40" Type="http://schemas.openxmlformats.org/officeDocument/2006/relationships/hyperlink" Target="https://minfin.kamgov.ru/otcety_ispolnenie/otcet-ob-ispolnenii-kraevogo-budzeta-za-2021-god" TargetMode="External"/><Relationship Id="rId45" Type="http://schemas.openxmlformats.org/officeDocument/2006/relationships/hyperlink" Target="http://www.open.minfin-altai.ru/" TargetMode="External"/><Relationship Id="rId66" Type="http://schemas.openxmlformats.org/officeDocument/2006/relationships/hyperlink" Target="https://duma32.ru/komitet-po-byudzhetu-nalogam-i-ekonomicheskoy-politike/" TargetMode="External"/><Relationship Id="rId87" Type="http://schemas.openxmlformats.org/officeDocument/2006/relationships/hyperlink" Target="https://budget.omsk.ifinmon.ru/o-byudzhete/dokumenty" TargetMode="External"/><Relationship Id="rId110" Type="http://schemas.openxmlformats.org/officeDocument/2006/relationships/hyperlink" Target="https://minfin-rzn.ru/portal/Show/Category/7?ItemId=39" TargetMode="External"/><Relationship Id="rId115" Type="http://schemas.openxmlformats.org/officeDocument/2006/relationships/hyperlink" Target="https://mari-el.gov.ru/ministries/minfin/pages/ZakOispRespBudg/" TargetMode="External"/><Relationship Id="rId131" Type="http://schemas.openxmlformats.org/officeDocument/2006/relationships/hyperlink" Target="http://ob.fin.amurobl.ru/dokumenty/proekt_zakon/ispolnenie_obl/2021" TargetMode="External"/><Relationship Id="rId136" Type="http://schemas.openxmlformats.org/officeDocument/2006/relationships/hyperlink" Target="https://www.mfur.ru/budjet/ispolnenie/materialy/2021-god.php" TargetMode="External"/><Relationship Id="rId157" Type="http://schemas.openxmlformats.org/officeDocument/2006/relationships/hyperlink" Target="http://ufo.ulntc.ru/index.php?mgf=budget/open_budget&amp;slep=net" TargetMode="External"/><Relationship Id="rId178" Type="http://schemas.openxmlformats.org/officeDocument/2006/relationships/hyperlink" Target="https://finance.pskov.ru/ob-upravlenii/byudzhet" TargetMode="External"/><Relationship Id="rId61" Type="http://schemas.openxmlformats.org/officeDocument/2006/relationships/hyperlink" Target="https://www.minfinrm.ru/budget/otch-isp/2021/" TargetMode="External"/><Relationship Id="rId82" Type="http://schemas.openxmlformats.org/officeDocument/2006/relationships/hyperlink" Target="https://duma-murman.ru/deyatelnost/oblastnoy-byudzhet/" TargetMode="External"/><Relationship Id="rId152" Type="http://schemas.openxmlformats.org/officeDocument/2006/relationships/hyperlink" Target="https://minfin.novreg.ru/2021-god-godovye-otch-ty.html" TargetMode="External"/><Relationship Id="rId173" Type="http://schemas.openxmlformats.org/officeDocument/2006/relationships/hyperlink" Target="http://www.kurganoblduma.ru/" TargetMode="External"/><Relationship Id="rId194" Type="http://schemas.openxmlformats.org/officeDocument/2006/relationships/hyperlink" Target="http://mf.nnov.ru:8025/primi-uchastie/publichnye-slushaniya/publ-slushaniya-isp-2021-menu-1/doc-2021" TargetMode="External"/><Relationship Id="rId199" Type="http://schemas.openxmlformats.org/officeDocument/2006/relationships/hyperlink" Target="https://zsvo.ru/documents/37/" TargetMode="External"/><Relationship Id="rId203" Type="http://schemas.openxmlformats.org/officeDocument/2006/relationships/hyperlink" Target="http://zseao.ru/2022/06/informatsiya-o-publichnyh-slushaniyah-po-proektu-godovogo-otcheta-ob-ispolnenii-oblastnogo-byudzheta-na-2021-god/" TargetMode="External"/><Relationship Id="rId19" Type="http://schemas.openxmlformats.org/officeDocument/2006/relationships/hyperlink" Target="https://r-19.ru/authorities/ministry-of-finance-of-the-republic-of-khakassia/docs/1748/" TargetMode="External"/><Relationship Id="rId14" Type="http://schemas.openxmlformats.org/officeDocument/2006/relationships/hyperlink" Target="http://forcitizens.ru/ob/dokumenty/godovoj-otchet/2021-god" TargetMode="External"/><Relationship Id="rId30" Type="http://schemas.openxmlformats.org/officeDocument/2006/relationships/hyperlink" Target="https://mfin.permkrai.ru/deyatelnost/byudzhet-permskogo-kraya/proekt-zakona-ob-ispolnenii-byudzheta/proekt-zakona" TargetMode="External"/><Relationship Id="rId35" Type="http://schemas.openxmlformats.org/officeDocument/2006/relationships/hyperlink" Target="https://www.zspo.ru/legislative/bills/87357/" TargetMode="External"/><Relationship Id="rId56" Type="http://schemas.openxmlformats.org/officeDocument/2006/relationships/hyperlink" Target="https://parlament.kbr.ru/documents/zakonoproekty/ob-ispolnenii-respublikanskogo-byudzheta-kabardino-balkarskoy-respubliki-za-2021-god.html" TargetMode="External"/><Relationship Id="rId77" Type="http://schemas.openxmlformats.org/officeDocument/2006/relationships/hyperlink" Target="http://doc.dumasakhalin.ru/chapter/projects" TargetMode="External"/><Relationship Id="rId100" Type="http://schemas.openxmlformats.org/officeDocument/2006/relationships/hyperlink" Target="https://zs.yanao.ru/activity/10637/" TargetMode="External"/><Relationship Id="rId105" Type="http://schemas.openxmlformats.org/officeDocument/2006/relationships/hyperlink" Target="https://minfin.rk.gov.ru/ru/structure/2022_05_11_09_51_proekt_zakona_respubliki_krym_ob_ispolnenii_biudzheta_respubliki_krym_za_2021" TargetMode="External"/><Relationship Id="rId126" Type="http://schemas.openxmlformats.org/officeDocument/2006/relationships/hyperlink" Target="https://openbudget.mfnso.ru/analitika/ispolnenie-budgeta/ispolnenie-byudzheta-novosibirskoj-oblasti" TargetMode="External"/><Relationship Id="rId147" Type="http://schemas.openxmlformats.org/officeDocument/2006/relationships/hyperlink" Target="https://minfin.alregn.ru/projects/p2022/" TargetMode="External"/><Relationship Id="rId168" Type="http://schemas.openxmlformats.org/officeDocument/2006/relationships/hyperlink" Target="http://zsso.ru/legislative/lawprojects/item/62502/" TargetMode="External"/><Relationship Id="rId8" Type="http://schemas.openxmlformats.org/officeDocument/2006/relationships/hyperlink" Target="https://zs74.ru/dokumentynazasedanie" TargetMode="External"/><Relationship Id="rId51" Type="http://schemas.openxmlformats.org/officeDocument/2006/relationships/hyperlink" Target="https://srd.ru/index.php/component/docs/?view=pr_zak&amp;id=1801&amp;menu=508&amp;selmenu=512" TargetMode="External"/><Relationship Id="rId72" Type="http://schemas.openxmlformats.org/officeDocument/2006/relationships/hyperlink" Target="https://www.mosoblduma.ru/Zakoni/Zakonoprecti_Moskovskoj_oblasti/item/377900/" TargetMode="External"/><Relationship Id="rId93" Type="http://schemas.openxmlformats.org/officeDocument/2006/relationships/hyperlink" Target="https://lenoblzaks.ru/static/single/-rus-common-zakact-/loprojects" TargetMode="External"/><Relationship Id="rId98" Type="http://schemas.openxmlformats.org/officeDocument/2006/relationships/hyperlink" Target="https://zaksob39.ru/activity/zakon/draft/" TargetMode="External"/><Relationship Id="rId121" Type="http://schemas.openxmlformats.org/officeDocument/2006/relationships/hyperlink" Target="https://www.sobranie.info/lawsinfo.php?UID=19123" TargetMode="External"/><Relationship Id="rId142" Type="http://schemas.openxmlformats.org/officeDocument/2006/relationships/hyperlink" Target="http://yarduma.ru/activity/projects/zp221581" TargetMode="External"/><Relationship Id="rId163" Type="http://schemas.openxmlformats.org/officeDocument/2006/relationships/hyperlink" Target="https://www.mos.ru/findep/documents/" TargetMode="External"/><Relationship Id="rId184" Type="http://schemas.openxmlformats.org/officeDocument/2006/relationships/hyperlink" Target="http://www.minfinrd.ru/godovoy-otchet-ob-ispolnenii-byudzheta" TargetMode="External"/><Relationship Id="rId189" Type="http://schemas.openxmlformats.org/officeDocument/2006/relationships/hyperlink" Target="https://parliament-osetia.ru/index.php/main/bills/art/1014" TargetMode="External"/><Relationship Id="rId3" Type="http://schemas.openxmlformats.org/officeDocument/2006/relationships/hyperlink" Target="http://portal.tverfin.ru/Menu/Page/308" TargetMode="External"/><Relationship Id="rId25" Type="http://schemas.openxmlformats.org/officeDocument/2006/relationships/hyperlink" Target="http://chaogov.ru/otkrytyy-byudzhet/ispolnenie-byudzheta.php" TargetMode="External"/><Relationship Id="rId46" Type="http://schemas.openxmlformats.org/officeDocument/2006/relationships/hyperlink" Target="https://minfin-altai.ru/deyatelnost/proekt-byudzheta-zakony-o-byudzhete-zakony-ob-ispolnenii-byudzheta/2021-2023/" TargetMode="External"/><Relationship Id="rId67" Type="http://schemas.openxmlformats.org/officeDocument/2006/relationships/hyperlink" Target="https://dtf.avo.ru/proekty-zakonov-za-2022-god" TargetMode="External"/><Relationship Id="rId116" Type="http://schemas.openxmlformats.org/officeDocument/2006/relationships/hyperlink" Target="http://old.hural-rb.ru/bankz/test.html" TargetMode="External"/><Relationship Id="rId137" Type="http://schemas.openxmlformats.org/officeDocument/2006/relationships/hyperlink" Target="https://duma.tomsk.ru/document/view/1579" TargetMode="External"/><Relationship Id="rId158" Type="http://schemas.openxmlformats.org/officeDocument/2006/relationships/hyperlink" Target="http://ufo.ulntc.ru:8080/dokumenty/godovoj-otchet-ob-ispolnenii-byudzheta" TargetMode="External"/><Relationship Id="rId20" Type="http://schemas.openxmlformats.org/officeDocument/2006/relationships/hyperlink" Target="https://www.dumask.ru/law/zakonodatelnaya-deyatelnost/zakonoproekty-i-inye-pravovye-akty-nakhodyashchiesya-na-rassmotrenii.html" TargetMode="External"/><Relationship Id="rId41" Type="http://schemas.openxmlformats.org/officeDocument/2006/relationships/hyperlink" Target="http://openbudget.kamgov.ru/Dashboard" TargetMode="External"/><Relationship Id="rId62" Type="http://schemas.openxmlformats.org/officeDocument/2006/relationships/hyperlink" Target="http://www.vrnoblduma.ru/" TargetMode="External"/><Relationship Id="rId83" Type="http://schemas.openxmlformats.org/officeDocument/2006/relationships/hyperlink" Target="https://minfin.gov-murman.ru/open-budget/regional_budget/law_of_budget_projects/2021/" TargetMode="External"/><Relationship Id="rId88" Type="http://schemas.openxmlformats.org/officeDocument/2006/relationships/hyperlink" Target="http://kurskduma.ru/" TargetMode="External"/><Relationship Id="rId111" Type="http://schemas.openxmlformats.org/officeDocument/2006/relationships/hyperlink" Target="https://sevzakon.ru/view/laws/bank_zakonoproektov/ii_sozyv_2022/pr_zak_19_201_ot_26_05_2022/tekst_zakonoproekta/" TargetMode="External"/><Relationship Id="rId132" Type="http://schemas.openxmlformats.org/officeDocument/2006/relationships/hyperlink" Target="http://www.zsamur.ru/" TargetMode="External"/><Relationship Id="rId153" Type="http://schemas.openxmlformats.org/officeDocument/2006/relationships/hyperlink" Target="http://asozd.samgd.ru/bills/3373/" TargetMode="External"/><Relationship Id="rId174" Type="http://schemas.openxmlformats.org/officeDocument/2006/relationships/hyperlink" Target="http://www.finupr.kurganobl.ru/index.php?test=ispol" TargetMode="External"/><Relationship Id="rId179" Type="http://schemas.openxmlformats.org/officeDocument/2006/relationships/hyperlink" Target="http://bks.pskov.ru/ebudget/Show/Category/4?ItemId=262" TargetMode="External"/><Relationship Id="rId195" Type="http://schemas.openxmlformats.org/officeDocument/2006/relationships/hyperlink" Target="http://www.smoloblduma.ru/zpr/index.php?SECTION_ID=&amp;ELEMENT_ID=56573" TargetMode="External"/><Relationship Id="rId190" Type="http://schemas.openxmlformats.org/officeDocument/2006/relationships/hyperlink" Target="https://minfin.rtyva.ru/" TargetMode="External"/><Relationship Id="rId204" Type="http://schemas.openxmlformats.org/officeDocument/2006/relationships/hyperlink" Target="http://82.208.89.50:8080/zaks?viewForm&amp;nd=791003873&amp;prev=789810020&amp;pred=789810001&amp;bviewprev=0" TargetMode="External"/><Relationship Id="rId15" Type="http://schemas.openxmlformats.org/officeDocument/2006/relationships/hyperlink" Target="https://minfinchr.ru/deyatelnost/otkrytyj-byudzhet/godovoj-otchet-ob-ispolnenii-byudzheta" TargetMode="External"/><Relationship Id="rId36" Type="http://schemas.openxmlformats.org/officeDocument/2006/relationships/hyperlink" Target="https://finance.pnzreg.ru/docs/np/?ELEMENT_ID=2878" TargetMode="External"/><Relationship Id="rId57" Type="http://schemas.openxmlformats.org/officeDocument/2006/relationships/hyperlink" Target="https://minfin.khabkrai.ru/portal/Show/Category/327?ItemId=1241" TargetMode="External"/><Relationship Id="rId106" Type="http://schemas.openxmlformats.org/officeDocument/2006/relationships/hyperlink" Target="http://crimea.gov.ru/law-draft-card/7244" TargetMode="External"/><Relationship Id="rId127" Type="http://schemas.openxmlformats.org/officeDocument/2006/relationships/hyperlink" Target="https://iltumen.sakha.gov.ru/NPA" TargetMode="External"/><Relationship Id="rId10" Type="http://schemas.openxmlformats.org/officeDocument/2006/relationships/hyperlink" Target="https://minfin.donland.ru/activity/17575/" TargetMode="External"/><Relationship Id="rId31" Type="http://schemas.openxmlformats.org/officeDocument/2006/relationships/hyperlink" Target="https://zakon.zsperm.ru/?ELEMENT_ID=4493" TargetMode="External"/><Relationship Id="rId52" Type="http://schemas.openxmlformats.org/officeDocument/2006/relationships/hyperlink" Target="https://minfin.saratov.gov.ru/" TargetMode="External"/><Relationship Id="rId73" Type="http://schemas.openxmlformats.org/officeDocument/2006/relationships/hyperlink" Target="https://mef.mosreg.ru/dokumenty/normotvorchestvo/proekty-npa" TargetMode="External"/><Relationship Id="rId78" Type="http://schemas.openxmlformats.org/officeDocument/2006/relationships/hyperlink" Target="https://sakhminfin.ru/index.php/finansy-oblasti/ispolnenie-byudzheta" TargetMode="External"/><Relationship Id="rId94" Type="http://schemas.openxmlformats.org/officeDocument/2006/relationships/hyperlink" Target="https://finance.lenobl.ru/ru/pravovaya-baza/oblastnoe-zakondatelstvo/oz_isp/" TargetMode="External"/><Relationship Id="rId99" Type="http://schemas.openxmlformats.org/officeDocument/2006/relationships/hyperlink" Target="https://minfin39.ru/documents/" TargetMode="External"/><Relationship Id="rId101" Type="http://schemas.openxmlformats.org/officeDocument/2006/relationships/hyperlink" Target="https://www.yamalfin.ru/index.php?option=com_content&amp;view=article&amp;id=4580:-2021-&amp;catid=174:2020-11-02-11-10-47&amp;Itemid=131" TargetMode="External"/><Relationship Id="rId122" Type="http://schemas.openxmlformats.org/officeDocument/2006/relationships/hyperlink" Target="http://minfin.krskstate.ru/openbudget/othcet/2021" TargetMode="External"/><Relationship Id="rId143" Type="http://schemas.openxmlformats.org/officeDocument/2006/relationships/hyperlink" Target="https://www.yarregion.ru/depts/depfin/tmpPages/docs.aspx" TargetMode="External"/><Relationship Id="rId148" Type="http://schemas.openxmlformats.org/officeDocument/2006/relationships/hyperlink" Target="https://&#1086;&#1090;&#1082;&#1088;&#1099;&#1090;&#1099;&#1081;&#1073;&#1102;&#1076;&#1078;&#1077;&#1090;.&#1079;&#1072;&#1073;&#1072;&#1081;&#1082;&#1072;&#1083;&#1100;&#1089;&#1082;&#1080;&#1081;&#1082;&#1088;&#1072;&#1081;.&#1088;&#1092;/" TargetMode="External"/><Relationship Id="rId164" Type="http://schemas.openxmlformats.org/officeDocument/2006/relationships/hyperlink" Target="https://www.astroblduma.ru/documents/ob-ispolnenii-byudzheta-astrakhanskoy-oblasti-za-2021-god/" TargetMode="External"/><Relationship Id="rId169" Type="http://schemas.openxmlformats.org/officeDocument/2006/relationships/hyperlink" Target="https://minfin.midural.ru/document/category/21" TargetMode="External"/><Relationship Id="rId185" Type="http://schemas.openxmlformats.org/officeDocument/2006/relationships/hyperlink" Target="https://parlamentri.ru/index.php/zakonodatelnaya-deyatelnost/zakonoproekty-vnesennye-v-parlament/5509-yyljk-lkjl-k" TargetMode="External"/><Relationship Id="rId4" Type="http://schemas.openxmlformats.org/officeDocument/2006/relationships/hyperlink" Target="https://dfei.adm-nao.ru/byudzhetnaya-otchetnost/" TargetMode="External"/><Relationship Id="rId9" Type="http://schemas.openxmlformats.org/officeDocument/2006/relationships/hyperlink" Target="https://ebudget.primorsky.ru/Page/BudgLaw?project=1&amp;execution=1&amp;ItemId=1476&amp;show_title=on" TargetMode="External"/><Relationship Id="rId180" Type="http://schemas.openxmlformats.org/officeDocument/2006/relationships/hyperlink" Target="https://oreloblsovet.ru/legislation/proektyi-zakonov/11-zasedanie.html" TargetMode="External"/><Relationship Id="rId26" Type="http://schemas.openxmlformats.org/officeDocument/2006/relationships/hyperlink" Target="https://&#1076;&#1091;&#1084;&#1072;&#1095;&#1091;&#1082;&#1086;&#1090;&#1082;&#1080;.&#1088;&#1092;/documents/1003.html" TargetMode="External"/><Relationship Id="rId47" Type="http://schemas.openxmlformats.org/officeDocument/2006/relationships/hyperlink" Target="https://elkurultay.ru/deyatelnost/zakonotvorchestvo/" TargetMode="External"/><Relationship Id="rId68" Type="http://schemas.openxmlformats.org/officeDocument/2006/relationships/hyperlink" Target="https://www.ivoblduma.ru/zakony/proekty-zakonov/38515/" TargetMode="External"/><Relationship Id="rId89" Type="http://schemas.openxmlformats.org/officeDocument/2006/relationships/hyperlink" Target="https://kursk.ru/region/economy/finansy/oblastnoy-byudzhet/" TargetMode="External"/><Relationship Id="rId112" Type="http://schemas.openxmlformats.org/officeDocument/2006/relationships/hyperlink" Target="https://fin.sev.gov.ru/ispolnenie-bydzheta/otchyety-ob-ispolnenii-byudzheta-sevastopolya/" TargetMode="External"/><Relationship Id="rId133" Type="http://schemas.openxmlformats.org/officeDocument/2006/relationships/hyperlink" Target="https://www.aosd.ru/?dir=budget&amp;act=budget" TargetMode="External"/><Relationship Id="rId154" Type="http://schemas.openxmlformats.org/officeDocument/2006/relationships/hyperlink" Target="https://budget.minfin-samara.ru/dokumenty/godovoj-otchet-ob-ispolnenii-byudzheta/" TargetMode="External"/><Relationship Id="rId175" Type="http://schemas.openxmlformats.org/officeDocument/2006/relationships/hyperlink" Target="https://parlament09.ru/antikorrup/expertiza/proekt-zakona-kchr-349-vi-ob-ispolnenii-respublikanskogo-byudzheta-karachaevo-cherkesskoy-respubliki/" TargetMode="External"/><Relationship Id="rId196" Type="http://schemas.openxmlformats.org/officeDocument/2006/relationships/hyperlink" Target="http://www.finsmol.ru/pbudget/nJMSD8Sj" TargetMode="External"/><Relationship Id="rId200"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16" Type="http://schemas.openxmlformats.org/officeDocument/2006/relationships/hyperlink" Target="https://www.belduma.ru/document/draft/draft_detail.php?fold=022&amp;fn=1616-22" TargetMode="External"/><Relationship Id="rId37" Type="http://schemas.openxmlformats.org/officeDocument/2006/relationships/hyperlink" Target="https://zsko.ru/documents/draft-laws/8699.html" TargetMode="External"/><Relationship Id="rId58" Type="http://schemas.openxmlformats.org/officeDocument/2006/relationships/hyperlink" Target="https://sapp.duma72.ru/zakonotvorchestvo/zakonoproekty-vnesennye-v-tyumenskuyu-oblastnuyu-dumu/3206" TargetMode="External"/><Relationship Id="rId79" Type="http://schemas.openxmlformats.org/officeDocument/2006/relationships/hyperlink" Target="https://openbudget.sakhminfin.ru/Menu/Page/504" TargetMode="External"/><Relationship Id="rId102" Type="http://schemas.openxmlformats.org/officeDocument/2006/relationships/hyperlink" Target="https://fea.yamalfin.ru/" TargetMode="External"/><Relationship Id="rId123" Type="http://schemas.openxmlformats.org/officeDocument/2006/relationships/hyperlink" Target="https://www.ofukem.ru/budget/regional-budget-2021-2023/" TargetMode="External"/><Relationship Id="rId144" Type="http://schemas.openxmlformats.org/officeDocument/2006/relationships/hyperlink" Target="https://eparlament.irzs.ru/Doc/pasport/4743" TargetMode="External"/><Relationship Id="rId90" Type="http://schemas.openxmlformats.org/officeDocument/2006/relationships/hyperlink" Target="https://www.tulaoblduma.ru/laws_intranet/laws_stages.asp%3FID=176790.html" TargetMode="External"/><Relationship Id="rId165" Type="http://schemas.openxmlformats.org/officeDocument/2006/relationships/hyperlink" Target="https://minfin.astrobl.ru/napravleniya-deyatelnosti/ispolnenie-byudzeta-astraxanskoi-oblasti" TargetMode="External"/><Relationship Id="rId186" Type="http://schemas.openxmlformats.org/officeDocument/2006/relationships/hyperlink" Target="https://www.mfri.ru/index.php/open-budget/godovoj-otchet-ob-ispolnenii-byudzheta" TargetMode="External"/><Relationship Id="rId27" Type="http://schemas.openxmlformats.org/officeDocument/2006/relationships/hyperlink" Target="https://asozd.volgoduma.ru/index.php?option=com_asozd&amp;view=draftlaw&amp;id=1095" TargetMode="External"/><Relationship Id="rId48" Type="http://schemas.openxmlformats.org/officeDocument/2006/relationships/hyperlink" Target="https://minfin.cap.ru/action/activity/byudzhet/otcheti-ob-ispolnenii-respublikanskogo-byudzheta-c/2021-god" TargetMode="External"/><Relationship Id="rId69" Type="http://schemas.openxmlformats.org/officeDocument/2006/relationships/hyperlink" Target="http://df.ivanovoobl.ru/regionalnye-finansy/zakon-ob-oblastnom-byudzhete/zakon-ob-ispolnenii-oblastnogo-byudzheta/" TargetMode="External"/><Relationship Id="rId113" Type="http://schemas.openxmlformats.org/officeDocument/2006/relationships/hyperlink" Target="https://ob.sev.gov.ru/dokumenty/godovoj-otchet-ob-ispolnenii-byudzheta" TargetMode="External"/><Relationship Id="rId134" Type="http://schemas.openxmlformats.org/officeDocument/2006/relationships/hyperlink" Target="https://dvinaland.ru/budget/reporting/" TargetMode="External"/><Relationship Id="rId80" Type="http://schemas.openxmlformats.org/officeDocument/2006/relationships/hyperlink" Target="http://karelia-zs.ru/zakonodatelstvo_rk/proekty/105vii/" TargetMode="External"/><Relationship Id="rId155" Type="http://schemas.openxmlformats.org/officeDocument/2006/relationships/hyperlink" Target="https://minfin-samara.ru/proekty-zakonov-ob-ispolnenii-oblastnogo-byudzheta/" TargetMode="External"/><Relationship Id="rId176" Type="http://schemas.openxmlformats.org/officeDocument/2006/relationships/hyperlink" Target="http://minfin09.ru/%d0%bf%d1%80%d0%be%d0%b5%d0%ba%d1%82-%d0%b7%d0%b0%d0%ba%d0%be%d0%bd%d0%b0-%d0%be%d0%b1-%d0%b8%d1%81%d0%bf/" TargetMode="External"/><Relationship Id="rId197" Type="http://schemas.openxmlformats.org/officeDocument/2006/relationships/hyperlink" Target="https://dumahmao.ru/budget/budget2021-2023/lawsprojects/" TargetMode="External"/><Relationship Id="rId201" Type="http://schemas.openxmlformats.org/officeDocument/2006/relationships/hyperlink" Target="https://www.kubzsk.ru/pravo/?href=https://lp.kubzsk.ru/Users/LegislativeProcess/Index/5cad8a75-d15b-4176-bc88-8f3e10d896aa" TargetMode="External"/><Relationship Id="rId17" Type="http://schemas.openxmlformats.org/officeDocument/2006/relationships/hyperlink" Target="http://beldepfin.ru/dokumenty/vse-dokumenty/godovoj-otchet-ob-ispolnenii-byudzheta-za-2021-god/" TargetMode="External"/><Relationship Id="rId38"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59" Type="http://schemas.openxmlformats.org/officeDocument/2006/relationships/hyperlink" Target="https://admtyumen.ru/ogv_ru/finance/finance/bugjet.htm" TargetMode="External"/><Relationship Id="rId103" Type="http://schemas.openxmlformats.org/officeDocument/2006/relationships/hyperlink" Target="http://gsrk1.rkomi.ru/Sessions/WebQuestionDetails.aspx?idPage=0&amp;idQuest=54887&amp;IdSessions=272&amp;typeQuest=0&amp;showQuests=false" TargetMode="External"/><Relationship Id="rId124" Type="http://schemas.openxmlformats.org/officeDocument/2006/relationships/hyperlink" Target="https://zsnso.ru/proekty-npa-vnesennye-v-zakonodatelnoe-sobranie-novosibirskoy-oblasti" TargetMode="External"/><Relationship Id="rId70" Type="http://schemas.openxmlformats.org/officeDocument/2006/relationships/hyperlink" Target="https://www.zskaluga.ru/deyatelnost/zakonoproekty/" TargetMode="External"/><Relationship Id="rId91" Type="http://schemas.openxmlformats.org/officeDocument/2006/relationships/hyperlink" Target="https://minfin.tularegion.ru/activities/" TargetMode="External"/><Relationship Id="rId145" Type="http://schemas.openxmlformats.org/officeDocument/2006/relationships/hyperlink" Target="https://irkobl.ru/sites/minfin/activity/obl/" TargetMode="External"/><Relationship Id="rId166" Type="http://schemas.openxmlformats.org/officeDocument/2006/relationships/hyperlink" Target="https://gossov.tatarstan.ru/activity/lawmaking/zakon_project" TargetMode="External"/><Relationship Id="rId187" Type="http://schemas.openxmlformats.org/officeDocument/2006/relationships/hyperlink" Target="http://minfin.alania.gov.ru/activity/budgetprojectslaws/budgetexecutionlaws" TargetMode="External"/><Relationship Id="rId1" Type="http://schemas.openxmlformats.org/officeDocument/2006/relationships/hyperlink" Target="https://ufin48.ru/Show/Tag/%D0%98%D1%81%D0%BF%D0%BE%D0%BB%D0%BD%D0%B5%D0%BD%D0%B8%D0%B5%20%D0%B1%D1%8E%D0%B4%D0%B6%D0%B5%D1%82%D0%B0" TargetMode="External"/><Relationship Id="rId28" Type="http://schemas.openxmlformats.org/officeDocument/2006/relationships/hyperlink" Target="http://volgafin.volgograd.ru/norms/acts/17581/" TargetMode="External"/><Relationship Id="rId49" Type="http://schemas.openxmlformats.org/officeDocument/2006/relationships/hyperlink" Target="http://www.gs.cap.ru/" TargetMode="External"/><Relationship Id="rId114" Type="http://schemas.openxmlformats.org/officeDocument/2006/relationships/hyperlink" Target="https://old.gsmari.ru/itog/pnpa.html" TargetMode="External"/><Relationship Id="rId60" Type="http://schemas.openxmlformats.org/officeDocument/2006/relationships/hyperlink" Target="http://www.gsrm.ru/public/otchet-za-2021/index.php" TargetMode="External"/><Relationship Id="rId81" Type="http://schemas.openxmlformats.org/officeDocument/2006/relationships/hyperlink" Target="http://minfin.karelia.ru/zakon-ob-ispolnenii-bjudzheta-za-2021-god/" TargetMode="External"/><Relationship Id="rId135" Type="http://schemas.openxmlformats.org/officeDocument/2006/relationships/hyperlink" Target="http://www.udmgossovet.ru/doc/6sozyvsess/41ses/index.htm" TargetMode="External"/><Relationship Id="rId156" Type="http://schemas.openxmlformats.org/officeDocument/2006/relationships/hyperlink" Target="http://www.zsuo.ru/zakony/proekty/43-zakonotvorchestvo/zakony/proekty/17914-38882022.html" TargetMode="External"/><Relationship Id="rId177" Type="http://schemas.openxmlformats.org/officeDocument/2006/relationships/hyperlink" Target="https://sobranie.pskov.ru/lawmaking/bills" TargetMode="External"/><Relationship Id="rId198" Type="http://schemas.openxmlformats.org/officeDocument/2006/relationships/hyperlink" Target="http://www.duma.khv.ru/Monitoring5/%D0%9F%D1%80%D0%BE%D0%B5%D0%BA%D1%82%20%D0%B7%D0%B0%D0%BA%D0%BE%D0%BD%D0%B0/2680289" TargetMode="External"/><Relationship Id="rId202"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18" Type="http://schemas.openxmlformats.org/officeDocument/2006/relationships/hyperlink" Target="https://vs19.ru/lawmaking/projects/1743" TargetMode="External"/><Relationship Id="rId39" Type="http://schemas.openxmlformats.org/officeDocument/2006/relationships/hyperlink" Target="http://www.zaksobr.kamchatka.ru/events/Zakony/Proekty-Zakonov-Kamchatskogo-kraya/" TargetMode="External"/><Relationship Id="rId50" Type="http://schemas.openxmlformats.org/officeDocument/2006/relationships/hyperlink" Target="https://budget.cap.ru/Show/Category/315?ItemId=1011" TargetMode="External"/><Relationship Id="rId104"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125" Type="http://schemas.openxmlformats.org/officeDocument/2006/relationships/hyperlink" Target="https://mfnso.nso.ru/page/495" TargetMode="External"/><Relationship Id="rId146" Type="http://schemas.openxmlformats.org/officeDocument/2006/relationships/hyperlink" Target="https://www.akzs.ru/activitys/sessions/detailin/2544/96282/" TargetMode="External"/><Relationship Id="rId167" Type="http://schemas.openxmlformats.org/officeDocument/2006/relationships/hyperlink" Target="https://minfin.tatarstan.ru/godovoy-otchet-ob-ispolnenii-byudzheta.htm" TargetMode="External"/><Relationship Id="rId188" Type="http://schemas.openxmlformats.org/officeDocument/2006/relationships/hyperlink" Target="http://open.minfinrd.ru/" TargetMode="External"/><Relationship Id="rId71" Type="http://schemas.openxmlformats.org/officeDocument/2006/relationships/hyperlink" Target="https://minfin.admoblkaluga.ru/page/2021_mesotch/" TargetMode="External"/><Relationship Id="rId92" Type="http://schemas.openxmlformats.org/officeDocument/2006/relationships/hyperlink" Target="https://dfto.ru/razdel/ispolnenie-byudzheta/proekt-zakona-ob-ispolnenii-byudzheta" TargetMode="External"/><Relationship Id="rId2" Type="http://schemas.openxmlformats.org/officeDocument/2006/relationships/hyperlink" Target="https://www.tverfin.ru/np-baza/proekty-npa/" TargetMode="External"/><Relationship Id="rId29" Type="http://schemas.openxmlformats.org/officeDocument/2006/relationships/hyperlink" Target="http://portal-ob.volgafin.ru/dokumenty/zakon_ob_ispolnenii_byudzheta/202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minfin.novreg.ru/2021-god-godovye-otch-ty.html" TargetMode="External"/><Relationship Id="rId21" Type="http://schemas.openxmlformats.org/officeDocument/2006/relationships/hyperlink" Target="https://asozd.volgoduma.ru/index.php?option=com_asozd&amp;view=draftlaw&amp;id=1095" TargetMode="External"/><Relationship Id="rId42" Type="http://schemas.openxmlformats.org/officeDocument/2006/relationships/hyperlink" Target="https://parlament.kbr.ru/documents/zakonoproekty/ob-ispolnenii-respublikanskogo-byudzheta-kabardino-balkarskoy-respubliki-za-2021-god.html" TargetMode="External"/><Relationship Id="rId63" Type="http://schemas.openxmlformats.org/officeDocument/2006/relationships/hyperlink" Target="https://openbudget.sakhminfin.ru/Menu/Page/504" TargetMode="External"/><Relationship Id="rId84" Type="http://schemas.openxmlformats.org/officeDocument/2006/relationships/hyperlink" Target="https://minfin.rk.gov.ru/ru/structure/2022_05_11_09_51_proekt_zakona_respubliki_krym_ob_ispolnenii_biudzheta_respubliki_krym_za_2021" TargetMode="External"/><Relationship Id="rId138" Type="http://schemas.openxmlformats.org/officeDocument/2006/relationships/hyperlink" Target="https://orel-region.ru/index.php?head=20&amp;part=25&amp;in=10" TargetMode="External"/><Relationship Id="rId107" Type="http://schemas.openxmlformats.org/officeDocument/2006/relationships/hyperlink" Target="https://depfin.tomsk.gov.ru/proekt-godovogo-otcheta-ob-ispolnenii-oblastnogo-bjudzheta" TargetMode="External"/><Relationship Id="rId11" Type="http://schemas.openxmlformats.org/officeDocument/2006/relationships/hyperlink" Target="https://www.minfin74.ru/mBudget/execution/annual/" TargetMode="External"/><Relationship Id="rId32" Type="http://schemas.openxmlformats.org/officeDocument/2006/relationships/hyperlink" Target="http://www.zaksobr.kamchatka.ru/events/Zakony/Proekty-Zakonov-Kamchatskogo-kraya/" TargetMode="External"/><Relationship Id="rId53" Type="http://schemas.openxmlformats.org/officeDocument/2006/relationships/hyperlink" Target="http://df.ivanovoobl.ru/regionalnye-finansy/zakon-ob-oblastnom-byudzhete/zakon-ob-ispolnenii-oblastnogo-byudzheta/" TargetMode="External"/><Relationship Id="rId74" Type="http://schemas.openxmlformats.org/officeDocument/2006/relationships/hyperlink" Target="http://budget.lenreg.ru/documents/?page=0&amp;sortOrder=&amp;type=&amp;sortName=&amp;sortDate=" TargetMode="External"/><Relationship Id="rId128" Type="http://schemas.openxmlformats.org/officeDocument/2006/relationships/hyperlink" Target="https://minfin.tatarstan.ru/godovoy-otchet-ob-ispolnenii-byudzheta.htm" TargetMode="External"/><Relationship Id="rId149" Type="http://schemas.openxmlformats.org/officeDocument/2006/relationships/hyperlink" Target="http://mf.nnov.ru/index.php?option=com_k2&amp;view=item&amp;id=1514:otchety-ob-ispolnenii-oblastnogo-byudzheta-za-kvartal-polugodie-9-mesyatsev-i-god&amp;Itemid=554" TargetMode="External"/><Relationship Id="rId5" Type="http://schemas.openxmlformats.org/officeDocument/2006/relationships/hyperlink" Target="https://www.minfin74.ru/mBudget/execution/annual/" TargetMode="External"/><Relationship Id="rId95" Type="http://schemas.openxmlformats.org/officeDocument/2006/relationships/hyperlink" Target="https://fincom.gov.spb.ru/budget/implementation/execution_materials/1" TargetMode="External"/><Relationship Id="rId22" Type="http://schemas.openxmlformats.org/officeDocument/2006/relationships/hyperlink" Target="http://volgafin.volgograd.ru/norms/acts/17581/" TargetMode="External"/><Relationship Id="rId27" Type="http://schemas.openxmlformats.org/officeDocument/2006/relationships/hyperlink" Target="https://finance.pnzreg.ru/docs/np/?ELEMENT_ID=2878" TargetMode="External"/><Relationship Id="rId43" Type="http://schemas.openxmlformats.org/officeDocument/2006/relationships/hyperlink" Target="https://minfin.khabkrai.ru/portal/Show/Category/327?ItemId=1241" TargetMode="External"/><Relationship Id="rId48" Type="http://schemas.openxmlformats.org/officeDocument/2006/relationships/hyperlink" Target="https://www.govvrn.ru/npafin?p_p_id=Foldersanddocuments_WAR_foldersanddocumentsportlet&amp;p_p_lifecycle=0&amp;p_p_state=normal&amp;p_p_mode=view&amp;folderId=6609610&amp;pageNumber=1" TargetMode="External"/><Relationship Id="rId64" Type="http://schemas.openxmlformats.org/officeDocument/2006/relationships/hyperlink" Target="http://minfin.karelia.ru/zakon-ob-ispolnenii-bjudzheta-za-2021-god/" TargetMode="External"/><Relationship Id="rId69" Type="http://schemas.openxmlformats.org/officeDocument/2006/relationships/hyperlink" Target="http://www.omsk-parlament.ru/?sid=2940" TargetMode="External"/><Relationship Id="rId113" Type="http://schemas.openxmlformats.org/officeDocument/2006/relationships/hyperlink" Target="https://minfin.alregn.ru/projects/p2022/" TargetMode="External"/><Relationship Id="rId118" Type="http://schemas.openxmlformats.org/officeDocument/2006/relationships/hyperlink" Target="https://minfin-samara.ru/proekty-zakonov-ob-ispolnenii-oblastnogo-byudzheta/" TargetMode="External"/><Relationship Id="rId134" Type="http://schemas.openxmlformats.org/officeDocument/2006/relationships/hyperlink" Target="https://parlament09.ru/antikorrup/expertiza/proekt-zakona-kchr-349-vi-ob-ispolnenii-respublikanskogo-byudzheta-karachaevo-cherkesskoy-respubliki/" TargetMode="External"/><Relationship Id="rId139" Type="http://schemas.openxmlformats.org/officeDocument/2006/relationships/hyperlink" Target="https://oreloblsovet.ru/legislation/proektyi-zakonov/11-zasedanie.html" TargetMode="External"/><Relationship Id="rId80" Type="http://schemas.openxmlformats.org/officeDocument/2006/relationships/hyperlink" Target="https://www.yamalfin.ru/index.php?option=com_content&amp;view=article&amp;id=4580:-2021-&amp;catid=174:2020-11-02-11-10-47&amp;Itemid=131" TargetMode="External"/><Relationship Id="rId85" Type="http://schemas.openxmlformats.org/officeDocument/2006/relationships/hyperlink" Target="http://crimea.gov.ru/lawmaking-activity/budget/2305" TargetMode="External"/><Relationship Id="rId150" Type="http://schemas.openxmlformats.org/officeDocument/2006/relationships/hyperlink" Target="http://ob.fin.amurobl.ru/dokumenty/proekt_zakon/ispolnenie_obl/2021" TargetMode="External"/><Relationship Id="rId12" Type="http://schemas.openxmlformats.org/officeDocument/2006/relationships/hyperlink" Target="https://parlamentchr.ru/zakonoproekty-nahodyashhiesya-na-rassmotrenii-v-parlamente-chechenskoj-respubliki" TargetMode="External"/><Relationship Id="rId17" Type="http://schemas.openxmlformats.org/officeDocument/2006/relationships/hyperlink" Target="https://openbudsk.ru/godovoy-otchet-ob-ispolnenii-byudzheta/" TargetMode="External"/><Relationship Id="rId33" Type="http://schemas.openxmlformats.org/officeDocument/2006/relationships/hyperlink" Target="https://mf.orb.ru/activity/1007/" TargetMode="External"/><Relationship Id="rId38" Type="http://schemas.openxmlformats.org/officeDocument/2006/relationships/hyperlink" Target="https://srd.ru/index.php/component/docs/?view=pr_zak&amp;id=1801&amp;menu=508&amp;selmenu=512" TargetMode="External"/><Relationship Id="rId59" Type="http://schemas.openxmlformats.org/officeDocument/2006/relationships/hyperlink" Target="https://www.kubzsk.ru/pravo/?href=https://lp.kubzsk.ru/Users/LegislativeProcess/Index/5cad8a75-d15b-4176-bc88-8f3e10d896aa" TargetMode="External"/><Relationship Id="rId103" Type="http://schemas.openxmlformats.org/officeDocument/2006/relationships/hyperlink" Target="https://minfin.sakha.gov.ru/ispolnenie/ispolneniezagod/godovoeispolnenie" TargetMode="External"/><Relationship Id="rId108" Type="http://schemas.openxmlformats.org/officeDocument/2006/relationships/hyperlink" Target="https://depfin.tomsk.gov.ru/proekt-godovogo-otcheta-ob-ispolnenii-oblastnogo-bjudzheta" TargetMode="External"/><Relationship Id="rId124"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129" Type="http://schemas.openxmlformats.org/officeDocument/2006/relationships/hyperlink" Target="https://minfin.midural.ru/document/category/21" TargetMode="External"/><Relationship Id="rId54" Type="http://schemas.openxmlformats.org/officeDocument/2006/relationships/hyperlink" Target="http://df.ivanovoobl.ru/regionalnye-finansy/zakon-ob-oblastnom-byudzhete/zakon-ob-ispolnenii-oblastnogo-byudzheta/" TargetMode="External"/><Relationship Id="rId70" Type="http://schemas.openxmlformats.org/officeDocument/2006/relationships/hyperlink" Target="https://kursk.ru/region/economy/finansy/oblastnoy-byudzhet/" TargetMode="External"/><Relationship Id="rId75" Type="http://schemas.openxmlformats.org/officeDocument/2006/relationships/hyperlink" Target="https://lenoblzaks.ru/static/single/-rus-common-zakact-/loprojects" TargetMode="External"/><Relationship Id="rId91" Type="http://schemas.openxmlformats.org/officeDocument/2006/relationships/hyperlink" Target="https://mari-el.gov.ru/ministries/minfin/pages/ZakOispRespBudg/" TargetMode="External"/><Relationship Id="rId96" Type="http://schemas.openxmlformats.org/officeDocument/2006/relationships/hyperlink" Target="https://fincom.gov.spb.ru/budget/implementation/execution_materials/1" TargetMode="External"/><Relationship Id="rId140" Type="http://schemas.openxmlformats.org/officeDocument/2006/relationships/hyperlink" Target="http://nsrd.ru/dokumenty/proekti_normativno_pravovih_aktov/page/3" TargetMode="External"/><Relationship Id="rId145" Type="http://schemas.openxmlformats.org/officeDocument/2006/relationships/hyperlink" Target="https://khural.org/info/finansy/393/"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ebudget.primorsky.ru/Page/BudgLaw?project=1&amp;execution=1&amp;ItemId=1476&amp;show_title=on" TargetMode="External"/><Relationship Id="rId23" Type="http://schemas.openxmlformats.org/officeDocument/2006/relationships/hyperlink" Target="https://zakon.zsperm.ru/?ELEMENT_ID=4493" TargetMode="External"/><Relationship Id="rId28" Type="http://schemas.openxmlformats.org/officeDocument/2006/relationships/hyperlink" Target="https://finance.pnzreg.ru/docs/np/?ELEMENT_ID=2878" TargetMode="External"/><Relationship Id="rId49" Type="http://schemas.openxmlformats.org/officeDocument/2006/relationships/hyperlink" Target="https://bryanskoblfin.ru/Show/Content/3133?ParentItemId=5" TargetMode="External"/><Relationship Id="rId114" Type="http://schemas.openxmlformats.org/officeDocument/2006/relationships/hyperlink" Target="https://minfin.alregn.ru/projects/p2022/" TargetMode="External"/><Relationship Id="rId119" Type="http://schemas.openxmlformats.org/officeDocument/2006/relationships/hyperlink" Target="http://asozd.samgd.ru/bills/3373/" TargetMode="External"/><Relationship Id="rId44" Type="http://schemas.openxmlformats.org/officeDocument/2006/relationships/hyperlink" Target="https://admtyumen.ru/ogv_ru/finance/finance/bugjet.htm" TargetMode="External"/><Relationship Id="rId60" Type="http://schemas.openxmlformats.org/officeDocument/2006/relationships/hyperlink" Target="https://minfin.bashkortostan.ru/documents/projects/421820/" TargetMode="External"/><Relationship Id="rId65" Type="http://schemas.openxmlformats.org/officeDocument/2006/relationships/hyperlink" Target="http://karelia-zs.ru/zakonodatelstvo_rk/proekty/105vii/" TargetMode="External"/><Relationship Id="rId81" Type="http://schemas.openxmlformats.org/officeDocument/2006/relationships/hyperlink" Target="https://www.yamalfin.ru/index.php?option=com_content&amp;view=article&amp;id=4580:-2021-&amp;catid=174:2020-11-02-11-10-47&amp;Itemid=131" TargetMode="External"/><Relationship Id="rId86" Type="http://schemas.openxmlformats.org/officeDocument/2006/relationships/hyperlink" Target="http://mf.nnov.ru/index.php?option=com_k2&amp;view=item&amp;id=1514:otchety-ob-ispolnenii-oblastnogo-byudzheta-za-kvartal-polugodie-9-mesyatsev-i-god&amp;Itemid=554" TargetMode="External"/><Relationship Id="rId130" Type="http://schemas.openxmlformats.org/officeDocument/2006/relationships/hyperlink" Target="http://zsso.ru/legislative/lawprojects/item/62502/" TargetMode="External"/><Relationship Id="rId135" Type="http://schemas.openxmlformats.org/officeDocument/2006/relationships/hyperlink" Target="https://sobranie.pskov.ru/lawmaking/bills" TargetMode="External"/><Relationship Id="rId151" Type="http://schemas.openxmlformats.org/officeDocument/2006/relationships/hyperlink" Target="http://ob.fin.amurobl.ru/dokumenty/proekt_zakon/ispolnenie_obl/2021" TargetMode="External"/><Relationship Id="rId13" Type="http://schemas.openxmlformats.org/officeDocument/2006/relationships/hyperlink" Target="https://minfinchr.ru/deyatelnost/otkrytyj-byudzhet/godovoj-otchet-ob-ispolnenii-byudzheta" TargetMode="External"/><Relationship Id="rId18" Type="http://schemas.openxmlformats.org/officeDocument/2006/relationships/hyperlink" Target="https://minfin01-maykop.ru/Show/Category/72?page=1&amp;ItemId=271&amp;filterYear=2022" TargetMode="External"/><Relationship Id="rId39" Type="http://schemas.openxmlformats.org/officeDocument/2006/relationships/hyperlink" Target="https://minfin.saratov.gov.ru/budget/zakon-o-byudzhete/ispolnenie-byudzheta/ispolnenie-byudzheta-2021-god" TargetMode="External"/><Relationship Id="rId109" Type="http://schemas.openxmlformats.org/officeDocument/2006/relationships/hyperlink" Target="https://openbudget.49gov.ru/dokumenty" TargetMode="External"/><Relationship Id="rId34" Type="http://schemas.openxmlformats.org/officeDocument/2006/relationships/hyperlink" Target="https://mf.orb.ru/activity/1007/" TargetMode="External"/><Relationship Id="rId50" Type="http://schemas.openxmlformats.org/officeDocument/2006/relationships/hyperlink" Target="https://bryanskoblfin.ru/Show/Category/11?ItemId=5" TargetMode="External"/><Relationship Id="rId55" Type="http://schemas.openxmlformats.org/officeDocument/2006/relationships/hyperlink" Target="https://minfin.admoblkaluga.ru/page/2021_mesotch/" TargetMode="External"/><Relationship Id="rId76" Type="http://schemas.openxmlformats.org/officeDocument/2006/relationships/hyperlink" Target="https://df.gov35.ru/otkrytyy-byudzhet/ispolnenie-oblastnogo-byudzheta/analiticheskie-materialy/2021-god/" TargetMode="External"/><Relationship Id="rId97" Type="http://schemas.openxmlformats.org/officeDocument/2006/relationships/hyperlink" Target="https://www.sobranie.info/lawsinfo.php?UID=19123" TargetMode="External"/><Relationship Id="rId104" Type="http://schemas.openxmlformats.org/officeDocument/2006/relationships/hyperlink" Target="https://dvinaland.ru/budget/reporting/" TargetMode="External"/><Relationship Id="rId120" Type="http://schemas.openxmlformats.org/officeDocument/2006/relationships/hyperlink" Target="http://ufo.ulntc.ru:8080/dokumenty/godovoj-otchet-ob-ispolnenii-byudzheta" TargetMode="External"/><Relationship Id="rId125" Type="http://schemas.openxmlformats.org/officeDocument/2006/relationships/hyperlink" Target="https://duma.mos.ru/ru/40/regulation_projects/corebofs002080000o28s3f091q6tmv0" TargetMode="External"/><Relationship Id="rId141" Type="http://schemas.openxmlformats.org/officeDocument/2006/relationships/hyperlink" Target="http://nsrd.ru/dokumenty/proekti_normativno_pravovih_aktov/page/3" TargetMode="External"/><Relationship Id="rId146" Type="http://schemas.openxmlformats.org/officeDocument/2006/relationships/hyperlink" Target="http://www.finsmol.ru/pbudget/nJMSD8Sj" TargetMode="External"/><Relationship Id="rId7" Type="http://schemas.openxmlformats.org/officeDocument/2006/relationships/hyperlink" Target="https://ebudget.primorsky.ru/Page/BudgLaw?project=1&amp;execution=1&amp;ItemId=1476&amp;show_title=on" TargetMode="External"/><Relationship Id="rId71" Type="http://schemas.openxmlformats.org/officeDocument/2006/relationships/hyperlink" Target="https://kursk.ru/region/economy/page-179664/" TargetMode="External"/><Relationship Id="rId92" Type="http://schemas.openxmlformats.org/officeDocument/2006/relationships/hyperlink" Target="https://old.gsmari.ru/itog/pnpa.html" TargetMode="External"/><Relationship Id="rId2" Type="http://schemas.openxmlformats.org/officeDocument/2006/relationships/hyperlink" Target="http://portal.tverfin.ru/Show/Category/33?ItemId=304" TargetMode="External"/><Relationship Id="rId29"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24" Type="http://schemas.openxmlformats.org/officeDocument/2006/relationships/hyperlink" Target="https://zakon.zsperm.ru/?ELEMENT_ID=4493" TargetMode="External"/><Relationship Id="rId40" Type="http://schemas.openxmlformats.org/officeDocument/2006/relationships/hyperlink" Target="https://depfin.admhmao.ru/otkrytyy-byudzhet/" TargetMode="External"/><Relationship Id="rId45" Type="http://schemas.openxmlformats.org/officeDocument/2006/relationships/hyperlink" Target="https://sapp.duma72.ru/zakonotvorchestvo/zakonoproekty-vnesennye-v-tyumenskuyu-oblastnuyu-dumu/3206" TargetMode="External"/><Relationship Id="rId66" Type="http://schemas.openxmlformats.org/officeDocument/2006/relationships/hyperlink" Target="https://minfin.gov-murman.ru/open-budget/regional_budget/law_of_budget_projects/2021/" TargetMode="External"/><Relationship Id="rId87" Type="http://schemas.openxmlformats.org/officeDocument/2006/relationships/hyperlink" Target="https://minfin.ryazangov.ru/documents/draft_documents/proekty/2022/index.php" TargetMode="External"/><Relationship Id="rId110" Type="http://schemas.openxmlformats.org/officeDocument/2006/relationships/hyperlink" Target="https://www.yarregion.ru/depts/depfin/tmpPages/docs.aspx" TargetMode="External"/><Relationship Id="rId115" Type="http://schemas.openxmlformats.org/officeDocument/2006/relationships/hyperlink" Target="http://www.zaksobr-chita.ru/documents/proektyi_zakonov/2022_god/may_2022_goda" TargetMode="External"/><Relationship Id="rId131" Type="http://schemas.openxmlformats.org/officeDocument/2006/relationships/hyperlink" Target="http://depfin.adm44.ru/info/law/proetjzko/" TargetMode="External"/><Relationship Id="rId136" Type="http://schemas.openxmlformats.org/officeDocument/2006/relationships/hyperlink" Target="https://new.novoblduma.ru/action/projects/" TargetMode="External"/><Relationship Id="rId61" Type="http://schemas.openxmlformats.org/officeDocument/2006/relationships/hyperlink" Target="https://minfin.bashkortostan.ru/documents/projects/421820/" TargetMode="External"/><Relationship Id="rId82"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152" Type="http://schemas.openxmlformats.org/officeDocument/2006/relationships/hyperlink" Target="https://parlament.kbr.ru/documents/zakonoproekty/ob-ispolnenii-respublikanskogo-byudzheta-kabardino-balkarskoy-respubliki-za-2021-god.html" TargetMode="External"/><Relationship Id="rId19" Type="http://schemas.openxmlformats.org/officeDocument/2006/relationships/hyperlink" Target="https://minfin01-maykop.ru/Show/Category/72?page=1&amp;ItemId=271&amp;filterYear=2022" TargetMode="External"/><Relationship Id="rId14" Type="http://schemas.openxmlformats.org/officeDocument/2006/relationships/hyperlink" Target="https://www.belduma.ru/document/draft/draft_detail.php?fold=022&amp;fn=1616-22" TargetMode="External"/><Relationship Id="rId30" Type="http://schemas.openxmlformats.org/officeDocument/2006/relationships/hyperlink" Target="https://zsko.ru/documents/draft-laws/8699.html" TargetMode="External"/><Relationship Id="rId35" Type="http://schemas.openxmlformats.org/officeDocument/2006/relationships/hyperlink" Target="https://minfin-altai.ru/deyatelnost/proekt-byudzheta-zakony-o-byudzhete-zakony-ob-ispolnenii-byudzheta/2021-2023/" TargetMode="External"/><Relationship Id="rId56" Type="http://schemas.openxmlformats.org/officeDocument/2006/relationships/hyperlink" Target="https://minfin.admoblkaluga.ru/page/2021_mesotch/" TargetMode="External"/><Relationship Id="rId77" Type="http://schemas.openxmlformats.org/officeDocument/2006/relationships/hyperlink" Target="https://vologdazso.ru/actions/legislative_activity/draft-laws/index.php?docid=TXprNU1qQTVNVUUwVFc=" TargetMode="External"/><Relationship Id="rId100" Type="http://schemas.openxmlformats.org/officeDocument/2006/relationships/hyperlink" Target="https://zsnso.ru/proekty-npa-vnesennye-v-zakonodatelnoe-sobranie-novosibirskoy-oblasti" TargetMode="External"/><Relationship Id="rId105" Type="http://schemas.openxmlformats.org/officeDocument/2006/relationships/hyperlink" Target="https://www.mfur.ru/budjet/ispolnenie/materialy/2021-god.php" TargetMode="External"/><Relationship Id="rId126" Type="http://schemas.openxmlformats.org/officeDocument/2006/relationships/hyperlink" Target="https://www.astroblduma.ru/documents/ob-ispolnenii-byudzheta-astrakhanskoy-oblasti-za-2021-god/" TargetMode="External"/><Relationship Id="rId147" Type="http://schemas.openxmlformats.org/officeDocument/2006/relationships/hyperlink" Target="http://www.smoloblduma.ru/zpr/index.php?SECTION_ID=&amp;ELEMENT_ID=56573" TargetMode="External"/><Relationship Id="rId8" Type="http://schemas.openxmlformats.org/officeDocument/2006/relationships/hyperlink" Target="https://zsro.ru/lawmaking/project/" TargetMode="External"/><Relationship Id="rId51" Type="http://schemas.openxmlformats.org/officeDocument/2006/relationships/hyperlink" Target="https://dtf.avo.ru/proekty-zakonov-za-2022-god" TargetMode="External"/><Relationship Id="rId72" Type="http://schemas.openxmlformats.org/officeDocument/2006/relationships/hyperlink" Target="https://www.tulaoblduma.ru/laws_intranet/laws_stages.asp%3FID=176790.html" TargetMode="External"/><Relationship Id="rId93" Type="http://schemas.openxmlformats.org/officeDocument/2006/relationships/hyperlink" Target="https://egov-buryatia.ru/minfin/activities/documents/proekty-zakonov-i-inykh-npa/" TargetMode="External"/><Relationship Id="rId98" Type="http://schemas.openxmlformats.org/officeDocument/2006/relationships/hyperlink" Target="http://minfin.krskstate.ru/openbudget/othcet/2021" TargetMode="External"/><Relationship Id="rId121" Type="http://schemas.openxmlformats.org/officeDocument/2006/relationships/hyperlink" Target="http://www.zsuo.ru/zakony/proekty/43-zakonotvorchestvo/zakony/proekty/16664-35592021.html" TargetMode="External"/><Relationship Id="rId142" Type="http://schemas.openxmlformats.org/officeDocument/2006/relationships/hyperlink" Target="https://parlamentri.ru/index.php/zakonodatelnaya-deyatelnost/zakonoproekty-vnesennye-v-parlament/5509-yyljk-lkjl-k" TargetMode="External"/><Relationship Id="rId3" Type="http://schemas.openxmlformats.org/officeDocument/2006/relationships/hyperlink" Target="https://dfei.adm-nao.ru/byudzhetnaya-otchetnost/" TargetMode="External"/><Relationship Id="rId25" Type="http://schemas.openxmlformats.org/officeDocument/2006/relationships/hyperlink" Target="http://minfin.kalmregion.ru/deyatelnost/byudzhet-respubliki-kalmykiya/proekty-zakonov-o-respublikanskom-byudzhete/" TargetMode="External"/><Relationship Id="rId46" Type="http://schemas.openxmlformats.org/officeDocument/2006/relationships/hyperlink" Target="https://www.minfinrm.ru/budget/otch-isp/2021/" TargetMode="External"/><Relationship Id="rId67" Type="http://schemas.openxmlformats.org/officeDocument/2006/relationships/hyperlink" Target="https://minfin.gov-murman.ru/open-budget/regional_budget/law_of_budget_projects/2021/" TargetMode="External"/><Relationship Id="rId116"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137" Type="http://schemas.openxmlformats.org/officeDocument/2006/relationships/hyperlink" Target="https://sobranie.pskov.ru/lawmaking/bills" TargetMode="External"/><Relationship Id="rId20" Type="http://schemas.openxmlformats.org/officeDocument/2006/relationships/hyperlink" Target="http://chaogov.ru/otkrytyy-byudzhet/ispolnenie-byudzheta.php" TargetMode="External"/><Relationship Id="rId41" Type="http://schemas.openxmlformats.org/officeDocument/2006/relationships/hyperlink" Target="https://depfin.admhmao.ru/otkrytyy-byudzhet/" TargetMode="External"/><Relationship Id="rId62" Type="http://schemas.openxmlformats.org/officeDocument/2006/relationships/hyperlink" Target="https://openbudget.sakhminfin.ru/Menu/Page/504" TargetMode="External"/><Relationship Id="rId83"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88" Type="http://schemas.openxmlformats.org/officeDocument/2006/relationships/hyperlink" Target="https://minfin.ryazangov.ru/documents/draft_documents/proekty/2022/index.php" TargetMode="External"/><Relationship Id="rId111" Type="http://schemas.openxmlformats.org/officeDocument/2006/relationships/hyperlink" Target="http://yarduma.ru/activity/projects/zp221581" TargetMode="External"/><Relationship Id="rId132" Type="http://schemas.openxmlformats.org/officeDocument/2006/relationships/hyperlink" Target="http://www.kosoblduma.ru/laws/pzko/?id=1258" TargetMode="External"/><Relationship Id="rId153" Type="http://schemas.openxmlformats.org/officeDocument/2006/relationships/printerSettings" Target="../printerSettings/printerSettings5.bin"/><Relationship Id="rId15" Type="http://schemas.openxmlformats.org/officeDocument/2006/relationships/hyperlink" Target="http://beldepfin.ru/dokumenty/vse-dokumenty/godovoj-otchet-ob-ispolnenii-byudzheta-za-2021-god/" TargetMode="External"/><Relationship Id="rId36" Type="http://schemas.openxmlformats.org/officeDocument/2006/relationships/hyperlink" Target="https://budget.cap.ru/Show/Category/315?ItemId=1011" TargetMode="External"/><Relationship Id="rId57" Type="http://schemas.openxmlformats.org/officeDocument/2006/relationships/hyperlink" Target="https://budget.mosreg.ru/byudzhet-dlya-grazhdan/godovoj-otchet-ob-ispolnenii-byudzheta-moskovskoj-oblasti/" TargetMode="External"/><Relationship Id="rId106" Type="http://schemas.openxmlformats.org/officeDocument/2006/relationships/hyperlink" Target="https://www.mfur.ru/budjet/ispolnenie/materialy/2021-god.php" TargetMode="External"/><Relationship Id="rId127" Type="http://schemas.openxmlformats.org/officeDocument/2006/relationships/hyperlink" Target="https://minfin.tatarstan.ru/godovoy-otchet-ob-ispolnenii-byudzheta.htm" TargetMode="External"/><Relationship Id="rId10" Type="http://schemas.openxmlformats.org/officeDocument/2006/relationships/hyperlink" Target="https://ufin48.ru/Show/Tag/%D0%98%D1%81%D0%BF%D0%BE%D0%BB%D0%BD%D0%B5%D0%BD%D0%B8%D0%B5%20%D0%B1%D1%8E%D0%B4%D0%B6%D0%B5%D1%82%D0%B0" TargetMode="External"/><Relationship Id="rId31" Type="http://schemas.openxmlformats.org/officeDocument/2006/relationships/hyperlink" Target="https://minfin.kamgov.ru/otcety_ispolnenie/otcet-ob-ispolnenii-kraevogo-budzeta-za-2021-god" TargetMode="External"/><Relationship Id="rId52" Type="http://schemas.openxmlformats.org/officeDocument/2006/relationships/hyperlink" Target="https://dtf.avo.ru/proekty-zakonov-za-2022-god" TargetMode="External"/><Relationship Id="rId73" Type="http://schemas.openxmlformats.org/officeDocument/2006/relationships/hyperlink" Target="https://dfto.ru/razdel/ispolnenie-byudzheta/proekt-zakona-ob-ispolnenii-byudzheta" TargetMode="External"/><Relationship Id="rId78" Type="http://schemas.openxmlformats.org/officeDocument/2006/relationships/hyperlink" Target="https://minfin39.ru/documents/" TargetMode="External"/><Relationship Id="rId94" Type="http://schemas.openxmlformats.org/officeDocument/2006/relationships/hyperlink" Target="http://old.hural-rb.ru/bankz/test.html" TargetMode="External"/><Relationship Id="rId99" Type="http://schemas.openxmlformats.org/officeDocument/2006/relationships/hyperlink" Target="https://www.ofukem.ru/budget/regional-budget-2021-2023/" TargetMode="External"/><Relationship Id="rId101" Type="http://schemas.openxmlformats.org/officeDocument/2006/relationships/hyperlink" Target="https://mfnso.nso.ru/page/495" TargetMode="External"/><Relationship Id="rId122" Type="http://schemas.openxmlformats.org/officeDocument/2006/relationships/hyperlink" Target="https://tambovoblduma.ru/zakonoproekty/zakonoproekty-vnesennye-v-oblastnuyu-dumu/may-2022/" TargetMode="External"/><Relationship Id="rId143" Type="http://schemas.openxmlformats.org/officeDocument/2006/relationships/hyperlink" Target="https://parliament-osetia.ru/index.php/main/bills/art/1014" TargetMode="External"/><Relationship Id="rId148"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4" Type="http://schemas.openxmlformats.org/officeDocument/2006/relationships/hyperlink" Target="https://dfei.adm-nao.ru/byudzhetnaya-otchetnost/" TargetMode="External"/><Relationship Id="rId9" Type="http://schemas.openxmlformats.org/officeDocument/2006/relationships/hyperlink" Target="https://minfin.donland.ru/activity/17575/" TargetMode="External"/><Relationship Id="rId26" Type="http://schemas.openxmlformats.org/officeDocument/2006/relationships/hyperlink" Target="http://www.huralrk.ru/deyatelnost/zakonodatelnaya-deyatelnost/zakonoproekty/item/2318-0265-6-ob-ispolnenii-respublikanskogo-byudzheta-za-2021-god.html" TargetMode="External"/><Relationship Id="rId47" Type="http://schemas.openxmlformats.org/officeDocument/2006/relationships/hyperlink" Target="https://www.govvrn.ru/npafin?p_p_id=Foldersanddocuments_WAR_foldersanddocumentsportlet&amp;p_p_lifecycle=0&amp;p_p_state=normal&amp;p_p_mode=view&amp;folderId=6609610&amp;pageNumber=1" TargetMode="External"/><Relationship Id="rId68" Type="http://schemas.openxmlformats.org/officeDocument/2006/relationships/hyperlink" Target="https://omskportal.ru/oiv/mf/otrasl/otkrbudg/ispolnenie/2021/04" TargetMode="External"/><Relationship Id="rId89" Type="http://schemas.openxmlformats.org/officeDocument/2006/relationships/hyperlink" Target="https://sevzakon.ru/view/laws/bank_zakonoproektov/ii_sozyv_2022/pr_zak_19_201_ot_26_05_2022/dokumenty_k_proektu/" TargetMode="External"/><Relationship Id="rId112" Type="http://schemas.openxmlformats.org/officeDocument/2006/relationships/hyperlink" Target="https://eparlament.irzs.ru/Doc/pasport/4743" TargetMode="External"/><Relationship Id="rId133" Type="http://schemas.openxmlformats.org/officeDocument/2006/relationships/hyperlink" Target="http://www.finupr.kurganobl.ru/index.php?test=ispol" TargetMode="External"/><Relationship Id="rId16" Type="http://schemas.openxmlformats.org/officeDocument/2006/relationships/hyperlink" Target="https://www.dumask.ru/law/zakonodatelnaya-deyatelnost/zakonoproekty-i-inye-pravovye-akty-nakhodyashchiesya-na-rassmotrenii.html" TargetMode="External"/><Relationship Id="rId37" Type="http://schemas.openxmlformats.org/officeDocument/2006/relationships/hyperlink" Target="https://budget.cap.ru/Show/Category/315?ItemId=1011" TargetMode="External"/><Relationship Id="rId58" Type="http://schemas.openxmlformats.org/officeDocument/2006/relationships/hyperlink" Target="https://www.mosoblduma.ru/Zakoni/Zakonoprecti_Moskovskoj_oblasti/item/377900/" TargetMode="External"/><Relationship Id="rId79" Type="http://schemas.openxmlformats.org/officeDocument/2006/relationships/hyperlink" Target="https://zaksob39.ru/activity/zakon/draft/" TargetMode="External"/><Relationship Id="rId102" Type="http://schemas.openxmlformats.org/officeDocument/2006/relationships/hyperlink" Target="https://minfin.sakha.gov.ru/ispolnenie/ispolneniezagod/godovoeispolnenie" TargetMode="External"/><Relationship Id="rId123" Type="http://schemas.openxmlformats.org/officeDocument/2006/relationships/hyperlink" Target="https://fin.tmbreg.ru/6347/6366/9664.html" TargetMode="External"/><Relationship Id="rId144" Type="http://schemas.openxmlformats.org/officeDocument/2006/relationships/hyperlink" Target="https://parliament-osetia.ru/index.php/main/bills/art/1014" TargetMode="External"/><Relationship Id="rId90" Type="http://schemas.openxmlformats.org/officeDocument/2006/relationships/hyperlink" Target="https://ob.sev.gov.ru/dokumenty/godovoj-otchet-ob-ispolnenii-byudzheta"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minfin.admoblkaluga.ru/page/2021_mesotch/" TargetMode="External"/><Relationship Id="rId21" Type="http://schemas.openxmlformats.org/officeDocument/2006/relationships/hyperlink" Target="https://www.minfinrm.ru/budget/otch-isp/2021/" TargetMode="External"/><Relationship Id="rId42" Type="http://schemas.openxmlformats.org/officeDocument/2006/relationships/hyperlink" Target="https://ob.sev.gov.ru/dokumenty/godovoj-otchet-ob-ispolnenii-byudzheta" TargetMode="External"/><Relationship Id="rId47" Type="http://schemas.openxmlformats.org/officeDocument/2006/relationships/hyperlink" Target="https://mfnso.nso.ru/page/495" TargetMode="External"/><Relationship Id="rId63" Type="http://schemas.openxmlformats.org/officeDocument/2006/relationships/hyperlink" Target="https://orel-region.ru/index.php?head=20&amp;part=25&amp;in=10" TargetMode="External"/><Relationship Id="rId68" Type="http://schemas.openxmlformats.org/officeDocument/2006/relationships/hyperlink" Target="http://www.smoloblduma.ru/zpr/index.php?SECTION_ID=&amp;ELEMENT_ID=56573" TargetMode="External"/><Relationship Id="rId16" Type="http://schemas.openxmlformats.org/officeDocument/2006/relationships/hyperlink" Target="https://minfin.saratov.gov.ru/budget/zakon-o-byudzhete/ispolnenie-byudzheta/ispolnenie-byudzheta-2021-god" TargetMode="External"/><Relationship Id="rId11" Type="http://schemas.openxmlformats.org/officeDocument/2006/relationships/hyperlink" Target="https://finance.pnzreg.ru/docs/np/?ELEMENT_ID=2878" TargetMode="External"/><Relationship Id="rId24" Type="http://schemas.openxmlformats.org/officeDocument/2006/relationships/hyperlink" Target="https://dtf.avo.ru/proekty-zakonov-za-2022-god" TargetMode="External"/><Relationship Id="rId32" Type="http://schemas.openxmlformats.org/officeDocument/2006/relationships/hyperlink" Target="https://omskportal.ru/oiv/mf/otrasl/otkrbudg/ispolnenie/2021/04" TargetMode="External"/><Relationship Id="rId37" Type="http://schemas.openxmlformats.org/officeDocument/2006/relationships/hyperlink" Target="https://minfin39.ru/documents/" TargetMode="External"/><Relationship Id="rId40" Type="http://schemas.openxmlformats.org/officeDocument/2006/relationships/hyperlink" Target="http://crimea.gov.ru/lawmaking-activity/budget/2305" TargetMode="External"/><Relationship Id="rId45" Type="http://schemas.openxmlformats.org/officeDocument/2006/relationships/hyperlink" Target="https://fincom.gov.spb.ru/budget/implementation/execution_materials/1" TargetMode="External"/><Relationship Id="rId53"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58" Type="http://schemas.openxmlformats.org/officeDocument/2006/relationships/hyperlink" Target="https://minfin.midural.ru/document/category/21" TargetMode="External"/><Relationship Id="rId66" Type="http://schemas.openxmlformats.org/officeDocument/2006/relationships/hyperlink" Target="https://parliament-osetia.ru/index.php/main/bills/art/1014" TargetMode="External"/><Relationship Id="rId74" Type="http://schemas.openxmlformats.org/officeDocument/2006/relationships/hyperlink" Target="https://minfin.kamgov.ru/otcety_ispolnenie/otcet-ob-ispolnenii-kraevogo-budzeta-za-2021-god" TargetMode="External"/><Relationship Id="rId5" Type="http://schemas.openxmlformats.org/officeDocument/2006/relationships/hyperlink" Target="http://beldepfin.ru/dokumenty/vse-dokumenty/godovoj-otchet-ob-ispolnenii-byudzheta-za-2021-god/" TargetMode="External"/><Relationship Id="rId61" Type="http://schemas.openxmlformats.org/officeDocument/2006/relationships/hyperlink" Target="https://parlament09.ru/antikorrup/expertiza/proekt-zakona-kchr-349-vi-ob-ispolnenii-respublikanskogo-byudzheta-karachaevo-cherkesskoy-respubliki/" TargetMode="External"/><Relationship Id="rId19" Type="http://schemas.openxmlformats.org/officeDocument/2006/relationships/hyperlink" Target="https://minfin.khabkrai.ru/portal/Show/Category/327?ItemId=1241" TargetMode="External"/><Relationship Id="rId14" Type="http://schemas.openxmlformats.org/officeDocument/2006/relationships/hyperlink" Target="https://minfin-altai.ru/deyatelnost/proekt-byudzheta-zakony-o-byudzhete-zakony-ob-ispolnenii-byudzheta/2021-2023/" TargetMode="External"/><Relationship Id="rId22" Type="http://schemas.openxmlformats.org/officeDocument/2006/relationships/hyperlink" Target="https://www.govvrn.ru/npafin?p_p_id=Foldersanddocuments_WAR_foldersanddocumentsportlet&amp;p_p_lifecycle=0&amp;p_p_state=normal&amp;p_p_mode=view&amp;folderId=6609610&amp;pageNumber=1" TargetMode="External"/><Relationship Id="rId27" Type="http://schemas.openxmlformats.org/officeDocument/2006/relationships/hyperlink" Target="https://budget.mosreg.ru/byudzhet-dlya-grazhdan/godovoj-otchet-ob-ispolnenii-byudzheta-moskovskoj-oblasti/" TargetMode="External"/><Relationship Id="rId30" Type="http://schemas.openxmlformats.org/officeDocument/2006/relationships/hyperlink" Target="http://minfin.karelia.ru/zakon-ob-ispolnenii-bjudzheta-za-2021-god/" TargetMode="External"/><Relationship Id="rId35" Type="http://schemas.openxmlformats.org/officeDocument/2006/relationships/hyperlink" Target="http://budget.lenreg.ru/documents/?page=0&amp;sortOrder=&amp;type=&amp;sortName=&amp;sortDate=" TargetMode="External"/><Relationship Id="rId43" Type="http://schemas.openxmlformats.org/officeDocument/2006/relationships/hyperlink" Target="https://mari-el.gov.ru/ministries/minfin/pages/ZakOispRespBudg/" TargetMode="External"/><Relationship Id="rId48" Type="http://schemas.openxmlformats.org/officeDocument/2006/relationships/hyperlink" Target="https://dvinaland.ru/budget/reporting/" TargetMode="External"/><Relationship Id="rId56" Type="http://schemas.openxmlformats.org/officeDocument/2006/relationships/hyperlink" Target="https://minfin.astrobl.ru/napravleniya-deyatelnosti/ispolnenie-byudzeta-astraxanskoi-oblasti" TargetMode="External"/><Relationship Id="rId64" Type="http://schemas.openxmlformats.org/officeDocument/2006/relationships/hyperlink" Target="http://nsrd.ru/dokumenty/proekti_normativno_pravovih_aktov/page/3" TargetMode="External"/><Relationship Id="rId69"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77" Type="http://schemas.openxmlformats.org/officeDocument/2006/relationships/hyperlink" Target="https://www.eao.ru/dokumenty/proekty-npa-docs/?SHOWALL_1=1" TargetMode="External"/><Relationship Id="rId8" Type="http://schemas.openxmlformats.org/officeDocument/2006/relationships/hyperlink" Target="http://volgafin.volgograd.ru/norms/acts/17581/" TargetMode="External"/><Relationship Id="rId51" Type="http://schemas.openxmlformats.org/officeDocument/2006/relationships/hyperlink" Target="https://www.yarregion.ru/depts/depfin/tmpPages/docs.aspx" TargetMode="External"/><Relationship Id="rId72" Type="http://schemas.openxmlformats.org/officeDocument/2006/relationships/hyperlink" Target="https://www.ofukem.ru/budget/regional-budget-2021-2023/" TargetMode="External"/><Relationship Id="rId3" Type="http://schemas.openxmlformats.org/officeDocument/2006/relationships/hyperlink" Target="https://minfinchr.ru/deyatelnost/otkrytyj-byudzhet/godovoj-otchet-ob-ispolnenii-byudzheta" TargetMode="External"/><Relationship Id="rId12"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17" Type="http://schemas.openxmlformats.org/officeDocument/2006/relationships/hyperlink" Target="https://depfin.admhmao.ru/otkrytyy-byudzhet/" TargetMode="External"/><Relationship Id="rId25" Type="http://schemas.openxmlformats.org/officeDocument/2006/relationships/hyperlink" Target="http://df.ivanovoobl.ru/regionalnye-finansy/zakon-ob-oblastnom-byudzhete/zakon-ob-ispolnenii-oblastnogo-byudzheta/" TargetMode="External"/><Relationship Id="rId33" Type="http://schemas.openxmlformats.org/officeDocument/2006/relationships/hyperlink" Target="https://kursk.ru/region/economy/finansy/oblastnoy-byudzhet/" TargetMode="External"/><Relationship Id="rId38" Type="http://schemas.openxmlformats.org/officeDocument/2006/relationships/hyperlink" Target="https://www.yamalfin.ru/index.php?option=com_content&amp;view=article&amp;id=4580:-2021-&amp;catid=174:2020-11-02-11-10-47&amp;Itemid=131" TargetMode="External"/><Relationship Id="rId46" Type="http://schemas.openxmlformats.org/officeDocument/2006/relationships/hyperlink" Target="http://minfin.krskstate.ru/openbudget/othcet/2021" TargetMode="External"/><Relationship Id="rId59" Type="http://schemas.openxmlformats.org/officeDocument/2006/relationships/hyperlink" Target="http://depfin.adm44.ru/info/law/proetjzko/" TargetMode="External"/><Relationship Id="rId67" Type="http://schemas.openxmlformats.org/officeDocument/2006/relationships/hyperlink" Target="https://khural.org/info/finansy/393/" TargetMode="External"/><Relationship Id="rId20" Type="http://schemas.openxmlformats.org/officeDocument/2006/relationships/hyperlink" Target="https://admtyumen.ru/ogv_ru/finance/finance/bugjet.htm" TargetMode="External"/><Relationship Id="rId41" Type="http://schemas.openxmlformats.org/officeDocument/2006/relationships/hyperlink" Target="https://minfin.ryazangov.ru/documents/draft_documents/proekty/2022/index.php" TargetMode="External"/><Relationship Id="rId54" Type="http://schemas.openxmlformats.org/officeDocument/2006/relationships/hyperlink" Target="https://minfin.novreg.ru/2021-god-godovye-otch-ty.html" TargetMode="External"/><Relationship Id="rId62" Type="http://schemas.openxmlformats.org/officeDocument/2006/relationships/hyperlink" Target="https://sobranie.pskov.ru/lawmaking/bills" TargetMode="External"/><Relationship Id="rId70"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75" Type="http://schemas.openxmlformats.org/officeDocument/2006/relationships/hyperlink" Target="http://ob.fin.amurobl.ru/dokumenty/proekt_zakon/ispolnenie_obl/2021" TargetMode="External"/><Relationship Id="rId1" Type="http://schemas.openxmlformats.org/officeDocument/2006/relationships/hyperlink" Target="https://dfei.adm-nao.ru/byudzhetnaya-otchetnost/" TargetMode="External"/><Relationship Id="rId6" Type="http://schemas.openxmlformats.org/officeDocument/2006/relationships/hyperlink" Target="https://openbudsk.ru/godovoy-otchet-ob-ispolnenii-byudzheta/" TargetMode="External"/><Relationship Id="rId15" Type="http://schemas.openxmlformats.org/officeDocument/2006/relationships/hyperlink" Target="https://budget.cap.ru/Show/Category/315?ItemId=1011" TargetMode="External"/><Relationship Id="rId23" Type="http://schemas.openxmlformats.org/officeDocument/2006/relationships/hyperlink" Target="https://bryanskoblfin.ru/Show/Category/11?ItemId=5" TargetMode="External"/><Relationship Id="rId28" Type="http://schemas.openxmlformats.org/officeDocument/2006/relationships/hyperlink" Target="https://minfin.bashkortostan.ru/documents/projects/421820/" TargetMode="External"/><Relationship Id="rId36" Type="http://schemas.openxmlformats.org/officeDocument/2006/relationships/hyperlink" Target="https://df.gov35.ru/otkrytyy-byudzhet/ispolnenie-oblastnogo-byudzheta/analiticheskie-materialy/2021-god/" TargetMode="External"/><Relationship Id="rId49" Type="http://schemas.openxmlformats.org/officeDocument/2006/relationships/hyperlink" Target="https://www.mfur.ru/budjet/ispolnenie/materialy/2021-god.php" TargetMode="External"/><Relationship Id="rId57" Type="http://schemas.openxmlformats.org/officeDocument/2006/relationships/hyperlink" Target="https://minfin.tatarstan.ru/godovoy-otchet-ob-ispolnenii-byudzheta.htm" TargetMode="External"/><Relationship Id="rId10" Type="http://schemas.openxmlformats.org/officeDocument/2006/relationships/hyperlink" Target="http://minfin.kalmregion.ru/deyatelnost/byudzhet-respubliki-kalmykiya/proekty-zakonov-o-respublikanskom-byudzhete/" TargetMode="External"/><Relationship Id="rId31" Type="http://schemas.openxmlformats.org/officeDocument/2006/relationships/hyperlink" Target="https://minfin.gov-murman.ru/open-budget/regional_budget/law_of_budget_projects/2021/" TargetMode="External"/><Relationship Id="rId44" Type="http://schemas.openxmlformats.org/officeDocument/2006/relationships/hyperlink" Target="https://egov-buryatia.ru/minfin/activities/documents/proekty-zakonov-i-inykh-npa/" TargetMode="External"/><Relationship Id="rId52" Type="http://schemas.openxmlformats.org/officeDocument/2006/relationships/hyperlink" Target="https://minfin.alregn.ru/projects/p2022/" TargetMode="External"/><Relationship Id="rId60" Type="http://schemas.openxmlformats.org/officeDocument/2006/relationships/hyperlink" Target="http://www.finupr.kurganobl.ru/index.php?test=ispol" TargetMode="External"/><Relationship Id="rId65" Type="http://schemas.openxmlformats.org/officeDocument/2006/relationships/hyperlink" Target="https://parlamentri.ru/index.php/zakonodatelnaya-deyatelnost/zakonoproekty-vnesennye-v-parlament/5509-yyljk-lkjl-k" TargetMode="External"/><Relationship Id="rId73" Type="http://schemas.openxmlformats.org/officeDocument/2006/relationships/hyperlink" Target="https://minfin.sakha.gov.ru/ispolnenie/ispolneniezagod/godovoeispolnenie" TargetMode="External"/><Relationship Id="rId78" Type="http://schemas.openxmlformats.org/officeDocument/2006/relationships/printerSettings" Target="../printerSettings/printerSettings6.bin"/><Relationship Id="rId4" Type="http://schemas.openxmlformats.org/officeDocument/2006/relationships/hyperlink" Target="https://www.minfin74.ru/mBudget/execution/annual/" TargetMode="External"/><Relationship Id="rId9" Type="http://schemas.openxmlformats.org/officeDocument/2006/relationships/hyperlink" Target="https://zakon.zsperm.ru/?ELEMENT_ID=4493" TargetMode="External"/><Relationship Id="rId13" Type="http://schemas.openxmlformats.org/officeDocument/2006/relationships/hyperlink" Target="https://mf.orb.ru/activity/1007/" TargetMode="External"/><Relationship Id="rId18"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39"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34" Type="http://schemas.openxmlformats.org/officeDocument/2006/relationships/hyperlink" Target="https://dfto.ru/razdel/ispolnenie-byudzheta/proekt-zakona-ob-ispolnenii-byudzheta" TargetMode="External"/><Relationship Id="rId50" Type="http://schemas.openxmlformats.org/officeDocument/2006/relationships/hyperlink" Target="https://depfin.tomsk.gov.ru/proekt-godovogo-otcheta-ob-ispolnenii-oblastnogo-bjudzheta" TargetMode="External"/><Relationship Id="rId55" Type="http://schemas.openxmlformats.org/officeDocument/2006/relationships/hyperlink" Target="http://ufo.ulntc.ru:8080/dokumenty/godovoj-otchet-ob-ispolnenii-byudzheta" TargetMode="External"/><Relationship Id="rId76" Type="http://schemas.openxmlformats.org/officeDocument/2006/relationships/hyperlink" Target="https://minfin.donland.ru/activity/17575/" TargetMode="External"/><Relationship Id="rId7" Type="http://schemas.openxmlformats.org/officeDocument/2006/relationships/hyperlink" Target="https://minfin01-maykop.ru/Show/Category/72?page=1&amp;ItemId=271&amp;filterYear=2022" TargetMode="External"/><Relationship Id="rId71" Type="http://schemas.openxmlformats.org/officeDocument/2006/relationships/hyperlink" Target="http://mf.nnov.ru/index.php?option=com_k2&amp;view=item&amp;id=1514:otchety-ob-ispolnenii-oblastnogo-byudzheta-za-kvartal-polugodie-9-mesyatsev-i-god&amp;Itemid=554" TargetMode="External"/><Relationship Id="rId2" Type="http://schemas.openxmlformats.org/officeDocument/2006/relationships/hyperlink" Target="https://ebudget.primorsky.ru/Page/BudgLaw?project=1&amp;execution=1&amp;ItemId=1476&amp;show_title=on" TargetMode="External"/><Relationship Id="rId29" Type="http://schemas.openxmlformats.org/officeDocument/2006/relationships/hyperlink" Target="https://openbudget.sakhminfin.ru/Menu/Page/504"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govvrn.ru/npafin?p_p_id=Foldersanddocuments_WAR_foldersanddocumentsportlet&amp;p_p_lifecycle=0&amp;p_p_state=normal&amp;p_p_mode=view&amp;folderId=6609610&amp;pageNumber=1" TargetMode="External"/><Relationship Id="rId21" Type="http://schemas.openxmlformats.org/officeDocument/2006/relationships/hyperlink" Target="https://minfin.saratov.gov.ru/budget/zakon-o-byudzhete/ispolnenie-byudzheta/ispolnenie-byudzheta-2021-god" TargetMode="External"/><Relationship Id="rId42" Type="http://schemas.openxmlformats.org/officeDocument/2006/relationships/hyperlink" Target="https://www.yamalfin.ru/index.php?option=com_content&amp;view=article&amp;id=4580:-2021-&amp;catid=174:2020-11-02-11-10-47&amp;Itemid=131" TargetMode="External"/><Relationship Id="rId47" Type="http://schemas.openxmlformats.org/officeDocument/2006/relationships/hyperlink" Target="https://mari-el.gov.ru/ministries/minfin/pages/ZakOispRespBudg/" TargetMode="External"/><Relationship Id="rId63" Type="http://schemas.openxmlformats.org/officeDocument/2006/relationships/hyperlink" Target="http://ufo.ulntc.ru:8080/dokumenty/godovoj-otchet-ob-ispolnenii-byudzheta" TargetMode="External"/><Relationship Id="rId68" Type="http://schemas.openxmlformats.org/officeDocument/2006/relationships/hyperlink" Target="https://minfin.midural.ru/document/category/21" TargetMode="External"/><Relationship Id="rId84"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16"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11" Type="http://schemas.openxmlformats.org/officeDocument/2006/relationships/hyperlink" Target="http://chaogov.ru/otkrytyy-byudzhet/ispolnenie-byudzheta.php" TargetMode="External"/><Relationship Id="rId32" Type="http://schemas.openxmlformats.org/officeDocument/2006/relationships/hyperlink" Target="https://minfin.bashkortostan.ru/documents/projects/421820/" TargetMode="External"/><Relationship Id="rId37" Type="http://schemas.openxmlformats.org/officeDocument/2006/relationships/hyperlink" Target="https://kursk.ru/region/economy/finansy/oblastnoy-byudzhet/" TargetMode="External"/><Relationship Id="rId53" Type="http://schemas.openxmlformats.org/officeDocument/2006/relationships/hyperlink" Target="https://minfin.sakha.gov.ru/ispolnenie/ispolneniezagod/godovoeispolnenie" TargetMode="External"/><Relationship Id="rId58" Type="http://schemas.openxmlformats.org/officeDocument/2006/relationships/hyperlink" Target="https://www.yarregion.ru/depts/depfin/tmpPages/docs.aspx" TargetMode="External"/><Relationship Id="rId74" Type="http://schemas.openxmlformats.org/officeDocument/2006/relationships/hyperlink" Target="http://nsrd.ru/dokumenty/proekti_normativno_pravovih_aktov/page/3" TargetMode="External"/><Relationship Id="rId79"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5" Type="http://schemas.openxmlformats.org/officeDocument/2006/relationships/hyperlink" Target="https://minfinchr.ru/deyatelnost/otkrytyj-byudzhet/godovoj-otchet-ob-ispolnenii-byudzheta" TargetMode="External"/><Relationship Id="rId19" Type="http://schemas.openxmlformats.org/officeDocument/2006/relationships/hyperlink" Target="https://minfin-altai.ru/deyatelnost/proekt-byudzheta-zakony-o-byudzhete-zakony-ob-ispolnenii-byudzheta/2021-2023/" TargetMode="External"/><Relationship Id="rId14" Type="http://schemas.openxmlformats.org/officeDocument/2006/relationships/hyperlink" Target="http://minfin.kalmregion.ru/deyatelnost/byudzhet-respubliki-kalmykiya/proekty-zakonov-o-respublikanskom-byudzhete/" TargetMode="External"/><Relationship Id="rId22" Type="http://schemas.openxmlformats.org/officeDocument/2006/relationships/hyperlink" Target="https://depfin.admhmao.ru/otkrytyy-byudzhet/" TargetMode="External"/><Relationship Id="rId27" Type="http://schemas.openxmlformats.org/officeDocument/2006/relationships/hyperlink" Target="https://bryanskoblfin.ru/Show/Category/11?ItemId=5" TargetMode="External"/><Relationship Id="rId30" Type="http://schemas.openxmlformats.org/officeDocument/2006/relationships/hyperlink" Target="https://minfin.admoblkaluga.ru/page/2021_mesotch/" TargetMode="External"/><Relationship Id="rId35" Type="http://schemas.openxmlformats.org/officeDocument/2006/relationships/hyperlink" Target="https://minfin.gov-murman.ru/open-budget/regional_budget/law_of_budget_projects/2021/" TargetMode="External"/><Relationship Id="rId43"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48" Type="http://schemas.openxmlformats.org/officeDocument/2006/relationships/hyperlink" Target="https://egov-buryatia.ru/minfin/activities/documents/proekty-zakonov-i-inykh-npa/" TargetMode="External"/><Relationship Id="rId56" Type="http://schemas.openxmlformats.org/officeDocument/2006/relationships/hyperlink" Target="https://depfin.tomsk.gov.ru/proekt-godovogo-otcheta-ob-ispolnenii-oblastnogo-bjudzheta" TargetMode="External"/><Relationship Id="rId64" Type="http://schemas.openxmlformats.org/officeDocument/2006/relationships/hyperlink" Target="https://fin.tmbreg.ru/6347/6366/9664.html" TargetMode="External"/><Relationship Id="rId69" Type="http://schemas.openxmlformats.org/officeDocument/2006/relationships/hyperlink" Target="http://depfin.adm44.ru/info/law/proetjzko/" TargetMode="External"/><Relationship Id="rId77" Type="http://schemas.openxmlformats.org/officeDocument/2006/relationships/hyperlink" Target="https://khural.org/info/finansy/393/" TargetMode="External"/><Relationship Id="rId8" Type="http://schemas.openxmlformats.org/officeDocument/2006/relationships/hyperlink" Target="https://r-19.ru/authorities/ministry-of-finance-of-the-republic-of-khakassia/docs/1748/" TargetMode="External"/><Relationship Id="rId51" Type="http://schemas.openxmlformats.org/officeDocument/2006/relationships/hyperlink" Target="https://www.ofukem.ru/budget/regional-budget-2021-2023/" TargetMode="External"/><Relationship Id="rId72" Type="http://schemas.openxmlformats.org/officeDocument/2006/relationships/hyperlink" Target="https://sobranie.pskov.ru/lawmaking/bills" TargetMode="External"/><Relationship Id="rId80" Type="http://schemas.openxmlformats.org/officeDocument/2006/relationships/hyperlink" Target="http://mf.nnov.ru/index.php?option=com_k2&amp;view=item&amp;id=1514:otchety-ob-ispolnenii-oblastnogo-byudzheta-za-kvartal-polugodie-9-mesyatsev-i-god&amp;Itemid=554" TargetMode="External"/><Relationship Id="rId85" Type="http://schemas.openxmlformats.org/officeDocument/2006/relationships/printerSettings" Target="../printerSettings/printerSettings7.bin"/><Relationship Id="rId3" Type="http://schemas.openxmlformats.org/officeDocument/2006/relationships/hyperlink" Target="https://www.minfin74.ru/mBudget/execution/annual/" TargetMode="External"/><Relationship Id="rId12" Type="http://schemas.openxmlformats.org/officeDocument/2006/relationships/hyperlink" Target="http://volgafin.volgograd.ru/norms/acts/17581/" TargetMode="External"/><Relationship Id="rId17" Type="http://schemas.openxmlformats.org/officeDocument/2006/relationships/hyperlink" Target="https://minfin.kamgov.ru/otcety_ispolnenie/otcet-ob-ispolnenii-kraevogo-budzeta-za-2021-god" TargetMode="External"/><Relationship Id="rId25" Type="http://schemas.openxmlformats.org/officeDocument/2006/relationships/hyperlink" Target="https://www.minfinrm.ru/budget/otch-isp/2021/" TargetMode="External"/><Relationship Id="rId33" Type="http://schemas.openxmlformats.org/officeDocument/2006/relationships/hyperlink" Target="https://openbudget.sakhminfin.ru/Menu/Page/504" TargetMode="External"/><Relationship Id="rId38" Type="http://schemas.openxmlformats.org/officeDocument/2006/relationships/hyperlink" Target="https://dfto.ru/razdel/ispolnenie-byudzheta/proekt-zakona-ob-ispolnenii-byudzheta" TargetMode="External"/><Relationship Id="rId46" Type="http://schemas.openxmlformats.org/officeDocument/2006/relationships/hyperlink" Target="https://ob.sev.gov.ru/dokumenty/godovoj-otchet-ob-ispolnenii-byudzheta" TargetMode="External"/><Relationship Id="rId59" Type="http://schemas.openxmlformats.org/officeDocument/2006/relationships/hyperlink" Target="https://minfin.alregn.ru/projects/p2022/" TargetMode="External"/><Relationship Id="rId67" Type="http://schemas.openxmlformats.org/officeDocument/2006/relationships/hyperlink" Target="https://minfin.tatarstan.ru/godovoy-otchet-ob-ispolnenii-byudzheta.htm" TargetMode="External"/><Relationship Id="rId20" Type="http://schemas.openxmlformats.org/officeDocument/2006/relationships/hyperlink" Target="https://budget.cap.ru/Show/Category/315?ItemId=1011" TargetMode="External"/><Relationship Id="rId41" Type="http://schemas.openxmlformats.org/officeDocument/2006/relationships/hyperlink" Target="https://minfin39.ru/documents/" TargetMode="External"/><Relationship Id="rId54" Type="http://schemas.openxmlformats.org/officeDocument/2006/relationships/hyperlink" Target="https://dvinaland.ru/budget/reporting/" TargetMode="External"/><Relationship Id="rId62" Type="http://schemas.openxmlformats.org/officeDocument/2006/relationships/hyperlink" Target="https://minfin-samara.ru/proekty-zakonov-ob-ispolnenii-oblastnogo-byudzheta/" TargetMode="External"/><Relationship Id="rId70" Type="http://schemas.openxmlformats.org/officeDocument/2006/relationships/hyperlink" Target="http://www.finupr.kurganobl.ru/index.php?test=ispol" TargetMode="External"/><Relationship Id="rId75" Type="http://schemas.openxmlformats.org/officeDocument/2006/relationships/hyperlink" Target="https://parlamentri.ru/index.php/zakonodatelnaya-deyatelnost/zakonoproekty-vnesennye-v-parlament/5509-yyljk-lkjl-k" TargetMode="External"/><Relationship Id="rId83" Type="http://schemas.openxmlformats.org/officeDocument/2006/relationships/hyperlink" Target="https://www.eao.ru/dokumenty/proekty-npa-docs/?SHOWALL_1=1"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portal.tverfin.ru/Menu/Page/308" TargetMode="External"/><Relationship Id="rId15" Type="http://schemas.openxmlformats.org/officeDocument/2006/relationships/hyperlink" Target="https://finance.pnzreg.ru/docs/np/?ELEMENT_ID=2878" TargetMode="External"/><Relationship Id="rId23" Type="http://schemas.openxmlformats.org/officeDocument/2006/relationships/hyperlink" Target="https://minfin.khabkrai.ru/portal/Show/Category/327?ItemId=1241" TargetMode="External"/><Relationship Id="rId28" Type="http://schemas.openxmlformats.org/officeDocument/2006/relationships/hyperlink" Target="https://dtf.avo.ru/proekty-zakonov-za-2022-god" TargetMode="External"/><Relationship Id="rId36" Type="http://schemas.openxmlformats.org/officeDocument/2006/relationships/hyperlink" Target="https://omskportal.ru/oiv/mf/otrasl/otkrbudg/ispolnenie/2021/04" TargetMode="External"/><Relationship Id="rId49" Type="http://schemas.openxmlformats.org/officeDocument/2006/relationships/hyperlink" Target="https://fincom.gov.spb.ru/budget/implementation/execution_materials/1" TargetMode="External"/><Relationship Id="rId57" Type="http://schemas.openxmlformats.org/officeDocument/2006/relationships/hyperlink" Target="https://openbudget.49gov.ru/dokumenty" TargetMode="External"/><Relationship Id="rId10" Type="http://schemas.openxmlformats.org/officeDocument/2006/relationships/hyperlink" Target="https://minfin01-maykop.ru/Show/Category/72?page=1&amp;ItemId=271&amp;filterYear=2022" TargetMode="External"/><Relationship Id="rId31" Type="http://schemas.openxmlformats.org/officeDocument/2006/relationships/hyperlink" Target="https://budget.mosreg.ru/byudzhet-dlya-grazhdan/godovoj-otchet-ob-ispolnenii-byudzheta-moskovskoj-oblasti/" TargetMode="External"/><Relationship Id="rId44" Type="http://schemas.openxmlformats.org/officeDocument/2006/relationships/hyperlink" Target="https://minfin.rk.gov.ru/ru/structure/2022_05_11_09_51_proekt_zakona_respubliki_krym_ob_ispolnenii_biudzheta_respubliki_krym_za_2021" TargetMode="External"/><Relationship Id="rId52" Type="http://schemas.openxmlformats.org/officeDocument/2006/relationships/hyperlink" Target="https://mfnso.nso.ru/page/495" TargetMode="External"/><Relationship Id="rId60"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65"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73" Type="http://schemas.openxmlformats.org/officeDocument/2006/relationships/hyperlink" Target="https://orel-region.ru/index.php?head=20&amp;part=25&amp;in=10" TargetMode="External"/><Relationship Id="rId78" Type="http://schemas.openxmlformats.org/officeDocument/2006/relationships/hyperlink" Target="http://www.finsmol.ru/pbudget/nJMSD8Sj" TargetMode="External"/><Relationship Id="rId81" Type="http://schemas.openxmlformats.org/officeDocument/2006/relationships/hyperlink" Target="http://ob.fin.amurobl.ru/dokumenty/proekt_zakon/ispolnenie_obl/2021" TargetMode="External"/><Relationship Id="rId4" Type="http://schemas.openxmlformats.org/officeDocument/2006/relationships/hyperlink" Target="https://ebudget.primorsky.ru/Page/BudgLaw?project=1&amp;execution=1&amp;ItemId=1476&amp;show_title=on" TargetMode="External"/><Relationship Id="rId9" Type="http://schemas.openxmlformats.org/officeDocument/2006/relationships/hyperlink" Target="https://openbudsk.ru/godovoy-otchet-ob-ispolnenii-byudzheta/" TargetMode="External"/><Relationship Id="rId13" Type="http://schemas.openxmlformats.org/officeDocument/2006/relationships/hyperlink" Target="https://zakon.zsperm.ru/?ELEMENT_ID=4493" TargetMode="External"/><Relationship Id="rId18" Type="http://schemas.openxmlformats.org/officeDocument/2006/relationships/hyperlink" Target="https://mf.orb.ru/activity/1007/" TargetMode="External"/><Relationship Id="rId39" Type="http://schemas.openxmlformats.org/officeDocument/2006/relationships/hyperlink" Target="http://budget.lenreg.ru/documents/?page=0&amp;sortOrder=&amp;type=&amp;sortName=&amp;sortDate=" TargetMode="External"/><Relationship Id="rId34" Type="http://schemas.openxmlformats.org/officeDocument/2006/relationships/hyperlink" Target="http://minfin.karelia.ru/zakon-ob-ispolnenii-bjudzheta-za-2021-god/" TargetMode="External"/><Relationship Id="rId50" Type="http://schemas.openxmlformats.org/officeDocument/2006/relationships/hyperlink" Target="http://minfin.krskstate.ru/openbudget/othcet/2021" TargetMode="External"/><Relationship Id="rId55" Type="http://schemas.openxmlformats.org/officeDocument/2006/relationships/hyperlink" Target="https://www.mfur.ru/budjet/ispolnenie/materialy/2021-god.php" TargetMode="External"/><Relationship Id="rId76" Type="http://schemas.openxmlformats.org/officeDocument/2006/relationships/hyperlink" Target="https://parliament-osetia.ru/index.php/main/bills/art/1014" TargetMode="External"/><Relationship Id="rId7" Type="http://schemas.openxmlformats.org/officeDocument/2006/relationships/hyperlink" Target="http://beldepfin.ru/dokumenty/vse-dokumenty/godovoj-otchet-ob-ispolnenii-byudzheta-za-2021-god/" TargetMode="External"/><Relationship Id="rId71" Type="http://schemas.openxmlformats.org/officeDocument/2006/relationships/hyperlink" Target="https://parlament09.ru/antikorrup/expertiza/proekt-zakona-kchr-349-vi-ob-ispolnenii-respublikanskogo-byudzheta-karachaevo-cherkesskoy-respubliki/"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df.ivanovoobl.ru/regionalnye-finansy/zakon-ob-oblastnom-byudzhete/zakon-ob-ispolnenii-oblastnogo-byudzheta/" TargetMode="External"/><Relationship Id="rId24" Type="http://schemas.openxmlformats.org/officeDocument/2006/relationships/hyperlink" Target="https://admtyumen.ru/ogv_ru/finance/finance/bugjet.htm" TargetMode="External"/><Relationship Id="rId40" Type="http://schemas.openxmlformats.org/officeDocument/2006/relationships/hyperlink" Target="https://df.gov35.ru/otkrytyy-byudzhet/ispolnenie-oblastnogo-byudzheta/analiticheskie-materialy/2021-god/" TargetMode="External"/><Relationship Id="rId45" Type="http://schemas.openxmlformats.org/officeDocument/2006/relationships/hyperlink" Target="https://minfin.ryazangov.ru/documents/draft_documents/proekty/2022/index.php" TargetMode="External"/><Relationship Id="rId66" Type="http://schemas.openxmlformats.org/officeDocument/2006/relationships/hyperlink" Target="https://minfin.astrobl.ru/napravleniya-deyatelnosti/ispolnenie-byudzeta-astraxanskoi-oblasti" TargetMode="External"/><Relationship Id="rId61" Type="http://schemas.openxmlformats.org/officeDocument/2006/relationships/hyperlink" Target="https://minfin.novreg.ru/2021-god-godovye-otch-ty.html" TargetMode="External"/><Relationship Id="rId82" Type="http://schemas.openxmlformats.org/officeDocument/2006/relationships/hyperlink" Target="https://minfin.donland.ru/activity/17575/"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govvrn.ru/npafin?p_p_id=Foldersanddocuments_WAR_foldersanddocumentsportlet&amp;p_p_lifecycle=0&amp;p_p_state=normal&amp;p_p_mode=view&amp;folderId=6609610&amp;pageNumber=1" TargetMode="External"/><Relationship Id="rId21" Type="http://schemas.openxmlformats.org/officeDocument/2006/relationships/hyperlink" Target="https://minfin.saratov.gov.ru/budget/zakon-o-byudzhete/ispolnenie-byudzheta/ispolnenie-byudzheta-2021-god" TargetMode="External"/><Relationship Id="rId42" Type="http://schemas.openxmlformats.org/officeDocument/2006/relationships/hyperlink" Target="https://www.yamalfin.ru/index.php?option=com_content&amp;view=article&amp;id=4580:-2021-&amp;catid=174:2020-11-02-11-10-47&amp;Itemid=131" TargetMode="External"/><Relationship Id="rId47" Type="http://schemas.openxmlformats.org/officeDocument/2006/relationships/hyperlink" Target="https://mari-el.gov.ru/ministries/minfin/pages/ZakOispRespBudg/" TargetMode="External"/><Relationship Id="rId63" Type="http://schemas.openxmlformats.org/officeDocument/2006/relationships/hyperlink" Target="https://fin.tmbreg.ru/6347/6366/9664.html" TargetMode="External"/><Relationship Id="rId68" Type="http://schemas.openxmlformats.org/officeDocument/2006/relationships/hyperlink" Target="http://depfin.adm44.ru/info/law/proetjzko/" TargetMode="External"/><Relationship Id="rId84"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16"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11" Type="http://schemas.openxmlformats.org/officeDocument/2006/relationships/hyperlink" Target="http://chaogov.ru/otkrytyy-byudzhet/ispolnenie-byudzheta.php" TargetMode="External"/><Relationship Id="rId32" Type="http://schemas.openxmlformats.org/officeDocument/2006/relationships/hyperlink" Target="https://minfin.bashkortostan.ru/documents/projects/421820/" TargetMode="External"/><Relationship Id="rId37" Type="http://schemas.openxmlformats.org/officeDocument/2006/relationships/hyperlink" Target="https://kursk.ru/region/economy/finansy/oblastnoy-byudzhet/" TargetMode="External"/><Relationship Id="rId53" Type="http://schemas.openxmlformats.org/officeDocument/2006/relationships/hyperlink" Target="https://minfin.sakha.gov.ru/ispolnenie/ispolneniezagod/godovoeispolnenie" TargetMode="External"/><Relationship Id="rId58" Type="http://schemas.openxmlformats.org/officeDocument/2006/relationships/hyperlink" Target="https://www.yarregion.ru/depts/depfin/tmpPages/docs.aspx" TargetMode="External"/><Relationship Id="rId74" Type="http://schemas.openxmlformats.org/officeDocument/2006/relationships/hyperlink" Target="https://parlamentri.ru/index.php/zakonodatelnaya-deyatelnost/zakonoproekty-vnesennye-v-parlament/5509-yyljk-lkjl-k" TargetMode="External"/><Relationship Id="rId79" Type="http://schemas.openxmlformats.org/officeDocument/2006/relationships/hyperlink" Target="https://minfinchr.ru/deyatelnost/otkrytyj-byudzhet/godovoj-otchet-ob-ispolnenii-byudzheta" TargetMode="External"/><Relationship Id="rId5" Type="http://schemas.openxmlformats.org/officeDocument/2006/relationships/hyperlink" Target="http://beldepfin.ru/dokumenty/vse-dokumenty/godovoj-otchet-ob-ispolnenii-byudzheta-za-2021-god/" TargetMode="External"/><Relationship Id="rId19" Type="http://schemas.openxmlformats.org/officeDocument/2006/relationships/hyperlink" Target="https://minfin-altai.ru/deyatelnost/proekt-byudzheta-zakony-o-byudzhete-zakony-ob-ispolnenii-byudzheta/2021-2023/" TargetMode="External"/><Relationship Id="rId14" Type="http://schemas.openxmlformats.org/officeDocument/2006/relationships/hyperlink" Target="http://minfin.kalmregion.ru/deyatelnost/byudzhet-respubliki-kalmykiya/proekty-zakonov-o-respublikanskom-byudzhete/" TargetMode="External"/><Relationship Id="rId22" Type="http://schemas.openxmlformats.org/officeDocument/2006/relationships/hyperlink" Target="https://depfin.admhmao.ru/otkrytyy-byudzhet/" TargetMode="External"/><Relationship Id="rId27" Type="http://schemas.openxmlformats.org/officeDocument/2006/relationships/hyperlink" Target="https://bryanskoblfin.ru/Show/Category/11?ItemId=5" TargetMode="External"/><Relationship Id="rId30" Type="http://schemas.openxmlformats.org/officeDocument/2006/relationships/hyperlink" Target="https://minfin.admoblkaluga.ru/page/2021_mesotch/" TargetMode="External"/><Relationship Id="rId35" Type="http://schemas.openxmlformats.org/officeDocument/2006/relationships/hyperlink" Target="https://minfin.gov-murman.ru/open-budget/regional_budget/law_of_budget_projects/2021/" TargetMode="External"/><Relationship Id="rId43"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48" Type="http://schemas.openxmlformats.org/officeDocument/2006/relationships/hyperlink" Target="https://egov-buryatia.ru/minfin/activities/documents/proekty-zakonov-i-inykh-npa/" TargetMode="External"/><Relationship Id="rId56" Type="http://schemas.openxmlformats.org/officeDocument/2006/relationships/hyperlink" Target="https://depfin.tomsk.gov.ru/proekt-godovogo-otcheta-ob-ispolnenii-oblastnogo-bjudzheta" TargetMode="External"/><Relationship Id="rId64"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69" Type="http://schemas.openxmlformats.org/officeDocument/2006/relationships/hyperlink" Target="http://www.finupr.kurganobl.ru/index.php?test=ispol" TargetMode="External"/><Relationship Id="rId77" Type="http://schemas.openxmlformats.org/officeDocument/2006/relationships/hyperlink" Target="http://www.finsmol.ru/pbudget/nJMSD8Sj" TargetMode="External"/><Relationship Id="rId8" Type="http://schemas.openxmlformats.org/officeDocument/2006/relationships/hyperlink" Target="http://portal.tverfin.ru/Menu/Page/308" TargetMode="External"/><Relationship Id="rId51" Type="http://schemas.openxmlformats.org/officeDocument/2006/relationships/hyperlink" Target="https://www.ofukem.ru/budget/regional-budget-2021-2023/" TargetMode="External"/><Relationship Id="rId72" Type="http://schemas.openxmlformats.org/officeDocument/2006/relationships/hyperlink" Target="https://orel-region.ru/index.php?head=20&amp;part=25&amp;in=10" TargetMode="External"/><Relationship Id="rId80" Type="http://schemas.openxmlformats.org/officeDocument/2006/relationships/hyperlink" Target="http://mf.nnov.ru/index.php?option=com_k2&amp;view=item&amp;id=1514:otchety-ob-ispolnenii-oblastnogo-byudzheta-za-kvartal-polugodie-9-mesyatsev-i-god&amp;Itemid=554" TargetMode="External"/><Relationship Id="rId85" Type="http://schemas.openxmlformats.org/officeDocument/2006/relationships/printerSettings" Target="../printerSettings/printerSettings8.bin"/><Relationship Id="rId3" Type="http://schemas.openxmlformats.org/officeDocument/2006/relationships/hyperlink" Target="https://ebudget.primorsky.ru/Page/BudgLaw?project=1&amp;execution=1&amp;ItemId=1476&amp;show_title=on" TargetMode="External"/><Relationship Id="rId12" Type="http://schemas.openxmlformats.org/officeDocument/2006/relationships/hyperlink" Target="http://volgafin.volgograd.ru/norms/acts/17581/" TargetMode="External"/><Relationship Id="rId17" Type="http://schemas.openxmlformats.org/officeDocument/2006/relationships/hyperlink" Target="https://minfin.kamgov.ru/otcety_ispolnenie/otcet-ob-ispolnenii-kraevogo-budzeta-za-2021-god" TargetMode="External"/><Relationship Id="rId25" Type="http://schemas.openxmlformats.org/officeDocument/2006/relationships/hyperlink" Target="https://www.minfinrm.ru/budget/otch-isp/2021/" TargetMode="External"/><Relationship Id="rId33" Type="http://schemas.openxmlformats.org/officeDocument/2006/relationships/hyperlink" Target="https://openbudget.sakhminfin.ru/Menu/Page/504" TargetMode="External"/><Relationship Id="rId38" Type="http://schemas.openxmlformats.org/officeDocument/2006/relationships/hyperlink" Target="https://dfto.ru/razdel/ispolnenie-byudzheta/proekt-zakona-ob-ispolnenii-byudzheta" TargetMode="External"/><Relationship Id="rId46" Type="http://schemas.openxmlformats.org/officeDocument/2006/relationships/hyperlink" Target="https://ob.sev.gov.ru/dokumenty/godovoj-otchet-ob-ispolnenii-byudzheta" TargetMode="External"/><Relationship Id="rId59" Type="http://schemas.openxmlformats.org/officeDocument/2006/relationships/hyperlink" Target="https://minfin.alregn.ru/projects/p2022/" TargetMode="External"/><Relationship Id="rId67" Type="http://schemas.openxmlformats.org/officeDocument/2006/relationships/hyperlink" Target="https://minfin.midural.ru/document/category/21" TargetMode="External"/><Relationship Id="rId20" Type="http://schemas.openxmlformats.org/officeDocument/2006/relationships/hyperlink" Target="https://budget.cap.ru/Show/Category/315?ItemId=1011" TargetMode="External"/><Relationship Id="rId41" Type="http://schemas.openxmlformats.org/officeDocument/2006/relationships/hyperlink" Target="https://minfin39.ru/documents/" TargetMode="External"/><Relationship Id="rId54" Type="http://schemas.openxmlformats.org/officeDocument/2006/relationships/hyperlink" Target="https://dvinaland.ru/budget/reporting/" TargetMode="External"/><Relationship Id="rId62" Type="http://schemas.openxmlformats.org/officeDocument/2006/relationships/hyperlink" Target="http://ufo.ulntc.ru:8080/dokumenty/godovoj-otchet-ob-ispolnenii-byudzheta" TargetMode="External"/><Relationship Id="rId70" Type="http://schemas.openxmlformats.org/officeDocument/2006/relationships/hyperlink" Target="https://parlament09.ru/antikorrup/expertiza/proekt-zakona-kchr-349-vi-ob-ispolnenii-respublikanskogo-byudzheta-karachaevo-cherkesskoy-respubliki/" TargetMode="External"/><Relationship Id="rId75" Type="http://schemas.openxmlformats.org/officeDocument/2006/relationships/hyperlink" Target="https://parliament-osetia.ru/index.php/main/bills/art/1014" TargetMode="External"/><Relationship Id="rId83"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r-19.ru/authorities/ministry-of-finance-of-the-republic-of-khakassia/docs/1748/" TargetMode="External"/><Relationship Id="rId15" Type="http://schemas.openxmlformats.org/officeDocument/2006/relationships/hyperlink" Target="https://finance.pnzreg.ru/docs/np/?ELEMENT_ID=2878" TargetMode="External"/><Relationship Id="rId23" Type="http://schemas.openxmlformats.org/officeDocument/2006/relationships/hyperlink" Target="https://minfin.khabkrai.ru/portal/Show/Category/327?ItemId=1241" TargetMode="External"/><Relationship Id="rId28" Type="http://schemas.openxmlformats.org/officeDocument/2006/relationships/hyperlink" Target="https://dtf.avo.ru/proekty-zakonov-za-2022-god" TargetMode="External"/><Relationship Id="rId36" Type="http://schemas.openxmlformats.org/officeDocument/2006/relationships/hyperlink" Target="https://omskportal.ru/oiv/mf/otrasl/otkrbudg/ispolnenie/2021/04" TargetMode="External"/><Relationship Id="rId49" Type="http://schemas.openxmlformats.org/officeDocument/2006/relationships/hyperlink" Target="https://fincom.gov.spb.ru/budget/implementation/execution_materials/1" TargetMode="External"/><Relationship Id="rId57" Type="http://schemas.openxmlformats.org/officeDocument/2006/relationships/hyperlink" Target="https://openbudget.49gov.ru/dokumenty" TargetMode="External"/><Relationship Id="rId10" Type="http://schemas.openxmlformats.org/officeDocument/2006/relationships/hyperlink" Target="https://minfin01-maykop.ru/Show/Category/72?page=1&amp;ItemId=271&amp;filterYear=2022" TargetMode="External"/><Relationship Id="rId31" Type="http://schemas.openxmlformats.org/officeDocument/2006/relationships/hyperlink" Target="https://budget.mosreg.ru/byudzhet-dlya-grazhdan/godovoj-otchet-ob-ispolnenii-byudzheta-moskovskoj-oblasti/" TargetMode="External"/><Relationship Id="rId44" Type="http://schemas.openxmlformats.org/officeDocument/2006/relationships/hyperlink" Target="https://minfin.rk.gov.ru/ru/structure/2022_05_11_09_51_proekt_zakona_respubliki_krym_ob_ispolnenii_biudzheta_respubliki_krym_za_2021" TargetMode="External"/><Relationship Id="rId52" Type="http://schemas.openxmlformats.org/officeDocument/2006/relationships/hyperlink" Target="https://mfnso.nso.ru/page/495" TargetMode="External"/><Relationship Id="rId60" Type="http://schemas.openxmlformats.org/officeDocument/2006/relationships/hyperlink" Target="https://minfin.novreg.ru/2021-god-godovye-otch-ty.html" TargetMode="External"/><Relationship Id="rId65" Type="http://schemas.openxmlformats.org/officeDocument/2006/relationships/hyperlink" Target="https://minfin.astrobl.ru/napravleniya-deyatelnosti/ispolnenie-byudzeta-astraxanskoi-oblasti" TargetMode="External"/><Relationship Id="rId73" Type="http://schemas.openxmlformats.org/officeDocument/2006/relationships/hyperlink" Target="http://nsrd.ru/dokumenty/proekti_normativno_pravovih_aktov/page/3" TargetMode="External"/><Relationship Id="rId78"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81" Type="http://schemas.openxmlformats.org/officeDocument/2006/relationships/hyperlink" Target="http://ob.fin.amurobl.ru/dokumenty/proekt_zakon/ispolnenie_obl/2021" TargetMode="External"/><Relationship Id="rId4" Type="http://schemas.openxmlformats.org/officeDocument/2006/relationships/hyperlink" Target="https://minfin.donland.ru/activity/17575/" TargetMode="External"/><Relationship Id="rId9" Type="http://schemas.openxmlformats.org/officeDocument/2006/relationships/hyperlink" Target="https://openbudsk.ru/godovoy-otchet-ob-ispolnenii-byudzheta/" TargetMode="External"/><Relationship Id="rId13" Type="http://schemas.openxmlformats.org/officeDocument/2006/relationships/hyperlink" Target="https://zakon.zsperm.ru/?ELEMENT_ID=4493" TargetMode="External"/><Relationship Id="rId18" Type="http://schemas.openxmlformats.org/officeDocument/2006/relationships/hyperlink" Target="https://mf.orb.ru/activity/1007/" TargetMode="External"/><Relationship Id="rId39" Type="http://schemas.openxmlformats.org/officeDocument/2006/relationships/hyperlink" Target="http://budget.lenreg.ru/documents/?page=0&amp;sortOrder=&amp;type=&amp;sortName=&amp;sortDate=" TargetMode="External"/><Relationship Id="rId34" Type="http://schemas.openxmlformats.org/officeDocument/2006/relationships/hyperlink" Target="http://minfin.karelia.ru/zakon-ob-ispolnenii-bjudzheta-za-2021-god/" TargetMode="External"/><Relationship Id="rId50" Type="http://schemas.openxmlformats.org/officeDocument/2006/relationships/hyperlink" Target="http://minfin.krskstate.ru/openbudget/othcet/2021" TargetMode="External"/><Relationship Id="rId55" Type="http://schemas.openxmlformats.org/officeDocument/2006/relationships/hyperlink" Target="https://www.mfur.ru/budjet/ispolnenie/materialy/2021-god.php" TargetMode="External"/><Relationship Id="rId76" Type="http://schemas.openxmlformats.org/officeDocument/2006/relationships/hyperlink" Target="https://khural.org/info/finansy/393/" TargetMode="External"/><Relationship Id="rId7" Type="http://schemas.openxmlformats.org/officeDocument/2006/relationships/hyperlink" Target="https://www.minfin74.ru/mBudget/execution/annual/" TargetMode="External"/><Relationship Id="rId71" Type="http://schemas.openxmlformats.org/officeDocument/2006/relationships/hyperlink" Target="https://sobranie.pskov.ru/lawmaking/bills"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df.ivanovoobl.ru/regionalnye-finansy/zakon-ob-oblastnom-byudzhete/zakon-ob-ispolnenii-oblastnogo-byudzheta/" TargetMode="External"/><Relationship Id="rId24" Type="http://schemas.openxmlformats.org/officeDocument/2006/relationships/hyperlink" Target="https://admtyumen.ru/ogv_ru/finance/finance/bugjet.htm" TargetMode="External"/><Relationship Id="rId40" Type="http://schemas.openxmlformats.org/officeDocument/2006/relationships/hyperlink" Target="https://df.gov35.ru/otkrytyy-byudzhet/ispolnenie-oblastnogo-byudzheta/analiticheskie-materialy/2021-god/" TargetMode="External"/><Relationship Id="rId45" Type="http://schemas.openxmlformats.org/officeDocument/2006/relationships/hyperlink" Target="https://minfin.ryazangov.ru/documents/draft_documents/proekty/2022/index.php" TargetMode="External"/><Relationship Id="rId66" Type="http://schemas.openxmlformats.org/officeDocument/2006/relationships/hyperlink" Target="https://minfin.tatarstan.ru/godovoy-otchet-ob-ispolnenii-byudzheta.htm" TargetMode="External"/><Relationship Id="rId61" Type="http://schemas.openxmlformats.org/officeDocument/2006/relationships/hyperlink" Target="https://minfin-samara.ru/proekty-zakonov-ob-ispolnenii-oblastnogo-byudzheta/" TargetMode="External"/><Relationship Id="rId82" Type="http://schemas.openxmlformats.org/officeDocument/2006/relationships/hyperlink" Target="https://www.eao.ru/dokumenty/proekty-npa-docs/?SHOWALL_1=1"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govvrn.ru/npafin?p_p_id=Foldersanddocuments_WAR_foldersanddocumentsportlet&amp;p_p_lifecycle=0&amp;p_p_state=normal&amp;p_p_mode=view&amp;folderId=6609610&amp;pageNumber=1" TargetMode="External"/><Relationship Id="rId21" Type="http://schemas.openxmlformats.org/officeDocument/2006/relationships/hyperlink" Target="https://depfin.admhmao.ru/otkrytyy-byudzhet/" TargetMode="External"/><Relationship Id="rId42" Type="http://schemas.openxmlformats.org/officeDocument/2006/relationships/hyperlink" Target="https://www.yamalfin.ru/index.php?option=com_content&amp;view=article&amp;id=4580:-2021-&amp;catid=174:2020-11-02-11-10-47&amp;Itemid=131" TargetMode="External"/><Relationship Id="rId47" Type="http://schemas.openxmlformats.org/officeDocument/2006/relationships/hyperlink" Target="https://mari-el.gov.ru/ministries/minfin/pages/ZakOispRespBudg/" TargetMode="External"/><Relationship Id="rId63" Type="http://schemas.openxmlformats.org/officeDocument/2006/relationships/hyperlink" Target="https://fin.tmbreg.ru/6347/6366/9664.html" TargetMode="External"/><Relationship Id="rId68" Type="http://schemas.openxmlformats.org/officeDocument/2006/relationships/hyperlink" Target="http://depfin.adm44.ru/info/law/proetjzko/" TargetMode="External"/><Relationship Id="rId84" Type="http://schemas.openxmlformats.org/officeDocument/2006/relationships/printerSettings" Target="../printerSettings/printerSettings9.bin"/><Relationship Id="rId16" Type="http://schemas.openxmlformats.org/officeDocument/2006/relationships/hyperlink" Target="https://minfin.kamgov.ru/otcety_ispolnenie/otcet-ob-ispolnenii-kraevogo-budzeta-za-2021-god" TargetMode="External"/><Relationship Id="rId11" Type="http://schemas.openxmlformats.org/officeDocument/2006/relationships/hyperlink" Target="http://volgafin.volgograd.ru/norms/acts/17581/" TargetMode="External"/><Relationship Id="rId32" Type="http://schemas.openxmlformats.org/officeDocument/2006/relationships/hyperlink" Target="https://minfin.bashkortostan.ru/documents/projects/421820/" TargetMode="External"/><Relationship Id="rId37" Type="http://schemas.openxmlformats.org/officeDocument/2006/relationships/hyperlink" Target="https://kursk.ru/region/economy/finansy/oblastnoy-byudzhet/" TargetMode="External"/><Relationship Id="rId53" Type="http://schemas.openxmlformats.org/officeDocument/2006/relationships/hyperlink" Target="https://minfin.sakha.gov.ru/ispolnenie/ispolneniezagod/godovoeispolnenie" TargetMode="External"/><Relationship Id="rId58" Type="http://schemas.openxmlformats.org/officeDocument/2006/relationships/hyperlink" Target="https://www.yarregion.ru/depts/depfin/tmpPages/docs.aspx" TargetMode="External"/><Relationship Id="rId74" Type="http://schemas.openxmlformats.org/officeDocument/2006/relationships/hyperlink" Target="https://parlamentri.ru/index.php/zakonodatelnaya-deyatelnost/zakonoproekty-vnesennye-v-parlament/5509-yyljk-lkjl-k" TargetMode="External"/><Relationship Id="rId79" Type="http://schemas.openxmlformats.org/officeDocument/2006/relationships/hyperlink" Target="http://mf.nnov.ru/index.php?option=com_k2&amp;view=item&amp;id=1514:otchety-ob-ispolnenii-oblastnogo-byudzheta-za-kvartal-polugodie-9-mesyatsev-i-god&amp;Itemid=554" TargetMode="External"/><Relationship Id="rId5" Type="http://schemas.openxmlformats.org/officeDocument/2006/relationships/hyperlink" Target="http://portal.tverfin.ru/Menu/Page/308" TargetMode="External"/><Relationship Id="rId61" Type="http://schemas.openxmlformats.org/officeDocument/2006/relationships/hyperlink" Target="https://minfin-samara.ru/proekty-zakonov-ob-ispolnenii-oblastnogo-byudzheta/" TargetMode="External"/><Relationship Id="rId82" Type="http://schemas.openxmlformats.org/officeDocument/2006/relationships/hyperlink" Target="https://minfin.75.ru/byudzhet/konsolidirovannyy-kraevoy-byudzhet/proekty-zakonov-ob-ispolnenii-byudzheta/275543-proekt-zakona-zabaykal-skogo-kraya-ob-ispolnenii-byudzheta-zabaykal-skogo-kraya-za-2021-god" TargetMode="External"/><Relationship Id="rId19" Type="http://schemas.openxmlformats.org/officeDocument/2006/relationships/hyperlink" Target="https://budget.cap.ru/Show/Category/315?ItemId=1011" TargetMode="External"/><Relationship Id="rId14" Type="http://schemas.openxmlformats.org/officeDocument/2006/relationships/hyperlink" Target="https://finance.pnzreg.ru/docs/np/?ELEMENT_ID=2878" TargetMode="External"/><Relationship Id="rId22" Type="http://schemas.openxmlformats.org/officeDocument/2006/relationships/hyperlink" Target="https://minfin.kbr.ru/documents/proekty-npa/proekt-respublikanskogo-zakona-ob-ispolnenii-respublikanskogo-byudzheta-kbr-za-2021-god-odobrennyy-rasporyazheniem-pravitelstva-kbr-ot-11-aprelya-2022-goda-121-rp-i-dopolnitelnye-materialy-k-nim.html" TargetMode="External"/><Relationship Id="rId27" Type="http://schemas.openxmlformats.org/officeDocument/2006/relationships/hyperlink" Target="https://bryanskoblfin.ru/Show/Category/11?ItemId=5" TargetMode="External"/><Relationship Id="rId30" Type="http://schemas.openxmlformats.org/officeDocument/2006/relationships/hyperlink" Target="https://minfin.admoblkaluga.ru/page/2021_mesotch/" TargetMode="External"/><Relationship Id="rId35" Type="http://schemas.openxmlformats.org/officeDocument/2006/relationships/hyperlink" Target="https://minfin.gov-murman.ru/open-budget/regional_budget/law_of_budget_projects/2021/" TargetMode="External"/><Relationship Id="rId43" Type="http://schemas.openxmlformats.org/officeDocument/2006/relationships/hyperlink" Target="https://minfin.rkomi.ru/deyatelnost/ispolnenie-respublikanskogo-i-konsolidirovannogo-byudjetov-respubliki-komi/zakony-respubliki-komi-proekty-zakonov-ob-ispolnenii-respublikanskogo-byudjeta-respubliki-komi/2021-god-1057" TargetMode="External"/><Relationship Id="rId48" Type="http://schemas.openxmlformats.org/officeDocument/2006/relationships/hyperlink" Target="https://egov-buryatia.ru/minfin/activities/documents/proekty-zakonov-i-inykh-npa/" TargetMode="External"/><Relationship Id="rId56" Type="http://schemas.openxmlformats.org/officeDocument/2006/relationships/hyperlink" Target="https://depfin.tomsk.gov.ru/proekt-godovogo-otcheta-ob-ispolnenii-oblastnogo-bjudzheta" TargetMode="External"/><Relationship Id="rId64" Type="http://schemas.openxmlformats.org/officeDocument/2006/relationships/hyperlink" Target="https://budget.mos.ru/budget?analityc_year=2021&amp;analityc_stage=project-law-of-execution&amp;version=1251&amp;level=moscow&amp;execution_date=01%20%D0%AF%D0%BD%D0%B2%D0%B0%D1%80%D1%8F%202021&amp;execution_date_ts=" TargetMode="External"/><Relationship Id="rId69" Type="http://schemas.openxmlformats.org/officeDocument/2006/relationships/hyperlink" Target="http://www.finupr.kurganobl.ru/index.php?test=ispol" TargetMode="External"/><Relationship Id="rId77" Type="http://schemas.openxmlformats.org/officeDocument/2006/relationships/hyperlink" Target="http://www.finsmol.ru/pbudget/nJMSD8Sj" TargetMode="External"/><Relationship Id="rId8" Type="http://schemas.openxmlformats.org/officeDocument/2006/relationships/hyperlink" Target="https://openbudsk.ru/godovoy-otchet-ob-ispolnenii-byudzheta/" TargetMode="External"/><Relationship Id="rId51" Type="http://schemas.openxmlformats.org/officeDocument/2006/relationships/hyperlink" Target="https://www.ofukem.ru/budget/regional-budget-2021-2023/" TargetMode="External"/><Relationship Id="rId72" Type="http://schemas.openxmlformats.org/officeDocument/2006/relationships/hyperlink" Target="https://orel-region.ru/index.php?head=20&amp;part=25&amp;in=10" TargetMode="External"/><Relationship Id="rId80" Type="http://schemas.openxmlformats.org/officeDocument/2006/relationships/hyperlink" Target="http://ob.fin.amurobl.ru/dokumenty/proekt_zakon/ispolnenie_obl/2021" TargetMode="External"/><Relationship Id="rId3" Type="http://schemas.openxmlformats.org/officeDocument/2006/relationships/hyperlink" Target="https://ebudget.primorsky.ru/Page/BudgLaw?project=1&amp;execution=1&amp;ItemId=1476&amp;show_title=on" TargetMode="External"/><Relationship Id="rId12" Type="http://schemas.openxmlformats.org/officeDocument/2006/relationships/hyperlink" Target="https://zakon.zsperm.ru/?ELEMENT_ID=4493" TargetMode="External"/><Relationship Id="rId17" Type="http://schemas.openxmlformats.org/officeDocument/2006/relationships/hyperlink" Target="https://mf.orb.ru/activity/1007/" TargetMode="External"/><Relationship Id="rId25" Type="http://schemas.openxmlformats.org/officeDocument/2006/relationships/hyperlink" Target="https://www.minfinrm.ru/budget/otch-isp/2021/" TargetMode="External"/><Relationship Id="rId33" Type="http://schemas.openxmlformats.org/officeDocument/2006/relationships/hyperlink" Target="https://openbudget.sakhminfin.ru/Menu/Page/504" TargetMode="External"/><Relationship Id="rId38" Type="http://schemas.openxmlformats.org/officeDocument/2006/relationships/hyperlink" Target="https://dfto.ru/razdel/ispolnenie-byudzheta/proekt-zakona-ob-ispolnenii-byudzheta" TargetMode="External"/><Relationship Id="rId46" Type="http://schemas.openxmlformats.org/officeDocument/2006/relationships/hyperlink" Target="https://ob.sev.gov.ru/dokumenty/godovoj-otchet-ob-ispolnenii-byudzheta" TargetMode="External"/><Relationship Id="rId59" Type="http://schemas.openxmlformats.org/officeDocument/2006/relationships/hyperlink" Target="https://minfin.alregn.ru/projects/p2022/" TargetMode="External"/><Relationship Id="rId67" Type="http://schemas.openxmlformats.org/officeDocument/2006/relationships/hyperlink" Target="https://minfin.midural.ru/document/category/21" TargetMode="External"/><Relationship Id="rId20" Type="http://schemas.openxmlformats.org/officeDocument/2006/relationships/hyperlink" Target="https://minfin.saratov.gov.ru/budget/zakon-o-byudzhete/ispolnenie-byudzheta/ispolnenie-byudzheta-2021-god" TargetMode="External"/><Relationship Id="rId41" Type="http://schemas.openxmlformats.org/officeDocument/2006/relationships/hyperlink" Target="https://minfin39.ru/documents/" TargetMode="External"/><Relationship Id="rId54" Type="http://schemas.openxmlformats.org/officeDocument/2006/relationships/hyperlink" Target="https://dvinaland.ru/budget/reporting/" TargetMode="External"/><Relationship Id="rId62" Type="http://schemas.openxmlformats.org/officeDocument/2006/relationships/hyperlink" Target="http://ufo.ulntc.ru:8080/dokumenty/godovoj-otchet-ob-ispolnenii-byudzheta" TargetMode="External"/><Relationship Id="rId70" Type="http://schemas.openxmlformats.org/officeDocument/2006/relationships/hyperlink" Target="https://parlament09.ru/antikorrup/expertiza/proekt-zakona-kchr-349-vi-ob-ispolnenii-respublikanskogo-byudzheta-karachaevo-cherkesskoy-respubliki/" TargetMode="External"/><Relationship Id="rId75" Type="http://schemas.openxmlformats.org/officeDocument/2006/relationships/hyperlink" Target="https://parliament-osetia.ru/index.php/main/bills/art/1014" TargetMode="External"/><Relationship Id="rId83" Type="http://schemas.openxmlformats.org/officeDocument/2006/relationships/hyperlink" Target="https://irkobl.ru/sites/minfin/activity/obl/" TargetMode="External"/><Relationship Id="rId1" Type="http://schemas.openxmlformats.org/officeDocument/2006/relationships/hyperlink" Target="https://ufin48.ru/Show/Tag/%D0%98%D1%81%D0%BF%D0%BE%D0%BB%D0%BD%D0%B5%D0%BD%D0%B8%D0%B5%20%D0%B1%D1%8E%D0%B4%D0%B6%D0%B5%D1%82%D0%B0" TargetMode="External"/><Relationship Id="rId6" Type="http://schemas.openxmlformats.org/officeDocument/2006/relationships/hyperlink" Target="https://minfin.donland.ru/activity/17575/" TargetMode="External"/><Relationship Id="rId15" Type="http://schemas.openxmlformats.org/officeDocument/2006/relationships/hyperlink" Target="https://www.minfin.kirov.ru/otkrytyy-byudzhet/dlya-spetsialistov/oblastnoy-byudzhet/%d0%98%d1%81%d0%bf%d0%be%d0%bb%d0%bd%d0%b5%d0%bd%d0%b8%d0%b5%20%d0%be%d0%b1%d0%bb%d0%b0%d1%81%d1%82%d0%bd%d0%be%d0%b3%d0%be%20%d0%b1%d1%8e%d0%b4%d0%b6%d0%b5%d1%82%d0%b0/" TargetMode="External"/><Relationship Id="rId23" Type="http://schemas.openxmlformats.org/officeDocument/2006/relationships/hyperlink" Target="https://minfin.khabkrai.ru/portal/Show/Category/327?ItemId=1241" TargetMode="External"/><Relationship Id="rId28" Type="http://schemas.openxmlformats.org/officeDocument/2006/relationships/hyperlink" Target="https://dtf.avo.ru/proekty-zakonov-za-2022-god" TargetMode="External"/><Relationship Id="rId36" Type="http://schemas.openxmlformats.org/officeDocument/2006/relationships/hyperlink" Target="https://omskportal.ru/oiv/mf/otrasl/otkrbudg/ispolnenie/2021/04" TargetMode="External"/><Relationship Id="rId49" Type="http://schemas.openxmlformats.org/officeDocument/2006/relationships/hyperlink" Target="https://fincom.gov.spb.ru/budget/implementation/execution_materials/1" TargetMode="External"/><Relationship Id="rId57" Type="http://schemas.openxmlformats.org/officeDocument/2006/relationships/hyperlink" Target="https://openbudget.49gov.ru/dokumenty" TargetMode="External"/><Relationship Id="rId10" Type="http://schemas.openxmlformats.org/officeDocument/2006/relationships/hyperlink" Target="http://chaogov.ru/otkrytyy-byudzhet/ispolnenie-byudzheta.php" TargetMode="External"/><Relationship Id="rId31" Type="http://schemas.openxmlformats.org/officeDocument/2006/relationships/hyperlink" Target="https://budget.mosreg.ru/byudzhet-dlya-grazhdan/godovoj-otchet-ob-ispolnenii-byudzheta-moskovskoj-oblasti/" TargetMode="External"/><Relationship Id="rId44" Type="http://schemas.openxmlformats.org/officeDocument/2006/relationships/hyperlink" Target="https://minfin.rk.gov.ru/ru/structure/2022_05_11_09_51_proekt_zakona_respubliki_krym_ob_ispolnenii_biudzheta_respubliki_krym_za_2021" TargetMode="External"/><Relationship Id="rId52" Type="http://schemas.openxmlformats.org/officeDocument/2006/relationships/hyperlink" Target="https://mfnso.nso.ru/page/495" TargetMode="External"/><Relationship Id="rId60" Type="http://schemas.openxmlformats.org/officeDocument/2006/relationships/hyperlink" Target="https://minfin.novreg.ru/2021-god-godovye-otch-ty.html" TargetMode="External"/><Relationship Id="rId65" Type="http://schemas.openxmlformats.org/officeDocument/2006/relationships/hyperlink" Target="https://minfin.astrobl.ru/napravleniya-deyatelnosti/ispolnenie-byudzeta-astraxanskoi-oblasti" TargetMode="External"/><Relationship Id="rId73" Type="http://schemas.openxmlformats.org/officeDocument/2006/relationships/hyperlink" Target="http://nsrd.ru/dokumenty/proekti_normativno_pravovih_aktov/page/3" TargetMode="External"/><Relationship Id="rId78" Type="http://schemas.openxmlformats.org/officeDocument/2006/relationships/hyperlink" Target="https://minfin.krasnodar.ru/activity/ispolnenie-byudzheta/ispolnenie-kraevogo-byudzheta-i-konsolidirovannogo-byudzheta/dokumenty-i-materialy-k-proektu-zakona-kk-ob-ispolnenii-kraevogo-byudzheta/229084" TargetMode="External"/><Relationship Id="rId81" Type="http://schemas.openxmlformats.org/officeDocument/2006/relationships/hyperlink" Target="https://www.eao.ru/dokumenty/proekty-npa-docs/?SHOWALL_1=1" TargetMode="External"/><Relationship Id="rId4" Type="http://schemas.openxmlformats.org/officeDocument/2006/relationships/hyperlink" Target="https://minfinchr.ru/deyatelnost/otkrytyj-byudzhet/godovoj-otchet-ob-ispolnenii-byudzheta" TargetMode="External"/><Relationship Id="rId9" Type="http://schemas.openxmlformats.org/officeDocument/2006/relationships/hyperlink" Target="https://minfin01-maykop.ru/Show/Category/72?page=1&amp;ItemId=271&amp;filterYear=2022" TargetMode="External"/><Relationship Id="rId13" Type="http://schemas.openxmlformats.org/officeDocument/2006/relationships/hyperlink" Target="http://minfin.kalmregion.ru/deyatelnost/byudzhet-respubliki-kalmykiya/proekty-zakonov-o-respublikanskom-byudzhete/" TargetMode="External"/><Relationship Id="rId18" Type="http://schemas.openxmlformats.org/officeDocument/2006/relationships/hyperlink" Target="https://minfin-altai.ru/deyatelnost/proekt-byudzheta-zakony-o-byudzhete-zakony-ob-ispolnenii-byudzheta/2021-2023/" TargetMode="External"/><Relationship Id="rId39" Type="http://schemas.openxmlformats.org/officeDocument/2006/relationships/hyperlink" Target="http://budget.lenreg.ru/documents/?page=0&amp;sortOrder=&amp;type=&amp;sortName=&amp;sortDate=" TargetMode="External"/><Relationship Id="rId34" Type="http://schemas.openxmlformats.org/officeDocument/2006/relationships/hyperlink" Target="http://minfin.karelia.ru/zakon-ob-ispolnenii-bjudzheta-za-2021-god/" TargetMode="External"/><Relationship Id="rId50" Type="http://schemas.openxmlformats.org/officeDocument/2006/relationships/hyperlink" Target="http://minfin.krskstate.ru/openbudget/othcet/2021" TargetMode="External"/><Relationship Id="rId55" Type="http://schemas.openxmlformats.org/officeDocument/2006/relationships/hyperlink" Target="https://www.mfur.ru/budjet/ispolnenie/materialy/2021-god.php" TargetMode="External"/><Relationship Id="rId76" Type="http://schemas.openxmlformats.org/officeDocument/2006/relationships/hyperlink" Target="https://khural.org/info/finansy/393/" TargetMode="External"/><Relationship Id="rId7" Type="http://schemas.openxmlformats.org/officeDocument/2006/relationships/hyperlink" Target="http://beldepfin.ru/dokumenty/vse-dokumenty/godovoj-otchet-ob-ispolnenii-byudzheta-za-2021-god/" TargetMode="External"/><Relationship Id="rId71" Type="http://schemas.openxmlformats.org/officeDocument/2006/relationships/hyperlink" Target="https://sobranie.pskov.ru/lawmaking/bills" TargetMode="External"/><Relationship Id="rId2" Type="http://schemas.openxmlformats.org/officeDocument/2006/relationships/hyperlink" Target="https://dfei.adm-nao.ru/byudzhetnaya-otchetnost/" TargetMode="External"/><Relationship Id="rId29" Type="http://schemas.openxmlformats.org/officeDocument/2006/relationships/hyperlink" Target="http://df.ivanovoobl.ru/regionalnye-finansy/zakon-ob-oblastnom-byudzhete/zakon-ob-ispolnenii-oblastnogo-byudzheta/" TargetMode="External"/><Relationship Id="rId24" Type="http://schemas.openxmlformats.org/officeDocument/2006/relationships/hyperlink" Target="https://admtyumen.ru/ogv_ru/finance/finance/bugjet.htm" TargetMode="External"/><Relationship Id="rId40" Type="http://schemas.openxmlformats.org/officeDocument/2006/relationships/hyperlink" Target="https://df.gov35.ru/otkrytyy-byudzhet/ispolnenie-oblastnogo-byudzheta/analiticheskie-materialy/2021-god/" TargetMode="External"/><Relationship Id="rId45" Type="http://schemas.openxmlformats.org/officeDocument/2006/relationships/hyperlink" Target="https://minfin.ryazangov.ru/documents/draft_documents/proekty/2022/index.php" TargetMode="External"/><Relationship Id="rId66" Type="http://schemas.openxmlformats.org/officeDocument/2006/relationships/hyperlink" Target="https://minfin.tatarstan.ru/godovoy-otchet-ob-ispolnenii-byudzhet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79D6C-5B02-E84F-82F6-BF7F984DE9EC}">
  <sheetPr>
    <pageSetUpPr fitToPage="1"/>
  </sheetPr>
  <dimension ref="A1:W98"/>
  <sheetViews>
    <sheetView tabSelected="1" zoomScaleNormal="100" zoomScaleSheetLayoutView="100" zoomScalePageLayoutView="70" workbookViewId="0">
      <pane ySplit="5" topLeftCell="A6" activePane="bottomLeft" state="frozen"/>
      <selection pane="bottomLeft" sqref="A1:M1"/>
    </sheetView>
  </sheetViews>
  <sheetFormatPr baseColWidth="10" defaultColWidth="9.1640625" defaultRowHeight="14"/>
  <cols>
    <col min="1" max="1" width="24.5" style="7" customWidth="1"/>
    <col min="2" max="2" width="12.83203125" style="64" customWidth="1"/>
    <col min="3" max="3" width="11.1640625" style="64" customWidth="1"/>
    <col min="4" max="4" width="15" style="7" customWidth="1"/>
    <col min="5" max="5" width="17.33203125" style="7" customWidth="1"/>
    <col min="6" max="6" width="14.33203125" style="7" customWidth="1"/>
    <col min="7" max="7" width="16.5" style="7" customWidth="1"/>
    <col min="8" max="8" width="19.83203125" style="7" customWidth="1"/>
    <col min="9" max="9" width="21" style="7" customWidth="1"/>
    <col min="10" max="10" width="21.5" style="7" customWidth="1"/>
    <col min="11" max="11" width="24.5" style="7" customWidth="1"/>
    <col min="12" max="12" width="28.33203125" style="7" customWidth="1"/>
    <col min="13" max="13" width="25" style="7" customWidth="1"/>
    <col min="14" max="14" width="14.83203125" style="7" customWidth="1"/>
    <col min="15" max="15" width="20.83203125" style="7" customWidth="1"/>
    <col min="16" max="16" width="12.83203125" style="7" customWidth="1"/>
    <col min="17" max="16384" width="9.1640625" style="7"/>
  </cols>
  <sheetData>
    <row r="1" spans="1:23" s="12" customFormat="1" ht="27" customHeight="1">
      <c r="A1" s="203" t="s">
        <v>813</v>
      </c>
      <c r="B1" s="203"/>
      <c r="C1" s="203"/>
      <c r="D1" s="203"/>
      <c r="E1" s="203"/>
      <c r="F1" s="204"/>
      <c r="G1" s="204"/>
      <c r="H1" s="204"/>
      <c r="I1" s="204"/>
      <c r="J1" s="204"/>
      <c r="K1" s="204"/>
      <c r="L1" s="204"/>
      <c r="M1" s="204"/>
    </row>
    <row r="2" spans="1:23" ht="15" customHeight="1">
      <c r="A2" s="205" t="s">
        <v>820</v>
      </c>
      <c r="B2" s="205"/>
      <c r="C2" s="205"/>
      <c r="D2" s="205"/>
      <c r="E2" s="205"/>
      <c r="F2" s="205"/>
      <c r="G2" s="205"/>
      <c r="H2" s="205"/>
      <c r="I2" s="205"/>
      <c r="J2" s="205"/>
      <c r="K2" s="205"/>
      <c r="L2" s="205"/>
      <c r="M2" s="205"/>
      <c r="N2" s="205"/>
      <c r="O2" s="205"/>
      <c r="P2" s="205"/>
      <c r="Q2" s="49"/>
      <c r="R2" s="49"/>
      <c r="S2" s="49"/>
      <c r="T2" s="49"/>
      <c r="U2" s="49"/>
    </row>
    <row r="3" spans="1:23" ht="169.5" customHeight="1">
      <c r="A3" s="125" t="s">
        <v>832</v>
      </c>
      <c r="B3" s="126" t="s">
        <v>139</v>
      </c>
      <c r="C3" s="126" t="s">
        <v>834</v>
      </c>
      <c r="D3" s="125" t="s">
        <v>346</v>
      </c>
      <c r="E3" s="125" t="s">
        <v>369</v>
      </c>
      <c r="F3" s="125" t="s">
        <v>345</v>
      </c>
      <c r="G3" s="125" t="s">
        <v>344</v>
      </c>
      <c r="H3" s="125" t="s">
        <v>343</v>
      </c>
      <c r="I3" s="125" t="s">
        <v>348</v>
      </c>
      <c r="J3" s="125" t="s">
        <v>350</v>
      </c>
      <c r="K3" s="125" t="s">
        <v>353</v>
      </c>
      <c r="L3" s="125" t="s">
        <v>352</v>
      </c>
      <c r="M3" s="125" t="s">
        <v>354</v>
      </c>
      <c r="N3" s="125" t="s">
        <v>355</v>
      </c>
      <c r="O3" s="125" t="s">
        <v>356</v>
      </c>
      <c r="P3" s="125" t="s">
        <v>357</v>
      </c>
      <c r="Q3" s="198"/>
      <c r="R3" s="198"/>
      <c r="S3" s="198"/>
      <c r="T3" s="198"/>
      <c r="U3" s="198"/>
      <c r="V3" s="198"/>
      <c r="W3" s="198"/>
    </row>
    <row r="4" spans="1:23" ht="16" customHeight="1">
      <c r="A4" s="177" t="s">
        <v>86</v>
      </c>
      <c r="B4" s="178" t="s">
        <v>104</v>
      </c>
      <c r="C4" s="179" t="s">
        <v>87</v>
      </c>
      <c r="D4" s="180" t="s">
        <v>87</v>
      </c>
      <c r="E4" s="181" t="s">
        <v>87</v>
      </c>
      <c r="F4" s="181" t="s">
        <v>87</v>
      </c>
      <c r="G4" s="181" t="s">
        <v>87</v>
      </c>
      <c r="H4" s="181" t="s">
        <v>87</v>
      </c>
      <c r="I4" s="181" t="s">
        <v>87</v>
      </c>
      <c r="J4" s="181" t="s">
        <v>87</v>
      </c>
      <c r="K4" s="181" t="s">
        <v>87</v>
      </c>
      <c r="L4" s="181" t="s">
        <v>87</v>
      </c>
      <c r="M4" s="181" t="s">
        <v>87</v>
      </c>
      <c r="N4" s="181" t="s">
        <v>87</v>
      </c>
      <c r="O4" s="181" t="s">
        <v>87</v>
      </c>
      <c r="P4" s="181" t="s">
        <v>87</v>
      </c>
    </row>
    <row r="5" spans="1:23" ht="16" customHeight="1">
      <c r="A5" s="177" t="s">
        <v>164</v>
      </c>
      <c r="B5" s="178"/>
      <c r="C5" s="182">
        <f>SUM(D5:P5)</f>
        <v>26</v>
      </c>
      <c r="D5" s="183">
        <v>2</v>
      </c>
      <c r="E5" s="184">
        <v>2</v>
      </c>
      <c r="F5" s="184">
        <v>2</v>
      </c>
      <c r="G5" s="184">
        <v>2</v>
      </c>
      <c r="H5" s="184">
        <v>2</v>
      </c>
      <c r="I5" s="184">
        <v>2</v>
      </c>
      <c r="J5" s="184">
        <v>2</v>
      </c>
      <c r="K5" s="184">
        <v>2</v>
      </c>
      <c r="L5" s="184">
        <v>2</v>
      </c>
      <c r="M5" s="184">
        <v>2</v>
      </c>
      <c r="N5" s="184">
        <v>2</v>
      </c>
      <c r="O5" s="184">
        <v>2</v>
      </c>
      <c r="P5" s="184">
        <v>2</v>
      </c>
    </row>
    <row r="6" spans="1:23" ht="16" customHeight="1">
      <c r="A6" s="123" t="s">
        <v>256</v>
      </c>
      <c r="B6" s="178"/>
      <c r="C6" s="182"/>
      <c r="D6" s="183"/>
      <c r="E6" s="184"/>
      <c r="F6" s="184"/>
      <c r="G6" s="184"/>
      <c r="H6" s="184"/>
      <c r="I6" s="184"/>
      <c r="J6" s="184"/>
      <c r="K6" s="184"/>
      <c r="L6" s="184"/>
      <c r="M6" s="184"/>
      <c r="N6" s="184"/>
      <c r="O6" s="184"/>
      <c r="P6" s="184"/>
    </row>
    <row r="7" spans="1:23" s="10" customFormat="1" ht="16" customHeight="1">
      <c r="A7" s="87" t="s">
        <v>1</v>
      </c>
      <c r="B7" s="188">
        <f t="shared" ref="B7:B38" si="0">C7/$C$5*100</f>
        <v>100</v>
      </c>
      <c r="C7" s="189">
        <f t="shared" ref="C7:C38" si="1">SUM(D7:P7)</f>
        <v>26</v>
      </c>
      <c r="D7" s="190">
        <f>'4.1'!F8</f>
        <v>2</v>
      </c>
      <c r="E7" s="190">
        <f>'4.2'!E7</f>
        <v>2</v>
      </c>
      <c r="F7" s="190">
        <f>'4.3'!F7</f>
        <v>2</v>
      </c>
      <c r="G7" s="190">
        <f>'4.4'!F7</f>
        <v>2</v>
      </c>
      <c r="H7" s="191">
        <f>'4.5'!F8</f>
        <v>2</v>
      </c>
      <c r="I7" s="191">
        <f>'4.6'!F8</f>
        <v>2</v>
      </c>
      <c r="J7" s="191">
        <f>'4.7'!F8</f>
        <v>2</v>
      </c>
      <c r="K7" s="191">
        <f>'4.8'!F8</f>
        <v>2</v>
      </c>
      <c r="L7" s="191">
        <f>'4.9'!F7</f>
        <v>2</v>
      </c>
      <c r="M7" s="191">
        <f>'4.10'!F8</f>
        <v>2</v>
      </c>
      <c r="N7" s="191">
        <f>'4.11'!F7</f>
        <v>2</v>
      </c>
      <c r="O7" s="191">
        <f>'4.12'!E7</f>
        <v>2</v>
      </c>
      <c r="P7" s="191">
        <f>'4.13'!F7</f>
        <v>2</v>
      </c>
    </row>
    <row r="8" spans="1:23" ht="16" customHeight="1">
      <c r="A8" s="87" t="s">
        <v>3</v>
      </c>
      <c r="B8" s="188">
        <f t="shared" si="0"/>
        <v>100</v>
      </c>
      <c r="C8" s="189">
        <f t="shared" si="1"/>
        <v>26</v>
      </c>
      <c r="D8" s="190">
        <f>'4.1'!F10</f>
        <v>2</v>
      </c>
      <c r="E8" s="190">
        <f>'4.2'!E9</f>
        <v>2</v>
      </c>
      <c r="F8" s="190">
        <f>'4.3'!F9</f>
        <v>2</v>
      </c>
      <c r="G8" s="190">
        <f>'4.4'!F9</f>
        <v>2</v>
      </c>
      <c r="H8" s="191">
        <f>'4.5'!F10</f>
        <v>2</v>
      </c>
      <c r="I8" s="191">
        <f>'4.6'!F10</f>
        <v>2</v>
      </c>
      <c r="J8" s="191">
        <f>'4.7'!F10</f>
        <v>2</v>
      </c>
      <c r="K8" s="191">
        <f>'4.8'!F10</f>
        <v>2</v>
      </c>
      <c r="L8" s="191">
        <f>'4.9'!F9</f>
        <v>2</v>
      </c>
      <c r="M8" s="191">
        <f>'4.10'!F10</f>
        <v>2</v>
      </c>
      <c r="N8" s="191">
        <f>'4.11'!F9</f>
        <v>2</v>
      </c>
      <c r="O8" s="191">
        <f>'4.12'!E9</f>
        <v>2</v>
      </c>
      <c r="P8" s="191">
        <f>'4.13'!F9</f>
        <v>2</v>
      </c>
    </row>
    <row r="9" spans="1:23" ht="16" customHeight="1">
      <c r="A9" s="87" t="s">
        <v>4</v>
      </c>
      <c r="B9" s="188">
        <f t="shared" si="0"/>
        <v>100</v>
      </c>
      <c r="C9" s="189">
        <f t="shared" si="1"/>
        <v>26</v>
      </c>
      <c r="D9" s="190">
        <f>'4.1'!F11</f>
        <v>2</v>
      </c>
      <c r="E9" s="190">
        <f>'4.2'!E10</f>
        <v>2</v>
      </c>
      <c r="F9" s="190">
        <f>'4.3'!F10</f>
        <v>2</v>
      </c>
      <c r="G9" s="190">
        <f>'4.4'!F10</f>
        <v>2</v>
      </c>
      <c r="H9" s="191">
        <f>'4.5'!F11</f>
        <v>2</v>
      </c>
      <c r="I9" s="191">
        <f>'4.6'!F11</f>
        <v>2</v>
      </c>
      <c r="J9" s="191">
        <f>'4.7'!F11</f>
        <v>2</v>
      </c>
      <c r="K9" s="191">
        <f>'4.8'!F11</f>
        <v>2</v>
      </c>
      <c r="L9" s="191">
        <f>'4.9'!F10</f>
        <v>2</v>
      </c>
      <c r="M9" s="191">
        <f>'4.10'!F11</f>
        <v>2</v>
      </c>
      <c r="N9" s="191">
        <f>'4.11'!F10</f>
        <v>2</v>
      </c>
      <c r="O9" s="191">
        <f>'4.12'!E10</f>
        <v>2</v>
      </c>
      <c r="P9" s="191">
        <f>'4.13'!F10</f>
        <v>2</v>
      </c>
    </row>
    <row r="10" spans="1:23" ht="16" customHeight="1">
      <c r="A10" s="87" t="s">
        <v>5</v>
      </c>
      <c r="B10" s="188">
        <f t="shared" si="0"/>
        <v>100</v>
      </c>
      <c r="C10" s="189">
        <f t="shared" si="1"/>
        <v>26</v>
      </c>
      <c r="D10" s="190">
        <f>'4.1'!F12</f>
        <v>2</v>
      </c>
      <c r="E10" s="190">
        <f>'4.2'!E11</f>
        <v>2</v>
      </c>
      <c r="F10" s="190">
        <f>'4.3'!F11</f>
        <v>2</v>
      </c>
      <c r="G10" s="190">
        <f>'4.4'!F11</f>
        <v>2</v>
      </c>
      <c r="H10" s="191">
        <f>'4.5'!F12</f>
        <v>2</v>
      </c>
      <c r="I10" s="191">
        <f>'4.6'!F12</f>
        <v>2</v>
      </c>
      <c r="J10" s="191">
        <f>'4.7'!F12</f>
        <v>2</v>
      </c>
      <c r="K10" s="191">
        <f>'4.8'!F12</f>
        <v>2</v>
      </c>
      <c r="L10" s="191">
        <f>'4.9'!F11</f>
        <v>2</v>
      </c>
      <c r="M10" s="191">
        <f>'4.10'!F12</f>
        <v>2</v>
      </c>
      <c r="N10" s="191">
        <f>'4.11'!F11</f>
        <v>2</v>
      </c>
      <c r="O10" s="191">
        <f>'4.12'!E11</f>
        <v>2</v>
      </c>
      <c r="P10" s="191">
        <f>'4.13'!F11</f>
        <v>2</v>
      </c>
    </row>
    <row r="11" spans="1:23" s="10" customFormat="1" ht="16" customHeight="1">
      <c r="A11" s="87" t="s">
        <v>6</v>
      </c>
      <c r="B11" s="188">
        <f t="shared" si="0"/>
        <v>100</v>
      </c>
      <c r="C11" s="189">
        <f t="shared" si="1"/>
        <v>26</v>
      </c>
      <c r="D11" s="190">
        <f>'4.1'!F13</f>
        <v>2</v>
      </c>
      <c r="E11" s="190">
        <f>'4.2'!E12</f>
        <v>2</v>
      </c>
      <c r="F11" s="190">
        <f>'4.3'!F12</f>
        <v>2</v>
      </c>
      <c r="G11" s="190">
        <f>'4.4'!F12</f>
        <v>2</v>
      </c>
      <c r="H11" s="191">
        <f>'4.5'!F13</f>
        <v>2</v>
      </c>
      <c r="I11" s="191">
        <f>'4.6'!F13</f>
        <v>2</v>
      </c>
      <c r="J11" s="191">
        <f>'4.7'!F13</f>
        <v>2</v>
      </c>
      <c r="K11" s="191">
        <f>'4.8'!F13</f>
        <v>2</v>
      </c>
      <c r="L11" s="191">
        <f>'4.9'!F12</f>
        <v>2</v>
      </c>
      <c r="M11" s="191">
        <f>'4.10'!F13</f>
        <v>2</v>
      </c>
      <c r="N11" s="191">
        <f>'4.11'!F12</f>
        <v>2</v>
      </c>
      <c r="O11" s="191">
        <f>'4.12'!E12</f>
        <v>2</v>
      </c>
      <c r="P11" s="191">
        <f>'4.13'!F12</f>
        <v>2</v>
      </c>
    </row>
    <row r="12" spans="1:23" ht="16" customHeight="1">
      <c r="A12" s="87" t="s">
        <v>8</v>
      </c>
      <c r="B12" s="188">
        <f t="shared" si="0"/>
        <v>100</v>
      </c>
      <c r="C12" s="189">
        <f t="shared" si="1"/>
        <v>26</v>
      </c>
      <c r="D12" s="190">
        <f>'4.1'!F15</f>
        <v>2</v>
      </c>
      <c r="E12" s="190">
        <f>'4.2'!E14</f>
        <v>2</v>
      </c>
      <c r="F12" s="190">
        <f>'4.3'!F14</f>
        <v>2</v>
      </c>
      <c r="G12" s="190">
        <f>'4.4'!F14</f>
        <v>2</v>
      </c>
      <c r="H12" s="191">
        <f>'4.5'!F15</f>
        <v>2</v>
      </c>
      <c r="I12" s="191">
        <f>'4.6'!F15</f>
        <v>2</v>
      </c>
      <c r="J12" s="191">
        <f>'4.7'!F15</f>
        <v>2</v>
      </c>
      <c r="K12" s="191">
        <f>'4.8'!F15</f>
        <v>2</v>
      </c>
      <c r="L12" s="191">
        <f>'4.9'!F14</f>
        <v>2</v>
      </c>
      <c r="M12" s="191">
        <f>'4.10'!F15</f>
        <v>2</v>
      </c>
      <c r="N12" s="191">
        <f>'4.11'!F14</f>
        <v>2</v>
      </c>
      <c r="O12" s="191">
        <f>'4.12'!E14</f>
        <v>2</v>
      </c>
      <c r="P12" s="191">
        <f>'4.13'!F14</f>
        <v>2</v>
      </c>
    </row>
    <row r="13" spans="1:23" s="10" customFormat="1" ht="16" customHeight="1">
      <c r="A13" s="87" t="s">
        <v>10</v>
      </c>
      <c r="B13" s="188">
        <f t="shared" si="0"/>
        <v>100</v>
      </c>
      <c r="C13" s="189">
        <f t="shared" si="1"/>
        <v>26</v>
      </c>
      <c r="D13" s="190">
        <f>'4.1'!F17</f>
        <v>2</v>
      </c>
      <c r="E13" s="190">
        <f>'4.2'!E16</f>
        <v>2</v>
      </c>
      <c r="F13" s="190">
        <f>'4.3'!F16</f>
        <v>2</v>
      </c>
      <c r="G13" s="190">
        <f>'4.4'!F16</f>
        <v>2</v>
      </c>
      <c r="H13" s="191">
        <f>'4.5'!F17</f>
        <v>2</v>
      </c>
      <c r="I13" s="191">
        <f>'4.6'!F17</f>
        <v>2</v>
      </c>
      <c r="J13" s="191">
        <f>'4.7'!F17</f>
        <v>2</v>
      </c>
      <c r="K13" s="191">
        <f>'4.8'!F17</f>
        <v>2</v>
      </c>
      <c r="L13" s="191">
        <f>'4.9'!F16</f>
        <v>2</v>
      </c>
      <c r="M13" s="191">
        <f>'4.10'!F17</f>
        <v>2</v>
      </c>
      <c r="N13" s="191">
        <f>'4.11'!F16</f>
        <v>2</v>
      </c>
      <c r="O13" s="191">
        <f>'4.12'!E16</f>
        <v>2</v>
      </c>
      <c r="P13" s="191">
        <f>'4.13'!F16</f>
        <v>2</v>
      </c>
    </row>
    <row r="14" spans="1:23" ht="16" customHeight="1">
      <c r="A14" s="87" t="s">
        <v>20</v>
      </c>
      <c r="B14" s="188">
        <f t="shared" si="0"/>
        <v>100</v>
      </c>
      <c r="C14" s="189">
        <f t="shared" si="1"/>
        <v>26</v>
      </c>
      <c r="D14" s="190">
        <f>'4.1'!F28</f>
        <v>2</v>
      </c>
      <c r="E14" s="190">
        <f>'4.2'!E27</f>
        <v>2</v>
      </c>
      <c r="F14" s="190">
        <f>'4.3'!F27</f>
        <v>2</v>
      </c>
      <c r="G14" s="190">
        <f>'4.4'!F27</f>
        <v>2</v>
      </c>
      <c r="H14" s="191">
        <f>'4.5'!F28</f>
        <v>2</v>
      </c>
      <c r="I14" s="191">
        <f>'4.6'!F28</f>
        <v>2</v>
      </c>
      <c r="J14" s="191">
        <f>'4.7'!F28</f>
        <v>2</v>
      </c>
      <c r="K14" s="191">
        <f>'4.8'!F28</f>
        <v>2</v>
      </c>
      <c r="L14" s="191">
        <f>'4.9'!F27</f>
        <v>2</v>
      </c>
      <c r="M14" s="191">
        <f>'4.10'!F28</f>
        <v>2</v>
      </c>
      <c r="N14" s="191">
        <f>'4.11'!F27</f>
        <v>2</v>
      </c>
      <c r="O14" s="191">
        <f>'4.12'!E27</f>
        <v>2</v>
      </c>
      <c r="P14" s="191">
        <f>'4.13'!F27</f>
        <v>2</v>
      </c>
    </row>
    <row r="15" spans="1:23" ht="16" customHeight="1">
      <c r="A15" s="87" t="s">
        <v>22</v>
      </c>
      <c r="B15" s="188">
        <f t="shared" si="0"/>
        <v>100</v>
      </c>
      <c r="C15" s="189">
        <f t="shared" si="1"/>
        <v>26</v>
      </c>
      <c r="D15" s="190">
        <f>'4.1'!F30</f>
        <v>2</v>
      </c>
      <c r="E15" s="190">
        <f>'4.2'!E29</f>
        <v>2</v>
      </c>
      <c r="F15" s="190">
        <f>'4.3'!F29</f>
        <v>2</v>
      </c>
      <c r="G15" s="190">
        <f>'4.4'!F29</f>
        <v>2</v>
      </c>
      <c r="H15" s="191">
        <f>'4.5'!F30</f>
        <v>2</v>
      </c>
      <c r="I15" s="191">
        <f>'4.6'!F30</f>
        <v>2</v>
      </c>
      <c r="J15" s="191">
        <f>'4.7'!F30</f>
        <v>2</v>
      </c>
      <c r="K15" s="191">
        <f>'4.8'!F30</f>
        <v>2</v>
      </c>
      <c r="L15" s="191">
        <f>'4.9'!F29</f>
        <v>2</v>
      </c>
      <c r="M15" s="191">
        <f>'4.10'!F30</f>
        <v>2</v>
      </c>
      <c r="N15" s="191">
        <f>'4.11'!F29</f>
        <v>2</v>
      </c>
      <c r="O15" s="191">
        <f>'4.12'!E29</f>
        <v>2</v>
      </c>
      <c r="P15" s="191">
        <f>'4.13'!F29</f>
        <v>2</v>
      </c>
    </row>
    <row r="16" spans="1:23" ht="16" customHeight="1">
      <c r="A16" s="87" t="s">
        <v>23</v>
      </c>
      <c r="B16" s="188">
        <f t="shared" si="0"/>
        <v>100</v>
      </c>
      <c r="C16" s="189">
        <f t="shared" si="1"/>
        <v>26</v>
      </c>
      <c r="D16" s="190">
        <f>'4.1'!F31</f>
        <v>2</v>
      </c>
      <c r="E16" s="190">
        <f>'4.2'!E30</f>
        <v>2</v>
      </c>
      <c r="F16" s="190">
        <f>'4.3'!F30</f>
        <v>2</v>
      </c>
      <c r="G16" s="190">
        <f>'4.4'!F30</f>
        <v>2</v>
      </c>
      <c r="H16" s="191">
        <f>'4.5'!F31</f>
        <v>2</v>
      </c>
      <c r="I16" s="191">
        <f>'4.6'!F31</f>
        <v>2</v>
      </c>
      <c r="J16" s="191">
        <f>'4.7'!F31</f>
        <v>2</v>
      </c>
      <c r="K16" s="191">
        <f>'4.8'!F31</f>
        <v>2</v>
      </c>
      <c r="L16" s="191">
        <f>'4.9'!F30</f>
        <v>2</v>
      </c>
      <c r="M16" s="191">
        <f>'4.10'!F31</f>
        <v>2</v>
      </c>
      <c r="N16" s="191">
        <f>'4.11'!F30</f>
        <v>2</v>
      </c>
      <c r="O16" s="191">
        <f>'4.12'!E30</f>
        <v>2</v>
      </c>
      <c r="P16" s="191">
        <f>'4.13'!F30</f>
        <v>2</v>
      </c>
    </row>
    <row r="17" spans="1:16" ht="16" customHeight="1">
      <c r="A17" s="87" t="s">
        <v>28</v>
      </c>
      <c r="B17" s="188">
        <f t="shared" si="0"/>
        <v>100</v>
      </c>
      <c r="C17" s="189">
        <f t="shared" si="1"/>
        <v>26</v>
      </c>
      <c r="D17" s="190">
        <f>'4.1'!F37</f>
        <v>2</v>
      </c>
      <c r="E17" s="190">
        <f>'4.2'!E36</f>
        <v>2</v>
      </c>
      <c r="F17" s="190">
        <f>'4.3'!F36</f>
        <v>2</v>
      </c>
      <c r="G17" s="190">
        <f>'4.4'!F36</f>
        <v>2</v>
      </c>
      <c r="H17" s="191">
        <f>'4.5'!F37</f>
        <v>2</v>
      </c>
      <c r="I17" s="191">
        <f>'4.6'!F37</f>
        <v>2</v>
      </c>
      <c r="J17" s="191">
        <f>'4.7'!F37</f>
        <v>2</v>
      </c>
      <c r="K17" s="191">
        <f>'4.8'!F37</f>
        <v>2</v>
      </c>
      <c r="L17" s="191">
        <f>'4.9'!F36</f>
        <v>2</v>
      </c>
      <c r="M17" s="191">
        <f>'4.10'!F37</f>
        <v>2</v>
      </c>
      <c r="N17" s="191">
        <f>'4.11'!F36</f>
        <v>2</v>
      </c>
      <c r="O17" s="191">
        <f>'4.12'!E36</f>
        <v>2</v>
      </c>
      <c r="P17" s="191">
        <f>'4.13'!F36</f>
        <v>2</v>
      </c>
    </row>
    <row r="18" spans="1:16" ht="16" customHeight="1">
      <c r="A18" s="87" t="s">
        <v>30</v>
      </c>
      <c r="B18" s="188">
        <f t="shared" si="0"/>
        <v>100</v>
      </c>
      <c r="C18" s="189">
        <f t="shared" si="1"/>
        <v>26</v>
      </c>
      <c r="D18" s="190">
        <f>'4.1'!F39</f>
        <v>2</v>
      </c>
      <c r="E18" s="190">
        <f>'4.2'!E38</f>
        <v>2</v>
      </c>
      <c r="F18" s="190">
        <f>'4.3'!F38</f>
        <v>2</v>
      </c>
      <c r="G18" s="190">
        <f>'4.4'!F38</f>
        <v>2</v>
      </c>
      <c r="H18" s="191">
        <f>'4.5'!F39</f>
        <v>2</v>
      </c>
      <c r="I18" s="191">
        <f>'4.6'!F39</f>
        <v>2</v>
      </c>
      <c r="J18" s="191">
        <f>'4.7'!F39</f>
        <v>2</v>
      </c>
      <c r="K18" s="191">
        <f>'4.8'!F39</f>
        <v>2</v>
      </c>
      <c r="L18" s="191">
        <f>'4.9'!F38</f>
        <v>2</v>
      </c>
      <c r="M18" s="191">
        <f>'4.10'!F39</f>
        <v>2</v>
      </c>
      <c r="N18" s="191">
        <f>'4.11'!F38</f>
        <v>2</v>
      </c>
      <c r="O18" s="191">
        <f>'4.12'!E38</f>
        <v>2</v>
      </c>
      <c r="P18" s="191">
        <f>'4.13'!F38</f>
        <v>2</v>
      </c>
    </row>
    <row r="19" spans="1:16" ht="16" customHeight="1">
      <c r="A19" s="87" t="s">
        <v>32</v>
      </c>
      <c r="B19" s="188">
        <f t="shared" si="0"/>
        <v>100</v>
      </c>
      <c r="C19" s="189">
        <f t="shared" si="1"/>
        <v>26</v>
      </c>
      <c r="D19" s="190">
        <f>'4.1'!F42</f>
        <v>2</v>
      </c>
      <c r="E19" s="190">
        <f>'4.2'!E41</f>
        <v>2</v>
      </c>
      <c r="F19" s="190">
        <f>'4.3'!F41</f>
        <v>2</v>
      </c>
      <c r="G19" s="190">
        <f>'4.4'!F41</f>
        <v>2</v>
      </c>
      <c r="H19" s="191">
        <f>'4.5'!F42</f>
        <v>2</v>
      </c>
      <c r="I19" s="191">
        <f>'4.6'!F42</f>
        <v>2</v>
      </c>
      <c r="J19" s="191">
        <f>'4.7'!F42</f>
        <v>2</v>
      </c>
      <c r="K19" s="191">
        <f>'4.8'!F42</f>
        <v>2</v>
      </c>
      <c r="L19" s="191">
        <f>'4.9'!F41</f>
        <v>2</v>
      </c>
      <c r="M19" s="191">
        <f>'4.10'!F42</f>
        <v>2</v>
      </c>
      <c r="N19" s="191">
        <f>'4.11'!F41</f>
        <v>2</v>
      </c>
      <c r="O19" s="191">
        <f>'4.12'!E41</f>
        <v>2</v>
      </c>
      <c r="P19" s="191">
        <f>'4.13'!F41</f>
        <v>2</v>
      </c>
    </row>
    <row r="20" spans="1:16" s="10" customFormat="1" ht="16" customHeight="1">
      <c r="A20" s="87" t="s">
        <v>35</v>
      </c>
      <c r="B20" s="188">
        <f t="shared" si="0"/>
        <v>100</v>
      </c>
      <c r="C20" s="189">
        <f t="shared" si="1"/>
        <v>26</v>
      </c>
      <c r="D20" s="190">
        <f>'4.1'!F45</f>
        <v>2</v>
      </c>
      <c r="E20" s="190">
        <f>'4.2'!E44</f>
        <v>2</v>
      </c>
      <c r="F20" s="190">
        <f>'4.3'!F44</f>
        <v>2</v>
      </c>
      <c r="G20" s="190">
        <f>'4.4'!F44</f>
        <v>2</v>
      </c>
      <c r="H20" s="191">
        <f>'4.5'!F45</f>
        <v>2</v>
      </c>
      <c r="I20" s="191">
        <f>'4.6'!F45</f>
        <v>2</v>
      </c>
      <c r="J20" s="191">
        <f>'4.7'!F45</f>
        <v>2</v>
      </c>
      <c r="K20" s="191">
        <f>'4.8'!F45</f>
        <v>2</v>
      </c>
      <c r="L20" s="191">
        <f>'4.9'!F44</f>
        <v>2</v>
      </c>
      <c r="M20" s="191">
        <f>'4.10'!F45</f>
        <v>2</v>
      </c>
      <c r="N20" s="191">
        <f>'4.11'!F44</f>
        <v>2</v>
      </c>
      <c r="O20" s="191">
        <f>'4.12'!E44</f>
        <v>2</v>
      </c>
      <c r="P20" s="191">
        <f>'4.13'!F44</f>
        <v>2</v>
      </c>
    </row>
    <row r="21" spans="1:16" ht="16" customHeight="1">
      <c r="A21" s="87" t="s">
        <v>42</v>
      </c>
      <c r="B21" s="188">
        <f t="shared" si="0"/>
        <v>100</v>
      </c>
      <c r="C21" s="189">
        <f t="shared" si="1"/>
        <v>26</v>
      </c>
      <c r="D21" s="190">
        <f>'4.1'!F54</f>
        <v>2</v>
      </c>
      <c r="E21" s="190">
        <f>'4.2'!E53</f>
        <v>2</v>
      </c>
      <c r="F21" s="190">
        <f>'4.3'!F53</f>
        <v>2</v>
      </c>
      <c r="G21" s="190">
        <f>'4.4'!F53</f>
        <v>2</v>
      </c>
      <c r="H21" s="191">
        <f>'4.5'!F54</f>
        <v>2</v>
      </c>
      <c r="I21" s="191">
        <f>'4.6'!F54</f>
        <v>2</v>
      </c>
      <c r="J21" s="191">
        <f>'4.7'!F54</f>
        <v>2</v>
      </c>
      <c r="K21" s="191">
        <f>'4.8'!F54</f>
        <v>2</v>
      </c>
      <c r="L21" s="191">
        <f>'4.9'!F53</f>
        <v>2</v>
      </c>
      <c r="M21" s="191">
        <f>'4.10'!F54</f>
        <v>2</v>
      </c>
      <c r="N21" s="191">
        <f>'4.11'!F53</f>
        <v>2</v>
      </c>
      <c r="O21" s="191">
        <f>'4.12'!E53</f>
        <v>2</v>
      </c>
      <c r="P21" s="191">
        <f>'4.13'!F53</f>
        <v>2</v>
      </c>
    </row>
    <row r="22" spans="1:16" s="10" customFormat="1" ht="16" customHeight="1">
      <c r="A22" s="87" t="s">
        <v>836</v>
      </c>
      <c r="B22" s="188">
        <f t="shared" si="0"/>
        <v>100</v>
      </c>
      <c r="C22" s="189">
        <f t="shared" si="1"/>
        <v>26</v>
      </c>
      <c r="D22" s="190">
        <f>'4.1'!F57</f>
        <v>2</v>
      </c>
      <c r="E22" s="190">
        <f>'4.2'!E56</f>
        <v>2</v>
      </c>
      <c r="F22" s="190">
        <f>'4.3'!F56</f>
        <v>2</v>
      </c>
      <c r="G22" s="190">
        <f>'4.4'!F56</f>
        <v>2</v>
      </c>
      <c r="H22" s="191">
        <f>'4.5'!F57</f>
        <v>2</v>
      </c>
      <c r="I22" s="191">
        <f>'4.6'!F57</f>
        <v>2</v>
      </c>
      <c r="J22" s="191">
        <f>'4.7'!F57</f>
        <v>2</v>
      </c>
      <c r="K22" s="191">
        <f>'4.8'!F57</f>
        <v>2</v>
      </c>
      <c r="L22" s="191">
        <f>'4.9'!F56</f>
        <v>2</v>
      </c>
      <c r="M22" s="191">
        <f>'4.10'!F57</f>
        <v>2</v>
      </c>
      <c r="N22" s="191">
        <f>'4.11'!F56</f>
        <v>2</v>
      </c>
      <c r="O22" s="191">
        <f>'4.12'!E56</f>
        <v>2</v>
      </c>
      <c r="P22" s="191">
        <f>'4.13'!F56</f>
        <v>2</v>
      </c>
    </row>
    <row r="23" spans="1:16" ht="16" customHeight="1">
      <c r="A23" s="87" t="s">
        <v>837</v>
      </c>
      <c r="B23" s="188">
        <f t="shared" si="0"/>
        <v>100</v>
      </c>
      <c r="C23" s="189">
        <f t="shared" si="1"/>
        <v>26</v>
      </c>
      <c r="D23" s="190">
        <f>'4.1'!F61</f>
        <v>2</v>
      </c>
      <c r="E23" s="190">
        <f>'4.2'!E60</f>
        <v>2</v>
      </c>
      <c r="F23" s="190">
        <f>'4.3'!F60</f>
        <v>2</v>
      </c>
      <c r="G23" s="190">
        <f>'4.4'!F60</f>
        <v>2</v>
      </c>
      <c r="H23" s="191">
        <f>'4.5'!F61</f>
        <v>2</v>
      </c>
      <c r="I23" s="191">
        <f>'4.6'!F61</f>
        <v>2</v>
      </c>
      <c r="J23" s="191">
        <f>'4.7'!F61</f>
        <v>2</v>
      </c>
      <c r="K23" s="191">
        <f>'4.8'!F61</f>
        <v>2</v>
      </c>
      <c r="L23" s="191">
        <f>'4.9'!F60</f>
        <v>2</v>
      </c>
      <c r="M23" s="191">
        <f>'4.10'!F61</f>
        <v>2</v>
      </c>
      <c r="N23" s="191">
        <f>'4.11'!F60</f>
        <v>2</v>
      </c>
      <c r="O23" s="191">
        <f>'4.12'!E60</f>
        <v>2</v>
      </c>
      <c r="P23" s="191">
        <f>'4.13'!F60</f>
        <v>2</v>
      </c>
    </row>
    <row r="24" spans="1:16" s="10" customFormat="1" ht="16" customHeight="1">
      <c r="A24" s="87" t="s">
        <v>50</v>
      </c>
      <c r="B24" s="188">
        <f t="shared" si="0"/>
        <v>100</v>
      </c>
      <c r="C24" s="189">
        <f t="shared" si="1"/>
        <v>26</v>
      </c>
      <c r="D24" s="190">
        <f>'4.1'!F64</f>
        <v>2</v>
      </c>
      <c r="E24" s="190">
        <f>'4.2'!E63</f>
        <v>2</v>
      </c>
      <c r="F24" s="190">
        <f>'4.3'!F63</f>
        <v>2</v>
      </c>
      <c r="G24" s="190">
        <f>'4.4'!F63</f>
        <v>2</v>
      </c>
      <c r="H24" s="191">
        <f>'4.5'!F64</f>
        <v>2</v>
      </c>
      <c r="I24" s="191">
        <f>'4.6'!F64</f>
        <v>2</v>
      </c>
      <c r="J24" s="191">
        <f>'4.7'!F64</f>
        <v>2</v>
      </c>
      <c r="K24" s="191">
        <f>'4.8'!F64</f>
        <v>2</v>
      </c>
      <c r="L24" s="191">
        <f>'4.9'!F63</f>
        <v>2</v>
      </c>
      <c r="M24" s="191">
        <f>'4.10'!F64</f>
        <v>2</v>
      </c>
      <c r="N24" s="191">
        <f>'4.11'!F63</f>
        <v>2</v>
      </c>
      <c r="O24" s="191">
        <f>'4.12'!E63</f>
        <v>2</v>
      </c>
      <c r="P24" s="191">
        <f>'4.13'!F63</f>
        <v>2</v>
      </c>
    </row>
    <row r="25" spans="1:16" s="12" customFormat="1" ht="16" customHeight="1">
      <c r="A25" s="87" t="s">
        <v>54</v>
      </c>
      <c r="B25" s="188">
        <f t="shared" si="0"/>
        <v>100</v>
      </c>
      <c r="C25" s="189">
        <f t="shared" si="1"/>
        <v>26</v>
      </c>
      <c r="D25" s="190">
        <f>'4.1'!F68</f>
        <v>2</v>
      </c>
      <c r="E25" s="190">
        <f>'4.2'!E67</f>
        <v>2</v>
      </c>
      <c r="F25" s="190">
        <f>'4.3'!F67</f>
        <v>2</v>
      </c>
      <c r="G25" s="190">
        <f>'4.4'!F67</f>
        <v>2</v>
      </c>
      <c r="H25" s="191">
        <f>'4.5'!F68</f>
        <v>2</v>
      </c>
      <c r="I25" s="191">
        <f>'4.6'!F68</f>
        <v>2</v>
      </c>
      <c r="J25" s="191">
        <f>'4.7'!F68</f>
        <v>2</v>
      </c>
      <c r="K25" s="191">
        <f>'4.8'!F68</f>
        <v>2</v>
      </c>
      <c r="L25" s="191">
        <f>'4.9'!F67</f>
        <v>2</v>
      </c>
      <c r="M25" s="191">
        <f>'4.10'!F68</f>
        <v>2</v>
      </c>
      <c r="N25" s="191">
        <f>'4.11'!F67</f>
        <v>2</v>
      </c>
      <c r="O25" s="191">
        <f>'4.12'!E67</f>
        <v>2</v>
      </c>
      <c r="P25" s="191">
        <f>'4.13'!F67</f>
        <v>2</v>
      </c>
    </row>
    <row r="26" spans="1:16" ht="16" customHeight="1">
      <c r="A26" s="87" t="s">
        <v>838</v>
      </c>
      <c r="B26" s="188">
        <f t="shared" si="0"/>
        <v>100</v>
      </c>
      <c r="C26" s="189">
        <f t="shared" si="1"/>
        <v>26</v>
      </c>
      <c r="D26" s="190">
        <f>'4.1'!F75</f>
        <v>2</v>
      </c>
      <c r="E26" s="190">
        <f>'4.2'!E74</f>
        <v>2</v>
      </c>
      <c r="F26" s="190">
        <f>'4.3'!F74</f>
        <v>2</v>
      </c>
      <c r="G26" s="190">
        <f>'4.4'!F74</f>
        <v>2</v>
      </c>
      <c r="H26" s="191">
        <f>'4.5'!F75</f>
        <v>2</v>
      </c>
      <c r="I26" s="191">
        <f>'4.6'!F75</f>
        <v>2</v>
      </c>
      <c r="J26" s="191">
        <f>'4.7'!F75</f>
        <v>2</v>
      </c>
      <c r="K26" s="191">
        <f>'4.8'!F75</f>
        <v>2</v>
      </c>
      <c r="L26" s="191">
        <f>'4.9'!F74</f>
        <v>2</v>
      </c>
      <c r="M26" s="191">
        <f>'4.10'!F75</f>
        <v>2</v>
      </c>
      <c r="N26" s="191">
        <f>'4.11'!F74</f>
        <v>2</v>
      </c>
      <c r="O26" s="191">
        <f>'4.12'!E74</f>
        <v>2</v>
      </c>
      <c r="P26" s="191">
        <f>'4.13'!F74</f>
        <v>2</v>
      </c>
    </row>
    <row r="27" spans="1:16" s="10" customFormat="1" ht="16" customHeight="1">
      <c r="A27" s="87" t="s">
        <v>61</v>
      </c>
      <c r="B27" s="188">
        <f t="shared" si="0"/>
        <v>100</v>
      </c>
      <c r="C27" s="189">
        <f t="shared" si="1"/>
        <v>26</v>
      </c>
      <c r="D27" s="190">
        <f>'4.1'!F76</f>
        <v>2</v>
      </c>
      <c r="E27" s="190">
        <f>'4.2'!E75</f>
        <v>2</v>
      </c>
      <c r="F27" s="190">
        <f>'4.3'!F75</f>
        <v>2</v>
      </c>
      <c r="G27" s="190">
        <f>'4.4'!F75</f>
        <v>2</v>
      </c>
      <c r="H27" s="191">
        <f>'4.5'!F76</f>
        <v>2</v>
      </c>
      <c r="I27" s="191">
        <f>'4.6'!F76</f>
        <v>2</v>
      </c>
      <c r="J27" s="191">
        <f>'4.7'!F76</f>
        <v>2</v>
      </c>
      <c r="K27" s="191">
        <f>'4.8'!F76</f>
        <v>2</v>
      </c>
      <c r="L27" s="191">
        <f>'4.9'!F75</f>
        <v>2</v>
      </c>
      <c r="M27" s="191">
        <f>'4.10'!F76</f>
        <v>2</v>
      </c>
      <c r="N27" s="191">
        <f>'4.11'!F75</f>
        <v>2</v>
      </c>
      <c r="O27" s="191">
        <f>'4.12'!E75</f>
        <v>2</v>
      </c>
      <c r="P27" s="191">
        <f>'4.13'!F75</f>
        <v>2</v>
      </c>
    </row>
    <row r="28" spans="1:16" ht="16" customHeight="1">
      <c r="A28" s="87" t="s">
        <v>69</v>
      </c>
      <c r="B28" s="188">
        <f t="shared" si="0"/>
        <v>100</v>
      </c>
      <c r="C28" s="189">
        <f t="shared" si="1"/>
        <v>26</v>
      </c>
      <c r="D28" s="190">
        <f>'4.1'!F82</f>
        <v>2</v>
      </c>
      <c r="E28" s="190">
        <f>'4.2'!E81</f>
        <v>2</v>
      </c>
      <c r="F28" s="190">
        <f>'4.3'!F81</f>
        <v>2</v>
      </c>
      <c r="G28" s="190">
        <f>'4.4'!F81</f>
        <v>2</v>
      </c>
      <c r="H28" s="191">
        <f>'4.5'!F82</f>
        <v>2</v>
      </c>
      <c r="I28" s="191">
        <f>'4.6'!F82</f>
        <v>2</v>
      </c>
      <c r="J28" s="191">
        <f>'4.7'!F82</f>
        <v>2</v>
      </c>
      <c r="K28" s="191">
        <f>'4.8'!F82</f>
        <v>2</v>
      </c>
      <c r="L28" s="191">
        <f>'4.9'!F81</f>
        <v>2</v>
      </c>
      <c r="M28" s="191">
        <f>'4.10'!F82</f>
        <v>2</v>
      </c>
      <c r="N28" s="191">
        <f>'4.11'!F81</f>
        <v>2</v>
      </c>
      <c r="O28" s="191">
        <f>'4.12'!E81</f>
        <v>2</v>
      </c>
      <c r="P28" s="191">
        <f>'4.13'!F81</f>
        <v>2</v>
      </c>
    </row>
    <row r="29" spans="1:16" ht="16" customHeight="1">
      <c r="A29" s="87" t="s">
        <v>179</v>
      </c>
      <c r="B29" s="188">
        <f t="shared" si="0"/>
        <v>100</v>
      </c>
      <c r="C29" s="189">
        <f t="shared" si="1"/>
        <v>26</v>
      </c>
      <c r="D29" s="190">
        <f>'4.1'!F84</f>
        <v>2</v>
      </c>
      <c r="E29" s="190">
        <f>'4.2'!E83</f>
        <v>2</v>
      </c>
      <c r="F29" s="190">
        <f>'4.3'!F83</f>
        <v>2</v>
      </c>
      <c r="G29" s="190">
        <f>'4.4'!F83</f>
        <v>2</v>
      </c>
      <c r="H29" s="191">
        <f>'4.5'!F84</f>
        <v>2</v>
      </c>
      <c r="I29" s="191">
        <f>'4.6'!F84</f>
        <v>2</v>
      </c>
      <c r="J29" s="191">
        <f>'4.7'!F84</f>
        <v>2</v>
      </c>
      <c r="K29" s="191">
        <f>'4.8'!F84</f>
        <v>2</v>
      </c>
      <c r="L29" s="191">
        <f>'4.9'!F83</f>
        <v>2</v>
      </c>
      <c r="M29" s="191">
        <f>'4.10'!F84</f>
        <v>2</v>
      </c>
      <c r="N29" s="191">
        <f>'4.11'!F83</f>
        <v>2</v>
      </c>
      <c r="O29" s="191">
        <f>'4.12'!E83</f>
        <v>2</v>
      </c>
      <c r="P29" s="191">
        <f>'4.13'!F83</f>
        <v>2</v>
      </c>
    </row>
    <row r="30" spans="1:16" ht="16" customHeight="1">
      <c r="A30" s="87" t="s">
        <v>72</v>
      </c>
      <c r="B30" s="188">
        <f t="shared" si="0"/>
        <v>100</v>
      </c>
      <c r="C30" s="189">
        <f t="shared" si="1"/>
        <v>26</v>
      </c>
      <c r="D30" s="190">
        <f>'4.1'!F86</f>
        <v>2</v>
      </c>
      <c r="E30" s="190">
        <f>'4.2'!E85</f>
        <v>2</v>
      </c>
      <c r="F30" s="190">
        <f>'4.3'!F85</f>
        <v>2</v>
      </c>
      <c r="G30" s="190">
        <f>'4.4'!F85</f>
        <v>2</v>
      </c>
      <c r="H30" s="191">
        <f>'4.5'!F86</f>
        <v>2</v>
      </c>
      <c r="I30" s="191">
        <f>'4.6'!F86</f>
        <v>2</v>
      </c>
      <c r="J30" s="191">
        <f>'4.7'!F86</f>
        <v>2</v>
      </c>
      <c r="K30" s="191">
        <f>'4.8'!F86</f>
        <v>2</v>
      </c>
      <c r="L30" s="191">
        <f>'4.9'!F85</f>
        <v>2</v>
      </c>
      <c r="M30" s="191">
        <f>'4.10'!F86</f>
        <v>2</v>
      </c>
      <c r="N30" s="191">
        <f>'4.11'!F85</f>
        <v>2</v>
      </c>
      <c r="O30" s="191">
        <f>'4.12'!E85</f>
        <v>2</v>
      </c>
      <c r="P30" s="191">
        <f>'4.13'!F85</f>
        <v>2</v>
      </c>
    </row>
    <row r="31" spans="1:16" ht="16" customHeight="1">
      <c r="A31" s="87" t="s">
        <v>73</v>
      </c>
      <c r="B31" s="188">
        <f t="shared" si="0"/>
        <v>100</v>
      </c>
      <c r="C31" s="189">
        <f t="shared" si="1"/>
        <v>26</v>
      </c>
      <c r="D31" s="190">
        <f>'4.1'!F87</f>
        <v>2</v>
      </c>
      <c r="E31" s="190">
        <f>'4.2'!E86</f>
        <v>2</v>
      </c>
      <c r="F31" s="190">
        <f>'4.3'!F86</f>
        <v>2</v>
      </c>
      <c r="G31" s="190">
        <f>'4.4'!F86</f>
        <v>2</v>
      </c>
      <c r="H31" s="191">
        <f>'4.5'!F87</f>
        <v>2</v>
      </c>
      <c r="I31" s="191">
        <f>'4.6'!F87</f>
        <v>2</v>
      </c>
      <c r="J31" s="191">
        <f>'4.7'!F87</f>
        <v>2</v>
      </c>
      <c r="K31" s="191">
        <f>'4.8'!F87</f>
        <v>2</v>
      </c>
      <c r="L31" s="191">
        <f>'4.9'!F86</f>
        <v>2</v>
      </c>
      <c r="M31" s="191">
        <f>'4.10'!F87</f>
        <v>2</v>
      </c>
      <c r="N31" s="191">
        <f>'4.11'!F86</f>
        <v>2</v>
      </c>
      <c r="O31" s="191">
        <f>'4.12'!E86</f>
        <v>2</v>
      </c>
      <c r="P31" s="191">
        <f>'4.13'!F86</f>
        <v>2</v>
      </c>
    </row>
    <row r="32" spans="1:16" ht="16" customHeight="1">
      <c r="A32" s="87" t="s">
        <v>77</v>
      </c>
      <c r="B32" s="188">
        <f t="shared" si="0"/>
        <v>100</v>
      </c>
      <c r="C32" s="189">
        <f t="shared" si="1"/>
        <v>26</v>
      </c>
      <c r="D32" s="190">
        <f>'4.1'!F93</f>
        <v>2</v>
      </c>
      <c r="E32" s="190">
        <f>'4.2'!E92</f>
        <v>2</v>
      </c>
      <c r="F32" s="190">
        <f>'4.3'!F92</f>
        <v>2</v>
      </c>
      <c r="G32" s="190">
        <f>'4.4'!F92</f>
        <v>2</v>
      </c>
      <c r="H32" s="191">
        <f>'4.5'!F93</f>
        <v>2</v>
      </c>
      <c r="I32" s="191">
        <f>'4.6'!F93</f>
        <v>2</v>
      </c>
      <c r="J32" s="191">
        <f>'4.7'!F93</f>
        <v>2</v>
      </c>
      <c r="K32" s="191">
        <f>'4.8'!F93</f>
        <v>2</v>
      </c>
      <c r="L32" s="191">
        <f>'4.9'!F92</f>
        <v>2</v>
      </c>
      <c r="M32" s="191">
        <f>'4.10'!F93</f>
        <v>2</v>
      </c>
      <c r="N32" s="191">
        <f>'4.11'!F92</f>
        <v>2</v>
      </c>
      <c r="O32" s="191">
        <f>'4.12'!E92</f>
        <v>2</v>
      </c>
      <c r="P32" s="191">
        <f>'4.13'!F92</f>
        <v>2</v>
      </c>
    </row>
    <row r="33" spans="1:16" ht="16" customHeight="1">
      <c r="A33" s="87" t="s">
        <v>156</v>
      </c>
      <c r="B33" s="188">
        <f t="shared" si="0"/>
        <v>100</v>
      </c>
      <c r="C33" s="189">
        <f t="shared" si="1"/>
        <v>26</v>
      </c>
      <c r="D33" s="190">
        <f>'4.1'!F97</f>
        <v>2</v>
      </c>
      <c r="E33" s="190">
        <f>'4.2'!E96</f>
        <v>2</v>
      </c>
      <c r="F33" s="190">
        <f>'4.3'!F96</f>
        <v>2</v>
      </c>
      <c r="G33" s="190">
        <f>'4.4'!F96</f>
        <v>2</v>
      </c>
      <c r="H33" s="191">
        <f>'4.5'!F97</f>
        <v>2</v>
      </c>
      <c r="I33" s="191">
        <f>'4.6'!F97</f>
        <v>2</v>
      </c>
      <c r="J33" s="191">
        <f>'4.7'!F97</f>
        <v>2</v>
      </c>
      <c r="K33" s="191">
        <f>'4.8'!F97</f>
        <v>2</v>
      </c>
      <c r="L33" s="191">
        <f>'4.9'!F96</f>
        <v>2</v>
      </c>
      <c r="M33" s="191">
        <f>'4.10'!F97</f>
        <v>2</v>
      </c>
      <c r="N33" s="191">
        <f>'4.11'!F96</f>
        <v>2</v>
      </c>
      <c r="O33" s="191">
        <f>'4.12'!E96</f>
        <v>2</v>
      </c>
      <c r="P33" s="191">
        <f>'4.13'!F96</f>
        <v>2</v>
      </c>
    </row>
    <row r="34" spans="1:16" ht="16" customHeight="1">
      <c r="A34" s="87" t="s">
        <v>44</v>
      </c>
      <c r="B34" s="188">
        <f t="shared" si="0"/>
        <v>96.15384615384616</v>
      </c>
      <c r="C34" s="189">
        <f t="shared" si="1"/>
        <v>25</v>
      </c>
      <c r="D34" s="190">
        <f>'4.1'!F56</f>
        <v>2</v>
      </c>
      <c r="E34" s="190">
        <f>'4.2'!E55</f>
        <v>1</v>
      </c>
      <c r="F34" s="190">
        <f>'4.3'!F55</f>
        <v>2</v>
      </c>
      <c r="G34" s="190">
        <f>'4.4'!F55</f>
        <v>2</v>
      </c>
      <c r="H34" s="191">
        <f>'4.5'!F56</f>
        <v>2</v>
      </c>
      <c r="I34" s="191">
        <f>'4.6'!F56</f>
        <v>2</v>
      </c>
      <c r="J34" s="191">
        <f>'4.7'!F56</f>
        <v>2</v>
      </c>
      <c r="K34" s="191">
        <f>'4.8'!F56</f>
        <v>2</v>
      </c>
      <c r="L34" s="191">
        <f>'4.9'!F55</f>
        <v>2</v>
      </c>
      <c r="M34" s="191">
        <f>'4.10'!F56</f>
        <v>2</v>
      </c>
      <c r="N34" s="191">
        <f>'4.11'!F55</f>
        <v>2</v>
      </c>
      <c r="O34" s="191">
        <f>'4.12'!E55</f>
        <v>2</v>
      </c>
      <c r="P34" s="191">
        <f>'4.13'!F55</f>
        <v>2</v>
      </c>
    </row>
    <row r="35" spans="1:16" ht="16" customHeight="1">
      <c r="A35" s="87" t="s">
        <v>51</v>
      </c>
      <c r="B35" s="188">
        <f t="shared" si="0"/>
        <v>96.15384615384616</v>
      </c>
      <c r="C35" s="189">
        <f t="shared" si="1"/>
        <v>25</v>
      </c>
      <c r="D35" s="190">
        <f>'4.1'!F65</f>
        <v>2</v>
      </c>
      <c r="E35" s="190">
        <f>'4.2'!E64</f>
        <v>1</v>
      </c>
      <c r="F35" s="190">
        <f>'4.3'!F64</f>
        <v>2</v>
      </c>
      <c r="G35" s="190">
        <f>'4.4'!F64</f>
        <v>2</v>
      </c>
      <c r="H35" s="191">
        <f>'4.5'!F65</f>
        <v>2</v>
      </c>
      <c r="I35" s="191">
        <f>'4.6'!F65</f>
        <v>2</v>
      </c>
      <c r="J35" s="191">
        <f>'4.7'!F65</f>
        <v>2</v>
      </c>
      <c r="K35" s="191">
        <f>'4.8'!F65</f>
        <v>2</v>
      </c>
      <c r="L35" s="191">
        <f>'4.9'!F64</f>
        <v>2</v>
      </c>
      <c r="M35" s="191">
        <f>'4.10'!F65</f>
        <v>2</v>
      </c>
      <c r="N35" s="191">
        <f>'4.11'!F64</f>
        <v>2</v>
      </c>
      <c r="O35" s="191">
        <f>'4.12'!E64</f>
        <v>2</v>
      </c>
      <c r="P35" s="191">
        <f>'4.13'!F64</f>
        <v>2</v>
      </c>
    </row>
    <row r="36" spans="1:16" ht="16" customHeight="1">
      <c r="A36" s="87" t="s">
        <v>64</v>
      </c>
      <c r="B36" s="188">
        <f t="shared" si="0"/>
        <v>96.15384615384616</v>
      </c>
      <c r="C36" s="189">
        <f t="shared" si="1"/>
        <v>25</v>
      </c>
      <c r="D36" s="190">
        <f>'4.1'!F89</f>
        <v>2</v>
      </c>
      <c r="E36" s="190">
        <f>'4.2'!E88</f>
        <v>2</v>
      </c>
      <c r="F36" s="190">
        <f>'4.3'!F88</f>
        <v>2</v>
      </c>
      <c r="G36" s="190">
        <f>'4.4'!F88</f>
        <v>2</v>
      </c>
      <c r="H36" s="191">
        <f>'4.5'!F89</f>
        <v>2</v>
      </c>
      <c r="I36" s="191">
        <f>'4.6'!F89</f>
        <v>2</v>
      </c>
      <c r="J36" s="191">
        <f>'4.7'!F89</f>
        <v>2</v>
      </c>
      <c r="K36" s="191">
        <f>'4.8'!F89</f>
        <v>2</v>
      </c>
      <c r="L36" s="191">
        <f>'4.9'!F88</f>
        <v>2</v>
      </c>
      <c r="M36" s="191">
        <f>'4.10'!F89</f>
        <v>2</v>
      </c>
      <c r="N36" s="191">
        <f>'4.11'!F88</f>
        <v>1</v>
      </c>
      <c r="O36" s="191">
        <f>'4.12'!E88</f>
        <v>2</v>
      </c>
      <c r="P36" s="191">
        <f>'4.13'!F88</f>
        <v>2</v>
      </c>
    </row>
    <row r="37" spans="1:16" s="12" customFormat="1" ht="16" customHeight="1">
      <c r="A37" s="87" t="s">
        <v>9</v>
      </c>
      <c r="B37" s="188">
        <f t="shared" si="0"/>
        <v>92.307692307692307</v>
      </c>
      <c r="C37" s="189">
        <f t="shared" si="1"/>
        <v>24</v>
      </c>
      <c r="D37" s="190">
        <f>'4.1'!F16</f>
        <v>2</v>
      </c>
      <c r="E37" s="190">
        <f>'4.2'!E15</f>
        <v>2</v>
      </c>
      <c r="F37" s="190">
        <f>'4.3'!F15</f>
        <v>2</v>
      </c>
      <c r="G37" s="190">
        <f>'4.4'!F15</f>
        <v>2</v>
      </c>
      <c r="H37" s="191">
        <f>'4.5'!F16</f>
        <v>2</v>
      </c>
      <c r="I37" s="191">
        <f>'4.6'!F16</f>
        <v>2</v>
      </c>
      <c r="J37" s="191">
        <f>'4.7'!F16</f>
        <v>2</v>
      </c>
      <c r="K37" s="191">
        <f>'4.8'!F16</f>
        <v>0</v>
      </c>
      <c r="L37" s="191">
        <f>'4.9'!F15</f>
        <v>2</v>
      </c>
      <c r="M37" s="191">
        <f>'4.10'!F16</f>
        <v>2</v>
      </c>
      <c r="N37" s="191">
        <f>'4.11'!F15</f>
        <v>2</v>
      </c>
      <c r="O37" s="191">
        <f>'4.12'!E15</f>
        <v>2</v>
      </c>
      <c r="P37" s="191">
        <f>'4.13'!F15</f>
        <v>2</v>
      </c>
    </row>
    <row r="38" spans="1:16" s="10" customFormat="1" ht="16" customHeight="1">
      <c r="A38" s="87" t="s">
        <v>17</v>
      </c>
      <c r="B38" s="188">
        <f t="shared" si="0"/>
        <v>92.307692307692307</v>
      </c>
      <c r="C38" s="189">
        <f t="shared" si="1"/>
        <v>24</v>
      </c>
      <c r="D38" s="190">
        <f>'4.1'!F24</f>
        <v>2</v>
      </c>
      <c r="E38" s="190">
        <f>'4.2'!E23</f>
        <v>2</v>
      </c>
      <c r="F38" s="190">
        <f>'4.3'!F23</f>
        <v>2</v>
      </c>
      <c r="G38" s="190">
        <f>'4.4'!F23</f>
        <v>2</v>
      </c>
      <c r="H38" s="191">
        <f>'4.5'!F24</f>
        <v>2</v>
      </c>
      <c r="I38" s="191">
        <f>'4.6'!F24</f>
        <v>2</v>
      </c>
      <c r="J38" s="191">
        <f>'4.7'!F24</f>
        <v>2</v>
      </c>
      <c r="K38" s="191">
        <f>'4.8'!F24</f>
        <v>0</v>
      </c>
      <c r="L38" s="191">
        <f>'4.9'!F23</f>
        <v>2</v>
      </c>
      <c r="M38" s="191">
        <f>'4.10'!F24</f>
        <v>2</v>
      </c>
      <c r="N38" s="191">
        <f>'4.11'!F23</f>
        <v>2</v>
      </c>
      <c r="O38" s="191">
        <f>'4.12'!E23</f>
        <v>2</v>
      </c>
      <c r="P38" s="191">
        <f>'4.13'!F23</f>
        <v>2</v>
      </c>
    </row>
    <row r="39" spans="1:16" ht="16" customHeight="1">
      <c r="A39" s="87" t="s">
        <v>47</v>
      </c>
      <c r="B39" s="188">
        <f t="shared" ref="B39:B57" si="2">C39/$C$5*100</f>
        <v>92.307692307692307</v>
      </c>
      <c r="C39" s="189">
        <f t="shared" ref="C39:C57" si="3">SUM(D39:P39)</f>
        <v>24</v>
      </c>
      <c r="D39" s="190">
        <f>'4.1'!F60</f>
        <v>2</v>
      </c>
      <c r="E39" s="190">
        <f>'4.2'!E59</f>
        <v>2</v>
      </c>
      <c r="F39" s="190">
        <f>'4.3'!F59</f>
        <v>2</v>
      </c>
      <c r="G39" s="190">
        <f>'4.4'!F59</f>
        <v>2</v>
      </c>
      <c r="H39" s="191">
        <f>'4.5'!F60</f>
        <v>2</v>
      </c>
      <c r="I39" s="191">
        <f>'4.6'!F60</f>
        <v>2</v>
      </c>
      <c r="J39" s="191">
        <f>'4.7'!F60</f>
        <v>2</v>
      </c>
      <c r="K39" s="191">
        <f>'4.8'!F60</f>
        <v>2</v>
      </c>
      <c r="L39" s="191">
        <f>'4.9'!F59</f>
        <v>0</v>
      </c>
      <c r="M39" s="191">
        <f>'4.10'!F60</f>
        <v>2</v>
      </c>
      <c r="N39" s="191">
        <f>'4.11'!F59</f>
        <v>2</v>
      </c>
      <c r="O39" s="191">
        <f>'4.12'!E59</f>
        <v>2</v>
      </c>
      <c r="P39" s="191">
        <f>'4.13'!F59</f>
        <v>2</v>
      </c>
    </row>
    <row r="40" spans="1:16" ht="16" customHeight="1">
      <c r="A40" s="87" t="s">
        <v>55</v>
      </c>
      <c r="B40" s="188">
        <f t="shared" si="2"/>
        <v>92.307692307692307</v>
      </c>
      <c r="C40" s="189">
        <f t="shared" si="3"/>
        <v>24</v>
      </c>
      <c r="D40" s="190">
        <f>'4.1'!F69</f>
        <v>2</v>
      </c>
      <c r="E40" s="190">
        <f>'4.2'!E68</f>
        <v>2</v>
      </c>
      <c r="F40" s="190">
        <f>'4.3'!F68</f>
        <v>2</v>
      </c>
      <c r="G40" s="190">
        <f>'4.4'!F68</f>
        <v>2</v>
      </c>
      <c r="H40" s="191">
        <f>'4.5'!F69</f>
        <v>2</v>
      </c>
      <c r="I40" s="191">
        <f>'4.6'!F69</f>
        <v>1</v>
      </c>
      <c r="J40" s="191">
        <f>'4.7'!F69</f>
        <v>2</v>
      </c>
      <c r="K40" s="191">
        <f>'4.8'!F69</f>
        <v>2</v>
      </c>
      <c r="L40" s="191">
        <f>'4.9'!F68</f>
        <v>2</v>
      </c>
      <c r="M40" s="191">
        <f>'4.10'!F69</f>
        <v>2</v>
      </c>
      <c r="N40" s="191">
        <f>'4.11'!F68</f>
        <v>2</v>
      </c>
      <c r="O40" s="191">
        <f>'4.12'!E68</f>
        <v>2</v>
      </c>
      <c r="P40" s="191">
        <f>'4.13'!F68</f>
        <v>1</v>
      </c>
    </row>
    <row r="41" spans="1:16" s="10" customFormat="1" ht="16" customHeight="1">
      <c r="A41" s="87" t="s">
        <v>59</v>
      </c>
      <c r="B41" s="188">
        <f t="shared" si="2"/>
        <v>92.307692307692307</v>
      </c>
      <c r="C41" s="189">
        <f t="shared" si="3"/>
        <v>24</v>
      </c>
      <c r="D41" s="190">
        <f>'4.1'!F73</f>
        <v>2</v>
      </c>
      <c r="E41" s="190">
        <f>'4.2'!E72</f>
        <v>2</v>
      </c>
      <c r="F41" s="190">
        <f>'4.3'!F72</f>
        <v>2</v>
      </c>
      <c r="G41" s="190">
        <f>'4.4'!F72</f>
        <v>2</v>
      </c>
      <c r="H41" s="191">
        <f>'4.5'!F73</f>
        <v>2</v>
      </c>
      <c r="I41" s="191">
        <f>'4.6'!F73</f>
        <v>2</v>
      </c>
      <c r="J41" s="191">
        <f>'4.7'!F73</f>
        <v>2</v>
      </c>
      <c r="K41" s="191">
        <f>'4.8'!F73</f>
        <v>2</v>
      </c>
      <c r="L41" s="191">
        <f>'4.9'!F72</f>
        <v>0</v>
      </c>
      <c r="M41" s="191">
        <f>'4.10'!F73</f>
        <v>2</v>
      </c>
      <c r="N41" s="191">
        <f>'4.11'!F72</f>
        <v>2</v>
      </c>
      <c r="O41" s="191">
        <f>'4.12'!E72</f>
        <v>2</v>
      </c>
      <c r="P41" s="191">
        <f>'4.13'!F72</f>
        <v>2</v>
      </c>
    </row>
    <row r="42" spans="1:16" ht="16" customHeight="1">
      <c r="A42" s="87" t="s">
        <v>68</v>
      </c>
      <c r="B42" s="188">
        <f t="shared" si="2"/>
        <v>92.307692307692307</v>
      </c>
      <c r="C42" s="189">
        <f t="shared" si="3"/>
        <v>24</v>
      </c>
      <c r="D42" s="190">
        <f>'4.1'!F91</f>
        <v>2</v>
      </c>
      <c r="E42" s="190">
        <f>'4.2'!E90</f>
        <v>2</v>
      </c>
      <c r="F42" s="190">
        <f>'4.3'!F90</f>
        <v>2</v>
      </c>
      <c r="G42" s="190">
        <f>'4.4'!F90</f>
        <v>2</v>
      </c>
      <c r="H42" s="191">
        <f>'4.5'!F91</f>
        <v>2</v>
      </c>
      <c r="I42" s="191">
        <f>'4.6'!F91</f>
        <v>2</v>
      </c>
      <c r="J42" s="191">
        <f>'4.7'!F91</f>
        <v>2</v>
      </c>
      <c r="K42" s="191">
        <f>'4.8'!F91</f>
        <v>2</v>
      </c>
      <c r="L42" s="191">
        <f>'4.9'!F90</f>
        <v>2</v>
      </c>
      <c r="M42" s="191">
        <f>'4.10'!F91</f>
        <v>2</v>
      </c>
      <c r="N42" s="191">
        <f>'4.11'!F90</f>
        <v>2</v>
      </c>
      <c r="O42" s="191">
        <f>'4.12'!E90</f>
        <v>2</v>
      </c>
      <c r="P42" s="191">
        <f>'4.13'!F90</f>
        <v>0</v>
      </c>
    </row>
    <row r="43" spans="1:16" s="10" customFormat="1" ht="16" customHeight="1">
      <c r="A43" s="87" t="s">
        <v>78</v>
      </c>
      <c r="B43" s="188">
        <f t="shared" si="2"/>
        <v>92.307692307692307</v>
      </c>
      <c r="C43" s="189">
        <f t="shared" si="3"/>
        <v>24</v>
      </c>
      <c r="D43" s="190">
        <f>'4.1'!F94</f>
        <v>2</v>
      </c>
      <c r="E43" s="190">
        <f>'4.2'!E93</f>
        <v>2</v>
      </c>
      <c r="F43" s="190">
        <f>'4.3'!F93</f>
        <v>2</v>
      </c>
      <c r="G43" s="190">
        <f>'4.4'!F93</f>
        <v>2</v>
      </c>
      <c r="H43" s="191">
        <f>'4.5'!F94</f>
        <v>2</v>
      </c>
      <c r="I43" s="191">
        <f>'4.6'!F94</f>
        <v>2</v>
      </c>
      <c r="J43" s="191">
        <f>'4.7'!F94</f>
        <v>2</v>
      </c>
      <c r="K43" s="191">
        <f>'4.8'!F94</f>
        <v>2</v>
      </c>
      <c r="L43" s="191">
        <f>'4.9'!F93</f>
        <v>2</v>
      </c>
      <c r="M43" s="191">
        <f>'4.10'!F94</f>
        <v>2</v>
      </c>
      <c r="N43" s="191">
        <f>'4.11'!F93</f>
        <v>2</v>
      </c>
      <c r="O43" s="191">
        <f>'4.12'!E93</f>
        <v>0</v>
      </c>
      <c r="P43" s="191">
        <f>'4.13'!F93</f>
        <v>2</v>
      </c>
    </row>
    <row r="44" spans="1:16" ht="16" customHeight="1">
      <c r="A44" s="87" t="s">
        <v>26</v>
      </c>
      <c r="B44" s="188">
        <f t="shared" si="2"/>
        <v>88.461538461538453</v>
      </c>
      <c r="C44" s="189">
        <f t="shared" si="3"/>
        <v>23</v>
      </c>
      <c r="D44" s="190">
        <f>'4.1'!F34</f>
        <v>2</v>
      </c>
      <c r="E44" s="190">
        <f>'4.2'!E33</f>
        <v>1</v>
      </c>
      <c r="F44" s="190">
        <f>'4.3'!F33</f>
        <v>2</v>
      </c>
      <c r="G44" s="190">
        <f>'4.4'!F33</f>
        <v>2</v>
      </c>
      <c r="H44" s="191">
        <f>'4.5'!F34</f>
        <v>2</v>
      </c>
      <c r="I44" s="191">
        <f>'4.6'!F34</f>
        <v>2</v>
      </c>
      <c r="J44" s="191">
        <f>'4.7'!F34</f>
        <v>2</v>
      </c>
      <c r="K44" s="191">
        <f>'4.8'!F34</f>
        <v>2</v>
      </c>
      <c r="L44" s="191">
        <f>'4.9'!F33</f>
        <v>2</v>
      </c>
      <c r="M44" s="191">
        <f>'4.10'!F34</f>
        <v>2</v>
      </c>
      <c r="N44" s="191">
        <f>'4.11'!F33</f>
        <v>2</v>
      </c>
      <c r="O44" s="191">
        <f>'4.12'!E33</f>
        <v>2</v>
      </c>
      <c r="P44" s="191">
        <f>'4.13'!F33</f>
        <v>0</v>
      </c>
    </row>
    <row r="45" spans="1:16" ht="16" customHeight="1">
      <c r="A45" s="87" t="s">
        <v>97</v>
      </c>
      <c r="B45" s="188">
        <f t="shared" si="2"/>
        <v>88.461538461538453</v>
      </c>
      <c r="C45" s="189">
        <f t="shared" si="3"/>
        <v>23</v>
      </c>
      <c r="D45" s="190">
        <f>'4.1'!F41</f>
        <v>2</v>
      </c>
      <c r="E45" s="190">
        <f>'4.2'!E40</f>
        <v>2</v>
      </c>
      <c r="F45" s="190">
        <f>'4.3'!F40</f>
        <v>2</v>
      </c>
      <c r="G45" s="190">
        <f>'4.4'!F40</f>
        <v>2</v>
      </c>
      <c r="H45" s="191">
        <f>'4.5'!F41</f>
        <v>2</v>
      </c>
      <c r="I45" s="191">
        <f>'4.6'!F41</f>
        <v>2</v>
      </c>
      <c r="J45" s="191">
        <f>'4.7'!F41</f>
        <v>1</v>
      </c>
      <c r="K45" s="191">
        <f>'4.8'!F41</f>
        <v>2</v>
      </c>
      <c r="L45" s="191">
        <f>'4.9'!F40</f>
        <v>2</v>
      </c>
      <c r="M45" s="191">
        <f>'4.10'!F41</f>
        <v>0</v>
      </c>
      <c r="N45" s="191">
        <f>'4.11'!F40</f>
        <v>2</v>
      </c>
      <c r="O45" s="191">
        <f>'4.12'!E40</f>
        <v>2</v>
      </c>
      <c r="P45" s="191">
        <f>'4.13'!F40</f>
        <v>2</v>
      </c>
    </row>
    <row r="46" spans="1:16" s="12" customFormat="1" ht="16" customHeight="1">
      <c r="A46" s="87" t="s">
        <v>98</v>
      </c>
      <c r="B46" s="188">
        <f t="shared" si="2"/>
        <v>88.461538461538453</v>
      </c>
      <c r="C46" s="189">
        <f t="shared" si="3"/>
        <v>23</v>
      </c>
      <c r="D46" s="190">
        <f>'4.1'!F46</f>
        <v>2</v>
      </c>
      <c r="E46" s="190">
        <f>'4.2'!E45</f>
        <v>2</v>
      </c>
      <c r="F46" s="190">
        <f>'4.3'!F45</f>
        <v>0</v>
      </c>
      <c r="G46" s="190">
        <f>'4.4'!F45</f>
        <v>2</v>
      </c>
      <c r="H46" s="191">
        <f>'4.5'!F46</f>
        <v>2</v>
      </c>
      <c r="I46" s="191">
        <f>'4.6'!F46</f>
        <v>2</v>
      </c>
      <c r="J46" s="191">
        <f>'4.7'!F46</f>
        <v>2</v>
      </c>
      <c r="K46" s="191">
        <f>'4.8'!F46</f>
        <v>2</v>
      </c>
      <c r="L46" s="191">
        <f>'4.9'!F45</f>
        <v>2</v>
      </c>
      <c r="M46" s="191">
        <f>'4.10'!F46</f>
        <v>2</v>
      </c>
      <c r="N46" s="191">
        <f>'4.11'!F45</f>
        <v>2</v>
      </c>
      <c r="O46" s="191">
        <f>'4.12'!E45</f>
        <v>2</v>
      </c>
      <c r="P46" s="191">
        <f>'4.13'!F45</f>
        <v>1</v>
      </c>
    </row>
    <row r="47" spans="1:16" ht="16" customHeight="1">
      <c r="A47" s="87" t="s">
        <v>2</v>
      </c>
      <c r="B47" s="188">
        <f t="shared" si="2"/>
        <v>84.615384615384613</v>
      </c>
      <c r="C47" s="189">
        <f t="shared" si="3"/>
        <v>22</v>
      </c>
      <c r="D47" s="190">
        <f>'4.1'!F9</f>
        <v>2</v>
      </c>
      <c r="E47" s="190">
        <f>'4.2'!E8</f>
        <v>0</v>
      </c>
      <c r="F47" s="190">
        <f>'4.3'!F8</f>
        <v>2</v>
      </c>
      <c r="G47" s="190">
        <f>'4.4'!F8</f>
        <v>2</v>
      </c>
      <c r="H47" s="191">
        <f>'4.5'!F9</f>
        <v>2</v>
      </c>
      <c r="I47" s="191">
        <f>'4.6'!F9</f>
        <v>2</v>
      </c>
      <c r="J47" s="191">
        <f>'4.7'!F9</f>
        <v>2</v>
      </c>
      <c r="K47" s="191">
        <f>'4.8'!F9</f>
        <v>0</v>
      </c>
      <c r="L47" s="191">
        <f>'4.9'!F8</f>
        <v>2</v>
      </c>
      <c r="M47" s="191">
        <f>'4.10'!F9</f>
        <v>2</v>
      </c>
      <c r="N47" s="191">
        <f>'4.11'!F8</f>
        <v>2</v>
      </c>
      <c r="O47" s="191">
        <f>'4.12'!E8</f>
        <v>2</v>
      </c>
      <c r="P47" s="191">
        <f>'4.13'!F8</f>
        <v>2</v>
      </c>
    </row>
    <row r="48" spans="1:16" s="10" customFormat="1" ht="16" customHeight="1">
      <c r="A48" s="87" t="s">
        <v>7</v>
      </c>
      <c r="B48" s="188">
        <f t="shared" si="2"/>
        <v>84.615384615384613</v>
      </c>
      <c r="C48" s="189">
        <f t="shared" si="3"/>
        <v>22</v>
      </c>
      <c r="D48" s="190">
        <f>'4.1'!F14</f>
        <v>2</v>
      </c>
      <c r="E48" s="190">
        <f>'4.2'!E13</f>
        <v>2</v>
      </c>
      <c r="F48" s="190">
        <f>'4.3'!F13</f>
        <v>2</v>
      </c>
      <c r="G48" s="190">
        <f>'4.4'!F13</f>
        <v>2</v>
      </c>
      <c r="H48" s="191">
        <f>'4.5'!F14</f>
        <v>2</v>
      </c>
      <c r="I48" s="191">
        <f>'4.6'!F14</f>
        <v>2</v>
      </c>
      <c r="J48" s="191">
        <f>'4.7'!F14</f>
        <v>2</v>
      </c>
      <c r="K48" s="191">
        <f>'4.8'!F14</f>
        <v>0</v>
      </c>
      <c r="L48" s="191">
        <f>'4.9'!F13</f>
        <v>0</v>
      </c>
      <c r="M48" s="191">
        <f>'4.10'!F14</f>
        <v>2</v>
      </c>
      <c r="N48" s="191">
        <f>'4.11'!F13</f>
        <v>2</v>
      </c>
      <c r="O48" s="191">
        <f>'4.12'!E13</f>
        <v>2</v>
      </c>
      <c r="P48" s="191">
        <f>'4.13'!F13</f>
        <v>2</v>
      </c>
    </row>
    <row r="49" spans="1:16" ht="16" customHeight="1">
      <c r="A49" s="87" t="s">
        <v>16</v>
      </c>
      <c r="B49" s="188">
        <f t="shared" si="2"/>
        <v>84.615384615384613</v>
      </c>
      <c r="C49" s="189">
        <f t="shared" si="3"/>
        <v>22</v>
      </c>
      <c r="D49" s="190">
        <f>'4.1'!F23</f>
        <v>2</v>
      </c>
      <c r="E49" s="190">
        <f>'4.2'!E22</f>
        <v>2</v>
      </c>
      <c r="F49" s="190">
        <f>'4.3'!F22</f>
        <v>0</v>
      </c>
      <c r="G49" s="190">
        <f>'4.4'!F22</f>
        <v>0</v>
      </c>
      <c r="H49" s="191">
        <f>'4.5'!F23</f>
        <v>2</v>
      </c>
      <c r="I49" s="191">
        <f>'4.6'!F23</f>
        <v>2</v>
      </c>
      <c r="J49" s="191">
        <f>'4.7'!F23</f>
        <v>2</v>
      </c>
      <c r="K49" s="191">
        <f>'4.8'!F23</f>
        <v>2</v>
      </c>
      <c r="L49" s="191">
        <f>'4.9'!F22</f>
        <v>2</v>
      </c>
      <c r="M49" s="191">
        <f>'4.10'!F23</f>
        <v>2</v>
      </c>
      <c r="N49" s="191">
        <f>'4.11'!F22</f>
        <v>2</v>
      </c>
      <c r="O49" s="191">
        <f>'4.12'!E22</f>
        <v>2</v>
      </c>
      <c r="P49" s="191">
        <f>'4.13'!F22</f>
        <v>2</v>
      </c>
    </row>
    <row r="50" spans="1:16" s="10" customFormat="1" ht="16" customHeight="1">
      <c r="A50" s="87" t="s">
        <v>19</v>
      </c>
      <c r="B50" s="188">
        <f t="shared" si="2"/>
        <v>84.615384615384613</v>
      </c>
      <c r="C50" s="189">
        <f t="shared" si="3"/>
        <v>22</v>
      </c>
      <c r="D50" s="190">
        <f>'4.1'!F27</f>
        <v>2</v>
      </c>
      <c r="E50" s="190">
        <f>'4.2'!E26</f>
        <v>2</v>
      </c>
      <c r="F50" s="190">
        <f>'4.3'!F26</f>
        <v>0</v>
      </c>
      <c r="G50" s="190">
        <f>'4.4'!F26</f>
        <v>0</v>
      </c>
      <c r="H50" s="191">
        <f>'4.5'!F27</f>
        <v>2</v>
      </c>
      <c r="I50" s="191">
        <f>'4.6'!F27</f>
        <v>2</v>
      </c>
      <c r="J50" s="191">
        <f>'4.7'!F27</f>
        <v>2</v>
      </c>
      <c r="K50" s="191">
        <f>'4.8'!F27</f>
        <v>2</v>
      </c>
      <c r="L50" s="191">
        <f>'4.9'!F26</f>
        <v>2</v>
      </c>
      <c r="M50" s="191">
        <f>'4.10'!F27</f>
        <v>2</v>
      </c>
      <c r="N50" s="191">
        <f>'4.11'!F26</f>
        <v>2</v>
      </c>
      <c r="O50" s="191">
        <f>'4.12'!E26</f>
        <v>2</v>
      </c>
      <c r="P50" s="191">
        <f>'4.13'!F26</f>
        <v>2</v>
      </c>
    </row>
    <row r="51" spans="1:16" ht="16" customHeight="1">
      <c r="A51" s="87" t="s">
        <v>21</v>
      </c>
      <c r="B51" s="188">
        <f t="shared" si="2"/>
        <v>84.615384615384613</v>
      </c>
      <c r="C51" s="189">
        <f t="shared" si="3"/>
        <v>22</v>
      </c>
      <c r="D51" s="190">
        <f>'4.1'!F29</f>
        <v>2</v>
      </c>
      <c r="E51" s="190">
        <f>'4.2'!E28</f>
        <v>0</v>
      </c>
      <c r="F51" s="190">
        <f>'4.3'!F28</f>
        <v>2</v>
      </c>
      <c r="G51" s="190">
        <f>'4.4'!F28</f>
        <v>2</v>
      </c>
      <c r="H51" s="191">
        <f>'4.5'!F29</f>
        <v>2</v>
      </c>
      <c r="I51" s="191">
        <f>'4.6'!F29</f>
        <v>2</v>
      </c>
      <c r="J51" s="191">
        <f>'4.7'!F29</f>
        <v>2</v>
      </c>
      <c r="K51" s="191">
        <f>'4.8'!F29</f>
        <v>2</v>
      </c>
      <c r="L51" s="191">
        <f>'4.9'!F28</f>
        <v>2</v>
      </c>
      <c r="M51" s="191">
        <f>'4.10'!F29</f>
        <v>2</v>
      </c>
      <c r="N51" s="191">
        <f>'4.11'!F28</f>
        <v>2</v>
      </c>
      <c r="O51" s="191">
        <f>'4.12'!E28</f>
        <v>0</v>
      </c>
      <c r="P51" s="191">
        <f>'4.13'!F28</f>
        <v>2</v>
      </c>
    </row>
    <row r="52" spans="1:16" ht="16" customHeight="1">
      <c r="A52" s="87" t="s">
        <v>24</v>
      </c>
      <c r="B52" s="188">
        <f t="shared" si="2"/>
        <v>84.615384615384613</v>
      </c>
      <c r="C52" s="189">
        <f t="shared" si="3"/>
        <v>22</v>
      </c>
      <c r="D52" s="190">
        <f>'4.1'!F32</f>
        <v>2</v>
      </c>
      <c r="E52" s="190">
        <f>'4.2'!E31</f>
        <v>2</v>
      </c>
      <c r="F52" s="190">
        <f>'4.3'!F31</f>
        <v>0</v>
      </c>
      <c r="G52" s="190">
        <f>'4.4'!F31</f>
        <v>0</v>
      </c>
      <c r="H52" s="191">
        <f>'4.5'!F32</f>
        <v>2</v>
      </c>
      <c r="I52" s="191">
        <f>'4.6'!F32</f>
        <v>2</v>
      </c>
      <c r="J52" s="191">
        <f>'4.7'!F32</f>
        <v>2</v>
      </c>
      <c r="K52" s="191">
        <f>'4.8'!F32</f>
        <v>2</v>
      </c>
      <c r="L52" s="191">
        <f>'4.9'!F31</f>
        <v>2</v>
      </c>
      <c r="M52" s="191">
        <f>'4.10'!F32</f>
        <v>2</v>
      </c>
      <c r="N52" s="191">
        <f>'4.11'!F31</f>
        <v>2</v>
      </c>
      <c r="O52" s="191">
        <f>'4.12'!E31</f>
        <v>2</v>
      </c>
      <c r="P52" s="191">
        <f>'4.13'!F31</f>
        <v>2</v>
      </c>
    </row>
    <row r="53" spans="1:16" ht="16" customHeight="1">
      <c r="A53" s="87" t="s">
        <v>25</v>
      </c>
      <c r="B53" s="188">
        <f t="shared" si="2"/>
        <v>84.615384615384613</v>
      </c>
      <c r="C53" s="189">
        <f t="shared" si="3"/>
        <v>22</v>
      </c>
      <c r="D53" s="190">
        <f>'4.1'!F33</f>
        <v>2</v>
      </c>
      <c r="E53" s="190">
        <f>'4.2'!E32</f>
        <v>2</v>
      </c>
      <c r="F53" s="190">
        <f>'4.3'!F32</f>
        <v>0</v>
      </c>
      <c r="G53" s="190">
        <f>'4.4'!F32</f>
        <v>0</v>
      </c>
      <c r="H53" s="191">
        <f>'4.5'!F33</f>
        <v>2</v>
      </c>
      <c r="I53" s="191">
        <f>'4.6'!F33</f>
        <v>2</v>
      </c>
      <c r="J53" s="191">
        <f>'4.7'!F33</f>
        <v>2</v>
      </c>
      <c r="K53" s="191">
        <f>'4.8'!F33</f>
        <v>2</v>
      </c>
      <c r="L53" s="191">
        <f>'4.9'!F32</f>
        <v>2</v>
      </c>
      <c r="M53" s="191">
        <f>'4.10'!F33</f>
        <v>2</v>
      </c>
      <c r="N53" s="191">
        <f>'4.11'!F32</f>
        <v>2</v>
      </c>
      <c r="O53" s="191">
        <f>'4.12'!E32</f>
        <v>2</v>
      </c>
      <c r="P53" s="191">
        <f>'4.13'!F32</f>
        <v>2</v>
      </c>
    </row>
    <row r="54" spans="1:16" s="12" customFormat="1" ht="16" customHeight="1">
      <c r="A54" s="87" t="s">
        <v>70</v>
      </c>
      <c r="B54" s="188">
        <f t="shared" si="2"/>
        <v>84.615384615384613</v>
      </c>
      <c r="C54" s="189">
        <f t="shared" si="3"/>
        <v>22</v>
      </c>
      <c r="D54" s="190">
        <f>'4.1'!F83</f>
        <v>2</v>
      </c>
      <c r="E54" s="190">
        <f>'4.2'!E82</f>
        <v>2</v>
      </c>
      <c r="F54" s="190">
        <f>'4.3'!F82</f>
        <v>0</v>
      </c>
      <c r="G54" s="190">
        <f>'4.4'!F82</f>
        <v>0</v>
      </c>
      <c r="H54" s="191">
        <f>'4.5'!F83</f>
        <v>2</v>
      </c>
      <c r="I54" s="191">
        <f>'4.6'!F83</f>
        <v>2</v>
      </c>
      <c r="J54" s="191">
        <f>'4.7'!F83</f>
        <v>2</v>
      </c>
      <c r="K54" s="191">
        <f>'4.8'!F83</f>
        <v>2</v>
      </c>
      <c r="L54" s="191">
        <f>'4.9'!F82</f>
        <v>2</v>
      </c>
      <c r="M54" s="191">
        <f>'4.10'!F83</f>
        <v>2</v>
      </c>
      <c r="N54" s="191">
        <f>'4.11'!F82</f>
        <v>2</v>
      </c>
      <c r="O54" s="191">
        <f>'4.12'!E82</f>
        <v>2</v>
      </c>
      <c r="P54" s="191">
        <f>'4.13'!F82</f>
        <v>2</v>
      </c>
    </row>
    <row r="55" spans="1:16" ht="16" customHeight="1">
      <c r="A55" s="87" t="s">
        <v>76</v>
      </c>
      <c r="B55" s="188">
        <f t="shared" si="2"/>
        <v>84.615384615384613</v>
      </c>
      <c r="C55" s="189">
        <f t="shared" si="3"/>
        <v>22</v>
      </c>
      <c r="D55" s="190">
        <f>'4.1'!F92</f>
        <v>2</v>
      </c>
      <c r="E55" s="190">
        <f>'4.2'!E91</f>
        <v>2</v>
      </c>
      <c r="F55" s="190">
        <f>'4.3'!F91</f>
        <v>2</v>
      </c>
      <c r="G55" s="190">
        <f>'4.4'!F91</f>
        <v>2</v>
      </c>
      <c r="H55" s="191">
        <f>'4.5'!F92</f>
        <v>1</v>
      </c>
      <c r="I55" s="191">
        <f>'4.6'!F92</f>
        <v>2</v>
      </c>
      <c r="J55" s="191">
        <f>'4.7'!F92</f>
        <v>2</v>
      </c>
      <c r="K55" s="191">
        <f>'4.8'!F92</f>
        <v>0</v>
      </c>
      <c r="L55" s="191">
        <f>'4.9'!F91</f>
        <v>2</v>
      </c>
      <c r="M55" s="191">
        <f>'4.10'!F92</f>
        <v>2</v>
      </c>
      <c r="N55" s="191">
        <f>'4.11'!F91</f>
        <v>2</v>
      </c>
      <c r="O55" s="191">
        <f>'4.12'!E91</f>
        <v>2</v>
      </c>
      <c r="P55" s="191">
        <f>'4.13'!F91</f>
        <v>1</v>
      </c>
    </row>
    <row r="56" spans="1:16" ht="16" customHeight="1">
      <c r="A56" s="87" t="s">
        <v>52</v>
      </c>
      <c r="B56" s="188">
        <f t="shared" si="2"/>
        <v>80.769230769230774</v>
      </c>
      <c r="C56" s="189">
        <f t="shared" si="3"/>
        <v>21</v>
      </c>
      <c r="D56" s="190">
        <f>'4.1'!F66</f>
        <v>1</v>
      </c>
      <c r="E56" s="190">
        <f>'4.2'!E65</f>
        <v>2</v>
      </c>
      <c r="F56" s="190">
        <f>'4.3'!F65</f>
        <v>2</v>
      </c>
      <c r="G56" s="190">
        <f>'4.4'!F65</f>
        <v>2</v>
      </c>
      <c r="H56" s="191">
        <f>'4.5'!F66</f>
        <v>2</v>
      </c>
      <c r="I56" s="191">
        <f>'4.6'!F66</f>
        <v>1</v>
      </c>
      <c r="J56" s="191">
        <f>'4.7'!F66</f>
        <v>1</v>
      </c>
      <c r="K56" s="191">
        <f>'4.8'!F66</f>
        <v>2</v>
      </c>
      <c r="L56" s="191">
        <f>'4.9'!F65</f>
        <v>2</v>
      </c>
      <c r="M56" s="191">
        <f>'4.10'!F66</f>
        <v>2</v>
      </c>
      <c r="N56" s="191">
        <f>'4.11'!F65</f>
        <v>2</v>
      </c>
      <c r="O56" s="191">
        <f>'4.12'!E65</f>
        <v>2</v>
      </c>
      <c r="P56" s="191">
        <f>'4.13'!F65</f>
        <v>0</v>
      </c>
    </row>
    <row r="57" spans="1:16" ht="16" customHeight="1">
      <c r="A57" s="87" t="s">
        <v>75</v>
      </c>
      <c r="B57" s="188">
        <f t="shared" si="2"/>
        <v>80.769230769230774</v>
      </c>
      <c r="C57" s="189">
        <f t="shared" si="3"/>
        <v>21</v>
      </c>
      <c r="D57" s="190">
        <f>'4.1'!F90</f>
        <v>2</v>
      </c>
      <c r="E57" s="190">
        <f>'4.2'!E89</f>
        <v>2</v>
      </c>
      <c r="F57" s="190">
        <f>'4.3'!F89</f>
        <v>2</v>
      </c>
      <c r="G57" s="190">
        <f>'4.4'!F89</f>
        <v>2</v>
      </c>
      <c r="H57" s="191">
        <f>'4.5'!F90</f>
        <v>0</v>
      </c>
      <c r="I57" s="191">
        <f>'4.6'!F90</f>
        <v>1</v>
      </c>
      <c r="J57" s="191">
        <f>'4.7'!F90</f>
        <v>1</v>
      </c>
      <c r="K57" s="191">
        <f>'4.8'!F90</f>
        <v>2</v>
      </c>
      <c r="L57" s="191">
        <f>'4.9'!F89</f>
        <v>2</v>
      </c>
      <c r="M57" s="191">
        <f>'4.10'!F90</f>
        <v>2</v>
      </c>
      <c r="N57" s="191">
        <f>'4.11'!F89</f>
        <v>1</v>
      </c>
      <c r="O57" s="191">
        <f>'4.12'!E89</f>
        <v>2</v>
      </c>
      <c r="P57" s="191">
        <f>'4.13'!F89</f>
        <v>2</v>
      </c>
    </row>
    <row r="58" spans="1:16" ht="16" customHeight="1">
      <c r="A58" s="85" t="s">
        <v>257</v>
      </c>
      <c r="B58" s="188"/>
      <c r="C58" s="189"/>
      <c r="D58" s="190"/>
      <c r="E58" s="190"/>
      <c r="F58" s="190"/>
      <c r="G58" s="190"/>
      <c r="H58" s="191"/>
      <c r="I58" s="191"/>
      <c r="J58" s="191"/>
      <c r="K58" s="191"/>
      <c r="L58" s="191"/>
      <c r="M58" s="191"/>
      <c r="N58" s="191"/>
      <c r="O58" s="191"/>
      <c r="P58" s="191"/>
    </row>
    <row r="59" spans="1:16" ht="16" customHeight="1">
      <c r="A59" s="87" t="s">
        <v>34</v>
      </c>
      <c r="B59" s="188">
        <f t="shared" ref="B59:B73" si="4">C59/$C$5*100</f>
        <v>78.84615384615384</v>
      </c>
      <c r="C59" s="189">
        <f t="shared" ref="C59:C73" si="5">SUM(D59:P59)</f>
        <v>20.5</v>
      </c>
      <c r="D59" s="190">
        <f>'4.1'!F44</f>
        <v>2</v>
      </c>
      <c r="E59" s="190">
        <f>'4.2'!E43</f>
        <v>2</v>
      </c>
      <c r="F59" s="190">
        <f>'4.3'!F43</f>
        <v>2</v>
      </c>
      <c r="G59" s="190">
        <f>'4.4'!F43</f>
        <v>2</v>
      </c>
      <c r="H59" s="191">
        <f>'4.5'!F44</f>
        <v>2</v>
      </c>
      <c r="I59" s="191">
        <f>'4.6'!F44</f>
        <v>2</v>
      </c>
      <c r="J59" s="191">
        <f>'4.7'!F44</f>
        <v>2</v>
      </c>
      <c r="K59" s="191">
        <f>'4.8'!F44</f>
        <v>0</v>
      </c>
      <c r="L59" s="191">
        <f>'4.9'!F43</f>
        <v>2</v>
      </c>
      <c r="M59" s="191">
        <f>'4.10'!F44</f>
        <v>2</v>
      </c>
      <c r="N59" s="191">
        <f>'4.11'!F43</f>
        <v>2</v>
      </c>
      <c r="O59" s="191">
        <f>'4.12'!E43</f>
        <v>0</v>
      </c>
      <c r="P59" s="191">
        <f>'4.13'!F43</f>
        <v>0.5</v>
      </c>
    </row>
    <row r="60" spans="1:16" ht="16" customHeight="1">
      <c r="A60" s="87" t="s">
        <v>177</v>
      </c>
      <c r="B60" s="188">
        <f t="shared" si="4"/>
        <v>76.923076923076934</v>
      </c>
      <c r="C60" s="189">
        <f t="shared" si="5"/>
        <v>20</v>
      </c>
      <c r="D60" s="190">
        <f>'4.1'!F36</f>
        <v>2</v>
      </c>
      <c r="E60" s="190">
        <f>'4.2'!E35</f>
        <v>2</v>
      </c>
      <c r="F60" s="190">
        <f>'4.3'!F35</f>
        <v>2</v>
      </c>
      <c r="G60" s="190">
        <f>'4.4'!F35</f>
        <v>2</v>
      </c>
      <c r="H60" s="191">
        <f>'4.5'!F36</f>
        <v>2</v>
      </c>
      <c r="I60" s="191">
        <f>'4.6'!F36</f>
        <v>2</v>
      </c>
      <c r="J60" s="191">
        <f>'4.7'!F36</f>
        <v>2</v>
      </c>
      <c r="K60" s="191">
        <f>'4.8'!F36</f>
        <v>0</v>
      </c>
      <c r="L60" s="191">
        <f>'4.9'!F35</f>
        <v>0</v>
      </c>
      <c r="M60" s="191">
        <f>'4.10'!F36</f>
        <v>0</v>
      </c>
      <c r="N60" s="191">
        <f>'4.11'!F35</f>
        <v>2</v>
      </c>
      <c r="O60" s="191">
        <f>'4.12'!E35</f>
        <v>2</v>
      </c>
      <c r="P60" s="191">
        <f>'4.13'!F35</f>
        <v>2</v>
      </c>
    </row>
    <row r="61" spans="1:16" ht="16" customHeight="1">
      <c r="A61" s="87" t="s">
        <v>60</v>
      </c>
      <c r="B61" s="188">
        <f t="shared" si="4"/>
        <v>76.923076923076934</v>
      </c>
      <c r="C61" s="189">
        <f t="shared" si="5"/>
        <v>20</v>
      </c>
      <c r="D61" s="190">
        <f>'4.1'!F74</f>
        <v>2</v>
      </c>
      <c r="E61" s="190">
        <f>'4.2'!E73</f>
        <v>2</v>
      </c>
      <c r="F61" s="190">
        <f>'4.3'!F73</f>
        <v>2</v>
      </c>
      <c r="G61" s="190">
        <f>'4.4'!F73</f>
        <v>2</v>
      </c>
      <c r="H61" s="191">
        <f>'4.5'!F74</f>
        <v>2</v>
      </c>
      <c r="I61" s="191">
        <f>'4.6'!F74</f>
        <v>0</v>
      </c>
      <c r="J61" s="191">
        <f>'4.7'!F74</f>
        <v>0</v>
      </c>
      <c r="K61" s="191">
        <f>'4.8'!F74</f>
        <v>0</v>
      </c>
      <c r="L61" s="191">
        <f>'4.9'!F73</f>
        <v>2</v>
      </c>
      <c r="M61" s="191">
        <f>'4.10'!F74</f>
        <v>2</v>
      </c>
      <c r="N61" s="191">
        <f>'4.11'!F73</f>
        <v>2</v>
      </c>
      <c r="O61" s="191">
        <f>'4.12'!E73</f>
        <v>2</v>
      </c>
      <c r="P61" s="191">
        <f>'4.13'!F73</f>
        <v>2</v>
      </c>
    </row>
    <row r="62" spans="1:16" s="10" customFormat="1" ht="16" customHeight="1">
      <c r="A62" s="87" t="s">
        <v>67</v>
      </c>
      <c r="B62" s="188">
        <f t="shared" si="4"/>
        <v>76.923076923076934</v>
      </c>
      <c r="C62" s="189">
        <f t="shared" si="5"/>
        <v>20</v>
      </c>
      <c r="D62" s="190">
        <f>'4.1'!F81</f>
        <v>2</v>
      </c>
      <c r="E62" s="190">
        <f>'4.2'!E80</f>
        <v>2</v>
      </c>
      <c r="F62" s="190">
        <f>'4.3'!F80</f>
        <v>0</v>
      </c>
      <c r="G62" s="190">
        <f>'4.4'!F80</f>
        <v>0</v>
      </c>
      <c r="H62" s="191">
        <f>'4.5'!F81</f>
        <v>2</v>
      </c>
      <c r="I62" s="191">
        <f>'4.6'!F81</f>
        <v>2</v>
      </c>
      <c r="J62" s="191">
        <f>'4.7'!F81</f>
        <v>2</v>
      </c>
      <c r="K62" s="191">
        <f>'4.8'!F81</f>
        <v>0</v>
      </c>
      <c r="L62" s="191">
        <f>'4.9'!F80</f>
        <v>2</v>
      </c>
      <c r="M62" s="191">
        <f>'4.10'!F81</f>
        <v>2</v>
      </c>
      <c r="N62" s="191">
        <f>'4.11'!F80</f>
        <v>2</v>
      </c>
      <c r="O62" s="191">
        <f>'4.12'!E80</f>
        <v>2</v>
      </c>
      <c r="P62" s="191">
        <f>'4.13'!F80</f>
        <v>2</v>
      </c>
    </row>
    <row r="63" spans="1:16" ht="16" customHeight="1">
      <c r="A63" s="87" t="s">
        <v>71</v>
      </c>
      <c r="B63" s="188">
        <f t="shared" si="4"/>
        <v>73.076923076923066</v>
      </c>
      <c r="C63" s="189">
        <f t="shared" si="5"/>
        <v>19</v>
      </c>
      <c r="D63" s="190">
        <f>'4.1'!F85</f>
        <v>2</v>
      </c>
      <c r="E63" s="190">
        <f>'4.2'!E84</f>
        <v>0</v>
      </c>
      <c r="F63" s="190">
        <f>'4.3'!F84</f>
        <v>2</v>
      </c>
      <c r="G63" s="190">
        <f>'4.4'!F84</f>
        <v>2</v>
      </c>
      <c r="H63" s="191">
        <f>'4.5'!F85</f>
        <v>1</v>
      </c>
      <c r="I63" s="191">
        <f>'4.6'!F85</f>
        <v>2</v>
      </c>
      <c r="J63" s="191">
        <f>'4.7'!F85</f>
        <v>2</v>
      </c>
      <c r="K63" s="191">
        <f>'4.8'!F85</f>
        <v>2</v>
      </c>
      <c r="L63" s="191">
        <f>'4.9'!F84</f>
        <v>0</v>
      </c>
      <c r="M63" s="191">
        <f>'4.10'!F85</f>
        <v>2</v>
      </c>
      <c r="N63" s="191">
        <f>'4.11'!F84</f>
        <v>2</v>
      </c>
      <c r="O63" s="191">
        <f>'4.12'!E84</f>
        <v>2</v>
      </c>
      <c r="P63" s="191">
        <f>'4.13'!F84</f>
        <v>0</v>
      </c>
    </row>
    <row r="64" spans="1:16" ht="16" customHeight="1">
      <c r="A64" s="87" t="s">
        <v>80</v>
      </c>
      <c r="B64" s="188">
        <f t="shared" si="4"/>
        <v>73.076923076923066</v>
      </c>
      <c r="C64" s="189">
        <f t="shared" si="5"/>
        <v>19</v>
      </c>
      <c r="D64" s="190">
        <f>'4.1'!F96</f>
        <v>2</v>
      </c>
      <c r="E64" s="190">
        <f>'4.2'!E95</f>
        <v>0</v>
      </c>
      <c r="F64" s="190">
        <f>'4.3'!F95</f>
        <v>2</v>
      </c>
      <c r="G64" s="190">
        <f>'4.4'!F95</f>
        <v>2</v>
      </c>
      <c r="H64" s="191">
        <f>'4.5'!F96</f>
        <v>1</v>
      </c>
      <c r="I64" s="191">
        <f>'4.6'!F96</f>
        <v>1</v>
      </c>
      <c r="J64" s="191">
        <f>'4.7'!F96</f>
        <v>1</v>
      </c>
      <c r="K64" s="191">
        <f>'4.8'!F96</f>
        <v>2</v>
      </c>
      <c r="L64" s="191">
        <f>'4.9'!F95</f>
        <v>2</v>
      </c>
      <c r="M64" s="191">
        <f>'4.10'!F96</f>
        <v>2</v>
      </c>
      <c r="N64" s="191">
        <f>'4.11'!F95</f>
        <v>2</v>
      </c>
      <c r="O64" s="191">
        <f>'4.12'!E95</f>
        <v>2</v>
      </c>
      <c r="P64" s="191">
        <f>'4.13'!F95</f>
        <v>0</v>
      </c>
    </row>
    <row r="65" spans="1:16" ht="16" customHeight="1">
      <c r="A65" s="87" t="s">
        <v>58</v>
      </c>
      <c r="B65" s="188">
        <f t="shared" si="4"/>
        <v>71.15384615384616</v>
      </c>
      <c r="C65" s="189">
        <f t="shared" si="5"/>
        <v>18.5</v>
      </c>
      <c r="D65" s="190">
        <f>'4.1'!F72</f>
        <v>2</v>
      </c>
      <c r="E65" s="190">
        <f>'4.2'!E71</f>
        <v>2</v>
      </c>
      <c r="F65" s="190">
        <f>'4.3'!F71</f>
        <v>2</v>
      </c>
      <c r="G65" s="190">
        <f>'4.4'!F71</f>
        <v>2</v>
      </c>
      <c r="H65" s="191">
        <f>'4.5'!F72</f>
        <v>0.5</v>
      </c>
      <c r="I65" s="191">
        <f>'4.6'!F72</f>
        <v>1</v>
      </c>
      <c r="J65" s="191">
        <f>'4.7'!F72</f>
        <v>1</v>
      </c>
      <c r="K65" s="191">
        <f>'4.8'!F72</f>
        <v>0</v>
      </c>
      <c r="L65" s="191">
        <f>'4.9'!F71</f>
        <v>0</v>
      </c>
      <c r="M65" s="191">
        <f>'4.10'!F72</f>
        <v>2</v>
      </c>
      <c r="N65" s="191">
        <f>'4.11'!F71</f>
        <v>2</v>
      </c>
      <c r="O65" s="191">
        <f>'4.12'!E71</f>
        <v>2</v>
      </c>
      <c r="P65" s="191">
        <f>'4.13'!F71</f>
        <v>2</v>
      </c>
    </row>
    <row r="66" spans="1:16" ht="16" customHeight="1">
      <c r="A66" s="87" t="s">
        <v>46</v>
      </c>
      <c r="B66" s="188">
        <f t="shared" si="4"/>
        <v>69.230769230769226</v>
      </c>
      <c r="C66" s="189">
        <f t="shared" si="5"/>
        <v>18</v>
      </c>
      <c r="D66" s="190">
        <f>'4.1'!F59</f>
        <v>2</v>
      </c>
      <c r="E66" s="190">
        <f>'4.2'!E58</f>
        <v>2</v>
      </c>
      <c r="F66" s="190">
        <f>'4.3'!F58</f>
        <v>0</v>
      </c>
      <c r="G66" s="190">
        <f>'4.4'!F58</f>
        <v>0</v>
      </c>
      <c r="H66" s="191">
        <f>'4.5'!F59</f>
        <v>2</v>
      </c>
      <c r="I66" s="191">
        <f>'4.6'!F59</f>
        <v>2</v>
      </c>
      <c r="J66" s="191">
        <f>'4.7'!F59</f>
        <v>2</v>
      </c>
      <c r="K66" s="191">
        <f>'4.8'!F59</f>
        <v>0</v>
      </c>
      <c r="L66" s="191">
        <f>'4.9'!F58</f>
        <v>2</v>
      </c>
      <c r="M66" s="191">
        <f>'4.10'!F59</f>
        <v>2</v>
      </c>
      <c r="N66" s="191">
        <f>'4.11'!F58</f>
        <v>2</v>
      </c>
      <c r="O66" s="191">
        <f>'4.12'!E58</f>
        <v>0</v>
      </c>
      <c r="P66" s="191">
        <f>'4.13'!F58</f>
        <v>2</v>
      </c>
    </row>
    <row r="67" spans="1:16" ht="16" customHeight="1">
      <c r="A67" s="87" t="s">
        <v>49</v>
      </c>
      <c r="B67" s="188">
        <f t="shared" si="4"/>
        <v>69.230769230769226</v>
      </c>
      <c r="C67" s="189">
        <f t="shared" si="5"/>
        <v>18</v>
      </c>
      <c r="D67" s="190">
        <f>'4.1'!F63</f>
        <v>2</v>
      </c>
      <c r="E67" s="190">
        <f>'4.2'!E62</f>
        <v>0</v>
      </c>
      <c r="F67" s="190">
        <f>'4.3'!F62</f>
        <v>0</v>
      </c>
      <c r="G67" s="190">
        <f>'4.4'!F62</f>
        <v>2</v>
      </c>
      <c r="H67" s="191">
        <f>'4.5'!F63</f>
        <v>2</v>
      </c>
      <c r="I67" s="191">
        <f>'4.6'!F63</f>
        <v>2</v>
      </c>
      <c r="J67" s="191">
        <f>'4.7'!F63</f>
        <v>2</v>
      </c>
      <c r="K67" s="191">
        <f>'4.8'!F63</f>
        <v>1</v>
      </c>
      <c r="L67" s="191">
        <f>'4.9'!F62</f>
        <v>1</v>
      </c>
      <c r="M67" s="191">
        <f>'4.10'!F63</f>
        <v>1</v>
      </c>
      <c r="N67" s="191">
        <f>'4.11'!F62</f>
        <v>2</v>
      </c>
      <c r="O67" s="191">
        <f>'4.12'!E62</f>
        <v>2</v>
      </c>
      <c r="P67" s="191">
        <f>'4.13'!F62</f>
        <v>1</v>
      </c>
    </row>
    <row r="68" spans="1:16" ht="16" customHeight="1">
      <c r="A68" s="87" t="s">
        <v>53</v>
      </c>
      <c r="B68" s="188">
        <f t="shared" si="4"/>
        <v>69.230769230769226</v>
      </c>
      <c r="C68" s="189">
        <f t="shared" si="5"/>
        <v>18</v>
      </c>
      <c r="D68" s="190">
        <f>'4.1'!F67</f>
        <v>2</v>
      </c>
      <c r="E68" s="190">
        <f>'4.2'!E66</f>
        <v>1</v>
      </c>
      <c r="F68" s="190">
        <f>'4.3'!F66</f>
        <v>2</v>
      </c>
      <c r="G68" s="190">
        <f>'4.4'!F66</f>
        <v>2</v>
      </c>
      <c r="H68" s="191">
        <f>'4.5'!F67</f>
        <v>1</v>
      </c>
      <c r="I68" s="191">
        <f>'4.6'!F67</f>
        <v>1</v>
      </c>
      <c r="J68" s="191">
        <f>'4.7'!F67</f>
        <v>1</v>
      </c>
      <c r="K68" s="191">
        <f>'4.8'!F67</f>
        <v>0</v>
      </c>
      <c r="L68" s="191">
        <f>'4.9'!F66</f>
        <v>2</v>
      </c>
      <c r="M68" s="191">
        <f>'4.10'!F67</f>
        <v>2</v>
      </c>
      <c r="N68" s="191">
        <f>'4.11'!F66</f>
        <v>0</v>
      </c>
      <c r="O68" s="191">
        <f>'4.12'!E66</f>
        <v>2</v>
      </c>
      <c r="P68" s="191">
        <f>'4.13'!F66</f>
        <v>2</v>
      </c>
    </row>
    <row r="69" spans="1:16" ht="16" customHeight="1">
      <c r="A69" s="87" t="s">
        <v>66</v>
      </c>
      <c r="B69" s="188">
        <f t="shared" si="4"/>
        <v>69.230769230769226</v>
      </c>
      <c r="C69" s="189">
        <f t="shared" si="5"/>
        <v>18</v>
      </c>
      <c r="D69" s="190">
        <f>'4.1'!F80</f>
        <v>2</v>
      </c>
      <c r="E69" s="190">
        <f>'4.2'!E79</f>
        <v>0</v>
      </c>
      <c r="F69" s="190">
        <f>'4.3'!F79</f>
        <v>0</v>
      </c>
      <c r="G69" s="190">
        <f>'4.4'!F79</f>
        <v>2</v>
      </c>
      <c r="H69" s="191">
        <f>'4.5'!F80</f>
        <v>2</v>
      </c>
      <c r="I69" s="191">
        <f>'4.6'!F80</f>
        <v>2</v>
      </c>
      <c r="J69" s="191">
        <f>'4.7'!F80</f>
        <v>2</v>
      </c>
      <c r="K69" s="191">
        <f>'4.8'!F80</f>
        <v>0</v>
      </c>
      <c r="L69" s="191">
        <f>'4.9'!F79</f>
        <v>0</v>
      </c>
      <c r="M69" s="191">
        <f>'4.10'!F80</f>
        <v>2</v>
      </c>
      <c r="N69" s="191">
        <f>'4.11'!F79</f>
        <v>2</v>
      </c>
      <c r="O69" s="191">
        <f>'4.12'!E79</f>
        <v>2</v>
      </c>
      <c r="P69" s="191">
        <f>'4.13'!F79</f>
        <v>2</v>
      </c>
    </row>
    <row r="70" spans="1:16" s="12" customFormat="1" ht="16" customHeight="1">
      <c r="A70" s="87" t="s">
        <v>11</v>
      </c>
      <c r="B70" s="188">
        <f t="shared" si="4"/>
        <v>65.384615384615387</v>
      </c>
      <c r="C70" s="189">
        <f t="shared" si="5"/>
        <v>17</v>
      </c>
      <c r="D70" s="190">
        <f>'4.1'!F18</f>
        <v>2</v>
      </c>
      <c r="E70" s="190">
        <f>'4.2'!E17</f>
        <v>2</v>
      </c>
      <c r="F70" s="190">
        <f>'4.3'!F17</f>
        <v>0</v>
      </c>
      <c r="G70" s="190">
        <f>'4.4'!F17</f>
        <v>2</v>
      </c>
      <c r="H70" s="191">
        <f>'4.5'!F18</f>
        <v>2</v>
      </c>
      <c r="I70" s="191">
        <f>'4.6'!F18</f>
        <v>2</v>
      </c>
      <c r="J70" s="191">
        <f>'4.7'!F18</f>
        <v>2</v>
      </c>
      <c r="K70" s="191">
        <f>'4.8'!F18</f>
        <v>0</v>
      </c>
      <c r="L70" s="191">
        <f>'4.9'!F17</f>
        <v>2</v>
      </c>
      <c r="M70" s="191">
        <f>'4.10'!F18</f>
        <v>1</v>
      </c>
      <c r="N70" s="191">
        <f>'4.11'!F17</f>
        <v>0</v>
      </c>
      <c r="O70" s="191">
        <f>'4.12'!E17</f>
        <v>2</v>
      </c>
      <c r="P70" s="191">
        <f>'4.13'!F17</f>
        <v>0</v>
      </c>
    </row>
    <row r="71" spans="1:16" s="10" customFormat="1" ht="16" customHeight="1">
      <c r="A71" s="87" t="s">
        <v>15</v>
      </c>
      <c r="B71" s="188">
        <f t="shared" si="4"/>
        <v>65.384615384615387</v>
      </c>
      <c r="C71" s="189">
        <f t="shared" si="5"/>
        <v>17</v>
      </c>
      <c r="D71" s="190">
        <f>'4.1'!F22</f>
        <v>2</v>
      </c>
      <c r="E71" s="190">
        <f>'4.2'!E21</f>
        <v>0</v>
      </c>
      <c r="F71" s="190">
        <f>'4.3'!F21</f>
        <v>0</v>
      </c>
      <c r="G71" s="190">
        <f>'4.4'!F21</f>
        <v>2</v>
      </c>
      <c r="H71" s="191">
        <f>'4.5'!F22</f>
        <v>1</v>
      </c>
      <c r="I71" s="191">
        <f>'4.6'!F22</f>
        <v>1</v>
      </c>
      <c r="J71" s="191">
        <f>'4.7'!F22</f>
        <v>1</v>
      </c>
      <c r="K71" s="191">
        <f>'4.8'!F22</f>
        <v>2</v>
      </c>
      <c r="L71" s="191">
        <f>'4.9'!F21</f>
        <v>2</v>
      </c>
      <c r="M71" s="191">
        <f>'4.10'!F22</f>
        <v>2</v>
      </c>
      <c r="N71" s="191">
        <f>'4.11'!F21</f>
        <v>2</v>
      </c>
      <c r="O71" s="191">
        <f>'4.12'!E21</f>
        <v>0</v>
      </c>
      <c r="P71" s="191">
        <f>'4.13'!F21</f>
        <v>2</v>
      </c>
    </row>
    <row r="72" spans="1:16" ht="16" customHeight="1">
      <c r="A72" s="87" t="s">
        <v>79</v>
      </c>
      <c r="B72" s="188">
        <f t="shared" si="4"/>
        <v>65.384615384615387</v>
      </c>
      <c r="C72" s="189">
        <f t="shared" si="5"/>
        <v>17</v>
      </c>
      <c r="D72" s="190">
        <f>'4.1'!F95</f>
        <v>2</v>
      </c>
      <c r="E72" s="190">
        <f>'4.2'!E94</f>
        <v>0</v>
      </c>
      <c r="F72" s="190">
        <f>'4.3'!F94</f>
        <v>0</v>
      </c>
      <c r="G72" s="190">
        <f>'4.4'!F94</f>
        <v>0</v>
      </c>
      <c r="H72" s="191">
        <f>'4.5'!F95</f>
        <v>2</v>
      </c>
      <c r="I72" s="191">
        <f>'4.6'!F95</f>
        <v>2</v>
      </c>
      <c r="J72" s="191">
        <f>'4.7'!F95</f>
        <v>2</v>
      </c>
      <c r="K72" s="191">
        <f>'4.8'!F95</f>
        <v>1</v>
      </c>
      <c r="L72" s="191">
        <f>'4.9'!F94</f>
        <v>2</v>
      </c>
      <c r="M72" s="191">
        <f>'4.10'!F95</f>
        <v>2</v>
      </c>
      <c r="N72" s="191">
        <f>'4.11'!F94</f>
        <v>0</v>
      </c>
      <c r="O72" s="191">
        <f>'4.12'!E94</f>
        <v>2</v>
      </c>
      <c r="P72" s="191">
        <f>'4.13'!F94</f>
        <v>2</v>
      </c>
    </row>
    <row r="73" spans="1:16" ht="16" customHeight="1">
      <c r="A73" s="87" t="s">
        <v>13</v>
      </c>
      <c r="B73" s="188">
        <f t="shared" si="4"/>
        <v>61.53846153846154</v>
      </c>
      <c r="C73" s="189">
        <f t="shared" si="5"/>
        <v>16</v>
      </c>
      <c r="D73" s="190">
        <f>'4.1'!F20</f>
        <v>2</v>
      </c>
      <c r="E73" s="190">
        <f>'4.2'!E19</f>
        <v>0</v>
      </c>
      <c r="F73" s="190">
        <f>'4.3'!F19</f>
        <v>2</v>
      </c>
      <c r="G73" s="190">
        <f>'4.4'!F19</f>
        <v>2</v>
      </c>
      <c r="H73" s="191">
        <f>'4.5'!F20</f>
        <v>1</v>
      </c>
      <c r="I73" s="191">
        <f>'4.6'!F20</f>
        <v>1</v>
      </c>
      <c r="J73" s="191">
        <f>'4.7'!F20</f>
        <v>1</v>
      </c>
      <c r="K73" s="191">
        <f>'4.8'!F20</f>
        <v>0</v>
      </c>
      <c r="L73" s="191">
        <f>'4.9'!F19</f>
        <v>2</v>
      </c>
      <c r="M73" s="191">
        <f>'4.10'!F20</f>
        <v>2</v>
      </c>
      <c r="N73" s="191">
        <f>'4.11'!F19</f>
        <v>2</v>
      </c>
      <c r="O73" s="191">
        <f>'4.12'!E19</f>
        <v>0</v>
      </c>
      <c r="P73" s="191">
        <f>'4.13'!F19</f>
        <v>1</v>
      </c>
    </row>
    <row r="74" spans="1:16" ht="16" customHeight="1">
      <c r="A74" s="85" t="s">
        <v>258</v>
      </c>
      <c r="B74" s="188"/>
      <c r="C74" s="189"/>
      <c r="D74" s="190"/>
      <c r="E74" s="190"/>
      <c r="F74" s="190"/>
      <c r="G74" s="190"/>
      <c r="H74" s="191"/>
      <c r="I74" s="191"/>
      <c r="J74" s="191"/>
      <c r="K74" s="191"/>
      <c r="L74" s="191"/>
      <c r="M74" s="191"/>
      <c r="N74" s="191"/>
      <c r="O74" s="191"/>
      <c r="P74" s="191"/>
    </row>
    <row r="75" spans="1:16" s="26" customFormat="1" ht="16" customHeight="1">
      <c r="A75" s="87" t="s">
        <v>12</v>
      </c>
      <c r="B75" s="188">
        <f>C75/$C$5*100</f>
        <v>57.692307692307686</v>
      </c>
      <c r="C75" s="189">
        <f>SUM(D75:P75)</f>
        <v>15</v>
      </c>
      <c r="D75" s="190">
        <f>'4.1'!F19</f>
        <v>2</v>
      </c>
      <c r="E75" s="190">
        <f>'4.2'!E18</f>
        <v>2</v>
      </c>
      <c r="F75" s="190">
        <f>'4.3'!F18</f>
        <v>0</v>
      </c>
      <c r="G75" s="190">
        <f>'4.4'!F18</f>
        <v>0</v>
      </c>
      <c r="H75" s="191">
        <f>'4.5'!F19</f>
        <v>1</v>
      </c>
      <c r="I75" s="191">
        <f>'4.6'!F19</f>
        <v>1</v>
      </c>
      <c r="J75" s="191">
        <f>'4.7'!F19</f>
        <v>1</v>
      </c>
      <c r="K75" s="191">
        <f>'4.8'!F19</f>
        <v>0</v>
      </c>
      <c r="L75" s="191">
        <f>'4.9'!F18</f>
        <v>0</v>
      </c>
      <c r="M75" s="191">
        <f>'4.10'!F19</f>
        <v>2</v>
      </c>
      <c r="N75" s="191">
        <f>'4.11'!F18</f>
        <v>2</v>
      </c>
      <c r="O75" s="191">
        <f>'4.12'!E18</f>
        <v>2</v>
      </c>
      <c r="P75" s="191">
        <f>'4.13'!F18</f>
        <v>2</v>
      </c>
    </row>
    <row r="76" spans="1:16" ht="16" customHeight="1">
      <c r="A76" s="87" t="s">
        <v>31</v>
      </c>
      <c r="B76" s="188">
        <f>C76/$C$5*100</f>
        <v>57.692307692307686</v>
      </c>
      <c r="C76" s="189">
        <f>SUM(D76:P76)</f>
        <v>15</v>
      </c>
      <c r="D76" s="190">
        <f>'4.1'!F40</f>
        <v>2</v>
      </c>
      <c r="E76" s="190">
        <f>'4.2'!E39</f>
        <v>2</v>
      </c>
      <c r="F76" s="190">
        <f>'4.3'!F39</f>
        <v>0</v>
      </c>
      <c r="G76" s="190">
        <f>'4.4'!F39</f>
        <v>0</v>
      </c>
      <c r="H76" s="191">
        <f>'4.5'!F40</f>
        <v>1</v>
      </c>
      <c r="I76" s="191">
        <f>'4.6'!F40</f>
        <v>1</v>
      </c>
      <c r="J76" s="191">
        <f>'4.7'!F40</f>
        <v>1</v>
      </c>
      <c r="K76" s="191">
        <f>'4.8'!F40</f>
        <v>0</v>
      </c>
      <c r="L76" s="191">
        <f>'4.9'!F39</f>
        <v>0</v>
      </c>
      <c r="M76" s="191">
        <f>'4.10'!F40</f>
        <v>2</v>
      </c>
      <c r="N76" s="191">
        <f>'4.11'!F39</f>
        <v>2</v>
      </c>
      <c r="O76" s="191">
        <f>'4.12'!E39</f>
        <v>2</v>
      </c>
      <c r="P76" s="191">
        <f>'4.13'!F39</f>
        <v>2</v>
      </c>
    </row>
    <row r="77" spans="1:16" ht="16" customHeight="1">
      <c r="A77" s="87" t="s">
        <v>39</v>
      </c>
      <c r="B77" s="188">
        <f>C77/$C$5*100</f>
        <v>57.692307692307686</v>
      </c>
      <c r="C77" s="189">
        <f>SUM(D77:P77)</f>
        <v>15</v>
      </c>
      <c r="D77" s="190">
        <f>'4.1'!F50</f>
        <v>2</v>
      </c>
      <c r="E77" s="190">
        <f>'4.2'!E49</f>
        <v>1</v>
      </c>
      <c r="F77" s="190">
        <f>'4.3'!F49</f>
        <v>1</v>
      </c>
      <c r="G77" s="190">
        <f>'4.4'!F49</f>
        <v>1</v>
      </c>
      <c r="H77" s="191">
        <f>'4.5'!F50</f>
        <v>1</v>
      </c>
      <c r="I77" s="191">
        <f>'4.6'!F50</f>
        <v>1</v>
      </c>
      <c r="J77" s="191">
        <f>'4.7'!F50</f>
        <v>1</v>
      </c>
      <c r="K77" s="191">
        <f>'4.8'!F50</f>
        <v>1</v>
      </c>
      <c r="L77" s="191">
        <f>'4.9'!F49</f>
        <v>1</v>
      </c>
      <c r="M77" s="191">
        <f>'4.10'!F50</f>
        <v>1</v>
      </c>
      <c r="N77" s="191">
        <f>'4.11'!F49</f>
        <v>1</v>
      </c>
      <c r="O77" s="191">
        <f>'4.12'!E49</f>
        <v>1</v>
      </c>
      <c r="P77" s="191">
        <f>'4.13'!F49</f>
        <v>2</v>
      </c>
    </row>
    <row r="78" spans="1:16" s="12" customFormat="1" ht="16" customHeight="1">
      <c r="A78" s="87" t="s">
        <v>41</v>
      </c>
      <c r="B78" s="188">
        <f>C78/$C$5*100</f>
        <v>50</v>
      </c>
      <c r="C78" s="189">
        <f>SUM(D78:P78)</f>
        <v>13</v>
      </c>
      <c r="D78" s="190">
        <f>'4.1'!F53</f>
        <v>2</v>
      </c>
      <c r="E78" s="190">
        <f>'4.2'!E52</f>
        <v>0</v>
      </c>
      <c r="F78" s="190">
        <f>'4.3'!F52</f>
        <v>2</v>
      </c>
      <c r="G78" s="190">
        <f>'4.4'!F52</f>
        <v>2</v>
      </c>
      <c r="H78" s="191">
        <f>'4.5'!F53</f>
        <v>1</v>
      </c>
      <c r="I78" s="191">
        <f>'4.6'!F53</f>
        <v>0</v>
      </c>
      <c r="J78" s="191">
        <f>'4.7'!F53</f>
        <v>0</v>
      </c>
      <c r="K78" s="191">
        <f>'4.8'!F53</f>
        <v>0</v>
      </c>
      <c r="L78" s="191">
        <f>'4.9'!F52</f>
        <v>0</v>
      </c>
      <c r="M78" s="191">
        <f>'4.10'!F53</f>
        <v>2</v>
      </c>
      <c r="N78" s="191">
        <f>'4.11'!F52</f>
        <v>0</v>
      </c>
      <c r="O78" s="191">
        <f>'4.12'!E52</f>
        <v>2</v>
      </c>
      <c r="P78" s="191">
        <f>'4.13'!F52</f>
        <v>2</v>
      </c>
    </row>
    <row r="79" spans="1:16" s="12" customFormat="1" ht="16" customHeight="1">
      <c r="A79" s="85" t="s">
        <v>259</v>
      </c>
      <c r="B79" s="188"/>
      <c r="C79" s="189"/>
      <c r="D79" s="190"/>
      <c r="E79" s="190"/>
      <c r="F79" s="190"/>
      <c r="G79" s="190"/>
      <c r="H79" s="191"/>
      <c r="I79" s="191"/>
      <c r="J79" s="191"/>
      <c r="K79" s="191"/>
      <c r="L79" s="191"/>
      <c r="M79" s="191"/>
      <c r="N79" s="191"/>
      <c r="O79" s="191"/>
      <c r="P79" s="191"/>
    </row>
    <row r="80" spans="1:16" ht="16" customHeight="1">
      <c r="A80" s="87" t="s">
        <v>14</v>
      </c>
      <c r="B80" s="188">
        <f>C80/$C$5*100</f>
        <v>38.461538461538467</v>
      </c>
      <c r="C80" s="189">
        <f>SUM(D80:P80)</f>
        <v>10</v>
      </c>
      <c r="D80" s="190">
        <f>'4.1'!F21</f>
        <v>2</v>
      </c>
      <c r="E80" s="190">
        <f>'4.2'!E20</f>
        <v>0</v>
      </c>
      <c r="F80" s="190">
        <f>'4.3'!F20</f>
        <v>0</v>
      </c>
      <c r="G80" s="190">
        <f>'4.4'!F20</f>
        <v>0</v>
      </c>
      <c r="H80" s="191">
        <f>'4.5'!F21</f>
        <v>2</v>
      </c>
      <c r="I80" s="191">
        <f>'4.6'!F21</f>
        <v>2</v>
      </c>
      <c r="J80" s="191">
        <f>'4.7'!F21</f>
        <v>2</v>
      </c>
      <c r="K80" s="191">
        <f>'4.8'!F21</f>
        <v>0</v>
      </c>
      <c r="L80" s="191">
        <f>'4.9'!F20</f>
        <v>0</v>
      </c>
      <c r="M80" s="191">
        <f>'4.10'!F21</f>
        <v>0</v>
      </c>
      <c r="N80" s="191">
        <f>'4.11'!F20</f>
        <v>0</v>
      </c>
      <c r="O80" s="191">
        <f>'4.12'!E20</f>
        <v>0</v>
      </c>
      <c r="P80" s="191">
        <f>'4.13'!F20</f>
        <v>2</v>
      </c>
    </row>
    <row r="81" spans="1:16" ht="16" customHeight="1">
      <c r="A81" s="87" t="s">
        <v>176</v>
      </c>
      <c r="B81" s="192">
        <f>C81/$C$5*100</f>
        <v>38.461538461538467</v>
      </c>
      <c r="C81" s="189">
        <f>SUM(D81:P81)</f>
        <v>10</v>
      </c>
      <c r="D81" s="190">
        <f>'4.1'!F25</f>
        <v>2</v>
      </c>
      <c r="E81" s="190">
        <f>'4.2'!E24</f>
        <v>0</v>
      </c>
      <c r="F81" s="190">
        <f>'4.3'!F24</f>
        <v>0</v>
      </c>
      <c r="G81" s="190">
        <f>'4.4'!F24</f>
        <v>0</v>
      </c>
      <c r="H81" s="191">
        <f>'4.5'!F25</f>
        <v>2</v>
      </c>
      <c r="I81" s="191">
        <f>'4.6'!F25</f>
        <v>0</v>
      </c>
      <c r="J81" s="191">
        <f>'4.7'!F25</f>
        <v>0</v>
      </c>
      <c r="K81" s="191">
        <f>'4.8'!F25</f>
        <v>0</v>
      </c>
      <c r="L81" s="191">
        <f>'4.9'!F24</f>
        <v>2</v>
      </c>
      <c r="M81" s="191">
        <f>'4.10'!F25</f>
        <v>2</v>
      </c>
      <c r="N81" s="191">
        <f>'4.11'!F24</f>
        <v>2</v>
      </c>
      <c r="O81" s="191">
        <f>'4.12'!E24</f>
        <v>0</v>
      </c>
      <c r="P81" s="191">
        <f>'4.13'!F24</f>
        <v>0</v>
      </c>
    </row>
    <row r="82" spans="1:16" ht="16" customHeight="1">
      <c r="A82" s="87" t="s">
        <v>33</v>
      </c>
      <c r="B82" s="188">
        <f>C82/$C$5*100</f>
        <v>30.76923076923077</v>
      </c>
      <c r="C82" s="189">
        <f>SUM(D82:P82)</f>
        <v>8</v>
      </c>
      <c r="D82" s="190">
        <f>'4.1'!F43</f>
        <v>1</v>
      </c>
      <c r="E82" s="190">
        <f>'4.2'!E42</f>
        <v>0</v>
      </c>
      <c r="F82" s="190">
        <f>'4.3'!F42</f>
        <v>0</v>
      </c>
      <c r="G82" s="190">
        <f>'4.4'!F42</f>
        <v>0</v>
      </c>
      <c r="H82" s="191">
        <f>'4.5'!F43</f>
        <v>0</v>
      </c>
      <c r="I82" s="191">
        <f>'4.6'!F43</f>
        <v>2</v>
      </c>
      <c r="J82" s="191">
        <f>'4.7'!F43</f>
        <v>2</v>
      </c>
      <c r="K82" s="191">
        <f>'4.8'!F43</f>
        <v>0</v>
      </c>
      <c r="L82" s="191">
        <f>'4.9'!F42</f>
        <v>0</v>
      </c>
      <c r="M82" s="191">
        <f>'4.10'!F43</f>
        <v>0</v>
      </c>
      <c r="N82" s="191">
        <f>'4.11'!F42</f>
        <v>0</v>
      </c>
      <c r="O82" s="191">
        <f>'4.12'!E42</f>
        <v>2</v>
      </c>
      <c r="P82" s="191">
        <f>'4.13'!F42</f>
        <v>1</v>
      </c>
    </row>
    <row r="83" spans="1:16" ht="16" customHeight="1">
      <c r="A83" s="86" t="s">
        <v>260</v>
      </c>
      <c r="B83" s="188"/>
      <c r="C83" s="189"/>
      <c r="D83" s="190"/>
      <c r="E83" s="190"/>
      <c r="F83" s="190"/>
      <c r="G83" s="190"/>
      <c r="H83" s="191"/>
      <c r="I83" s="191"/>
      <c r="J83" s="191"/>
      <c r="K83" s="191"/>
      <c r="L83" s="191"/>
      <c r="M83" s="191"/>
      <c r="N83" s="191"/>
      <c r="O83" s="191"/>
      <c r="P83" s="191"/>
    </row>
    <row r="84" spans="1:16" ht="16" customHeight="1">
      <c r="A84" s="87" t="s">
        <v>83</v>
      </c>
      <c r="B84" s="188">
        <f t="shared" ref="B84:B95" si="6">C84/$C$5*100</f>
        <v>15.384615384615385</v>
      </c>
      <c r="C84" s="189">
        <f t="shared" ref="C84:C95" si="7">SUM(D84:P84)</f>
        <v>4</v>
      </c>
      <c r="D84" s="190">
        <f>'4.1'!F99</f>
        <v>1</v>
      </c>
      <c r="E84" s="190">
        <f>'4.2'!E98</f>
        <v>0</v>
      </c>
      <c r="F84" s="190">
        <f>'4.3'!F98</f>
        <v>0</v>
      </c>
      <c r="G84" s="190">
        <f>'4.4'!F98</f>
        <v>0</v>
      </c>
      <c r="H84" s="191">
        <f>'4.5'!F99</f>
        <v>0</v>
      </c>
      <c r="I84" s="191">
        <f>'4.6'!F99</f>
        <v>0</v>
      </c>
      <c r="J84" s="191">
        <f>'4.7'!F99</f>
        <v>0</v>
      </c>
      <c r="K84" s="191">
        <f>'4.8'!F99</f>
        <v>0</v>
      </c>
      <c r="L84" s="191">
        <f>'4.9'!F98</f>
        <v>0</v>
      </c>
      <c r="M84" s="191">
        <f>'4.10'!F99</f>
        <v>0</v>
      </c>
      <c r="N84" s="191">
        <f>'4.11'!F98</f>
        <v>0</v>
      </c>
      <c r="O84" s="191">
        <f>'4.12'!E98</f>
        <v>2</v>
      </c>
      <c r="P84" s="191">
        <f>'4.13'!F98</f>
        <v>1</v>
      </c>
    </row>
    <row r="85" spans="1:16" ht="16" customHeight="1">
      <c r="A85" s="87" t="s">
        <v>38</v>
      </c>
      <c r="B85" s="188">
        <f t="shared" si="6"/>
        <v>11.538461538461538</v>
      </c>
      <c r="C85" s="189">
        <f t="shared" si="7"/>
        <v>3</v>
      </c>
      <c r="D85" s="190">
        <f>'4.1'!F49</f>
        <v>1</v>
      </c>
      <c r="E85" s="190">
        <f>'4.2'!E48</f>
        <v>0</v>
      </c>
      <c r="F85" s="190">
        <f>'4.3'!F48</f>
        <v>0</v>
      </c>
      <c r="G85" s="190">
        <f>'4.4'!F48</f>
        <v>0</v>
      </c>
      <c r="H85" s="191">
        <f>'4.5'!F49</f>
        <v>0</v>
      </c>
      <c r="I85" s="191">
        <f>'4.6'!F49</f>
        <v>0</v>
      </c>
      <c r="J85" s="191">
        <f>'4.7'!F49</f>
        <v>0</v>
      </c>
      <c r="K85" s="191">
        <f>'4.8'!F49</f>
        <v>0</v>
      </c>
      <c r="L85" s="191">
        <f>'4.9'!F48</f>
        <v>0</v>
      </c>
      <c r="M85" s="191">
        <f>'4.10'!F49</f>
        <v>0</v>
      </c>
      <c r="N85" s="191">
        <f>'4.11'!F48</f>
        <v>0</v>
      </c>
      <c r="O85" s="191">
        <f>'4.12'!E48</f>
        <v>0</v>
      </c>
      <c r="P85" s="191">
        <f>'4.13'!F48</f>
        <v>2</v>
      </c>
    </row>
    <row r="86" spans="1:16" ht="16" customHeight="1">
      <c r="A86" s="87" t="s">
        <v>45</v>
      </c>
      <c r="B86" s="188">
        <f t="shared" si="6"/>
        <v>11.538461538461538</v>
      </c>
      <c r="C86" s="189">
        <f t="shared" si="7"/>
        <v>3</v>
      </c>
      <c r="D86" s="190">
        <f>'4.1'!F58</f>
        <v>2</v>
      </c>
      <c r="E86" s="190">
        <f>'4.2'!E57</f>
        <v>0</v>
      </c>
      <c r="F86" s="190">
        <f>'4.3'!F57</f>
        <v>0</v>
      </c>
      <c r="G86" s="190">
        <f>'4.4'!F57</f>
        <v>0</v>
      </c>
      <c r="H86" s="191">
        <f>'4.5'!F58</f>
        <v>0</v>
      </c>
      <c r="I86" s="191">
        <f>'4.6'!F58</f>
        <v>0</v>
      </c>
      <c r="J86" s="191">
        <f>'4.7'!F58</f>
        <v>0</v>
      </c>
      <c r="K86" s="191">
        <f>'4.8'!F58</f>
        <v>0</v>
      </c>
      <c r="L86" s="191">
        <f>'4.9'!F57</f>
        <v>0</v>
      </c>
      <c r="M86" s="191">
        <f>'4.10'!F58</f>
        <v>0</v>
      </c>
      <c r="N86" s="191">
        <f>'4.11'!F57</f>
        <v>0</v>
      </c>
      <c r="O86" s="191">
        <f>'4.12'!E57</f>
        <v>0</v>
      </c>
      <c r="P86" s="191">
        <f>'4.13'!F57</f>
        <v>1</v>
      </c>
    </row>
    <row r="87" spans="1:16" ht="16" customHeight="1">
      <c r="A87" s="87" t="s">
        <v>82</v>
      </c>
      <c r="B87" s="188">
        <f t="shared" si="6"/>
        <v>11.538461538461538</v>
      </c>
      <c r="C87" s="189">
        <f t="shared" si="7"/>
        <v>3</v>
      </c>
      <c r="D87" s="190">
        <f>'4.1'!F98</f>
        <v>1</v>
      </c>
      <c r="E87" s="190">
        <f>'4.2'!E97</f>
        <v>0</v>
      </c>
      <c r="F87" s="190">
        <f>'4.3'!F97</f>
        <v>0</v>
      </c>
      <c r="G87" s="190">
        <f>'4.4'!F97</f>
        <v>0</v>
      </c>
      <c r="H87" s="191">
        <f>'4.5'!F98</f>
        <v>0</v>
      </c>
      <c r="I87" s="191">
        <f>'4.6'!F98</f>
        <v>0</v>
      </c>
      <c r="J87" s="191">
        <f>'4.7'!F98</f>
        <v>0</v>
      </c>
      <c r="K87" s="191">
        <f>'4.8'!F98</f>
        <v>0</v>
      </c>
      <c r="L87" s="191">
        <f>'4.9'!F97</f>
        <v>0</v>
      </c>
      <c r="M87" s="191">
        <f>'4.10'!F98</f>
        <v>0</v>
      </c>
      <c r="N87" s="191">
        <f>'4.11'!F97</f>
        <v>0</v>
      </c>
      <c r="O87" s="191">
        <f>'4.12'!E97</f>
        <v>0</v>
      </c>
      <c r="P87" s="191">
        <f>'4.13'!F97</f>
        <v>2</v>
      </c>
    </row>
    <row r="88" spans="1:16" ht="16" customHeight="1">
      <c r="A88" s="87" t="s">
        <v>48</v>
      </c>
      <c r="B88" s="188">
        <f t="shared" si="6"/>
        <v>9.6153846153846168</v>
      </c>
      <c r="C88" s="189">
        <f t="shared" si="7"/>
        <v>2.5</v>
      </c>
      <c r="D88" s="190">
        <f>'4.1'!F62</f>
        <v>0.5</v>
      </c>
      <c r="E88" s="190">
        <f>'4.2'!E61</f>
        <v>0</v>
      </c>
      <c r="F88" s="190">
        <f>'4.3'!F61</f>
        <v>0</v>
      </c>
      <c r="G88" s="190">
        <f>'4.4'!F61</f>
        <v>0</v>
      </c>
      <c r="H88" s="191">
        <f>'4.5'!F62</f>
        <v>0</v>
      </c>
      <c r="I88" s="191">
        <f>'4.6'!F62</f>
        <v>0</v>
      </c>
      <c r="J88" s="191">
        <f>'4.7'!F62</f>
        <v>0</v>
      </c>
      <c r="K88" s="191">
        <f>'4.8'!F62</f>
        <v>0</v>
      </c>
      <c r="L88" s="191">
        <f>'4.9'!F61</f>
        <v>0</v>
      </c>
      <c r="M88" s="191">
        <f>'4.10'!F62</f>
        <v>0</v>
      </c>
      <c r="N88" s="191">
        <f>'4.11'!F61</f>
        <v>0</v>
      </c>
      <c r="O88" s="191">
        <f>'4.12'!E61</f>
        <v>2</v>
      </c>
      <c r="P88" s="191">
        <f>'4.13'!F61</f>
        <v>0</v>
      </c>
    </row>
    <row r="89" spans="1:16" ht="16" customHeight="1">
      <c r="A89" s="87" t="s">
        <v>27</v>
      </c>
      <c r="B89" s="188">
        <f t="shared" si="6"/>
        <v>7.6923076923076925</v>
      </c>
      <c r="C89" s="189">
        <f t="shared" si="7"/>
        <v>2</v>
      </c>
      <c r="D89" s="190">
        <f>'4.1'!F35</f>
        <v>2</v>
      </c>
      <c r="E89" s="190">
        <f>'4.2'!E34</f>
        <v>0</v>
      </c>
      <c r="F89" s="190">
        <f>'4.3'!F34</f>
        <v>0</v>
      </c>
      <c r="G89" s="190">
        <f>'4.4'!F34</f>
        <v>0</v>
      </c>
      <c r="H89" s="191">
        <f>'4.5'!F35</f>
        <v>0</v>
      </c>
      <c r="I89" s="191">
        <f>'4.6'!F35</f>
        <v>0</v>
      </c>
      <c r="J89" s="191">
        <f>'4.7'!F35</f>
        <v>0</v>
      </c>
      <c r="K89" s="191">
        <f>'4.8'!F35</f>
        <v>0</v>
      </c>
      <c r="L89" s="191">
        <f>'4.9'!F34</f>
        <v>0</v>
      </c>
      <c r="M89" s="191">
        <f>'4.10'!F35</f>
        <v>0</v>
      </c>
      <c r="N89" s="191">
        <f>'4.11'!F34</f>
        <v>0</v>
      </c>
      <c r="O89" s="191">
        <f>'4.12'!E34</f>
        <v>0</v>
      </c>
      <c r="P89" s="191">
        <f>'4.13'!F34</f>
        <v>0</v>
      </c>
    </row>
    <row r="90" spans="1:16" ht="16" customHeight="1">
      <c r="A90" s="87" t="s">
        <v>37</v>
      </c>
      <c r="B90" s="188">
        <f t="shared" si="6"/>
        <v>7.6923076923076925</v>
      </c>
      <c r="C90" s="189">
        <f t="shared" si="7"/>
        <v>2</v>
      </c>
      <c r="D90" s="190">
        <f>'4.1'!F48</f>
        <v>2</v>
      </c>
      <c r="E90" s="190">
        <f>'4.2'!E47</f>
        <v>0</v>
      </c>
      <c r="F90" s="190">
        <f>'4.3'!F47</f>
        <v>0</v>
      </c>
      <c r="G90" s="190">
        <f>'4.4'!F47</f>
        <v>0</v>
      </c>
      <c r="H90" s="191">
        <f>'4.5'!F48</f>
        <v>0</v>
      </c>
      <c r="I90" s="191">
        <f>'4.6'!F48</f>
        <v>0</v>
      </c>
      <c r="J90" s="191">
        <f>'4.7'!F48</f>
        <v>0</v>
      </c>
      <c r="K90" s="191">
        <f>'4.8'!F48</f>
        <v>0</v>
      </c>
      <c r="L90" s="191">
        <f>'4.9'!F47</f>
        <v>0</v>
      </c>
      <c r="M90" s="191">
        <f>'4.10'!F48</f>
        <v>0</v>
      </c>
      <c r="N90" s="191">
        <f>'4.11'!F47</f>
        <v>0</v>
      </c>
      <c r="O90" s="191">
        <f>'4.12'!E47</f>
        <v>0</v>
      </c>
      <c r="P90" s="191">
        <f>'4.13'!F47</f>
        <v>0</v>
      </c>
    </row>
    <row r="91" spans="1:16" ht="16" customHeight="1">
      <c r="A91" s="87" t="s">
        <v>40</v>
      </c>
      <c r="B91" s="188">
        <f t="shared" si="6"/>
        <v>7.6923076923076925</v>
      </c>
      <c r="C91" s="189">
        <f t="shared" si="7"/>
        <v>2</v>
      </c>
      <c r="D91" s="190">
        <f>'4.1'!F51</f>
        <v>2</v>
      </c>
      <c r="E91" s="190">
        <f>'4.2'!E50</f>
        <v>0</v>
      </c>
      <c r="F91" s="190">
        <f>'4.3'!F50</f>
        <v>0</v>
      </c>
      <c r="G91" s="190">
        <f>'4.4'!F50</f>
        <v>0</v>
      </c>
      <c r="H91" s="191">
        <f>'4.5'!F51</f>
        <v>0</v>
      </c>
      <c r="I91" s="191">
        <f>'4.6'!F51</f>
        <v>0</v>
      </c>
      <c r="J91" s="191">
        <f>'4.7'!F51</f>
        <v>0</v>
      </c>
      <c r="K91" s="191">
        <f>'4.8'!F51</f>
        <v>0</v>
      </c>
      <c r="L91" s="191">
        <f>'4.9'!F50</f>
        <v>0</v>
      </c>
      <c r="M91" s="191">
        <f>'4.10'!F51</f>
        <v>0</v>
      </c>
      <c r="N91" s="191">
        <f>'4.11'!F50</f>
        <v>0</v>
      </c>
      <c r="O91" s="191">
        <f>'4.12'!E50</f>
        <v>0</v>
      </c>
      <c r="P91" s="191">
        <f>'4.13'!F50</f>
        <v>0</v>
      </c>
    </row>
    <row r="92" spans="1:16" ht="16" customHeight="1">
      <c r="A92" s="87" t="s">
        <v>835</v>
      </c>
      <c r="B92" s="188">
        <f t="shared" si="6"/>
        <v>7.6923076923076925</v>
      </c>
      <c r="C92" s="189">
        <f t="shared" si="7"/>
        <v>2</v>
      </c>
      <c r="D92" s="190">
        <f>'4.1'!F52</f>
        <v>2</v>
      </c>
      <c r="E92" s="190">
        <f>'4.2'!E51</f>
        <v>0</v>
      </c>
      <c r="F92" s="190">
        <f>'4.3'!F51</f>
        <v>0</v>
      </c>
      <c r="G92" s="190">
        <f>'4.4'!F51</f>
        <v>0</v>
      </c>
      <c r="H92" s="191">
        <f>'4.5'!F52</f>
        <v>0</v>
      </c>
      <c r="I92" s="191">
        <f>'4.6'!F52</f>
        <v>0</v>
      </c>
      <c r="J92" s="191">
        <f>'4.7'!F52</f>
        <v>0</v>
      </c>
      <c r="K92" s="191">
        <f>'4.8'!F52</f>
        <v>0</v>
      </c>
      <c r="L92" s="191">
        <f>'4.9'!F51</f>
        <v>0</v>
      </c>
      <c r="M92" s="191">
        <f>'4.10'!F52</f>
        <v>0</v>
      </c>
      <c r="N92" s="191">
        <f>'4.11'!F51</f>
        <v>0</v>
      </c>
      <c r="O92" s="191">
        <f>'4.12'!E51</f>
        <v>0</v>
      </c>
      <c r="P92" s="191">
        <f>'4.13'!F51</f>
        <v>0</v>
      </c>
    </row>
    <row r="93" spans="1:16" ht="16" customHeight="1">
      <c r="A93" s="87" t="s">
        <v>57</v>
      </c>
      <c r="B93" s="188">
        <f t="shared" si="6"/>
        <v>7.6923076923076925</v>
      </c>
      <c r="C93" s="189">
        <f t="shared" si="7"/>
        <v>2</v>
      </c>
      <c r="D93" s="190">
        <f>'4.1'!F71</f>
        <v>0</v>
      </c>
      <c r="E93" s="190">
        <f>'4.2'!E70</f>
        <v>0</v>
      </c>
      <c r="F93" s="190">
        <f>'4.3'!F70</f>
        <v>0</v>
      </c>
      <c r="G93" s="190">
        <f>'4.4'!F70</f>
        <v>0</v>
      </c>
      <c r="H93" s="191">
        <f>'4.5'!F71</f>
        <v>0</v>
      </c>
      <c r="I93" s="191">
        <f>'4.6'!F71</f>
        <v>0</v>
      </c>
      <c r="J93" s="191">
        <f>'4.7'!F71</f>
        <v>0</v>
      </c>
      <c r="K93" s="191">
        <f>'4.8'!F71</f>
        <v>0</v>
      </c>
      <c r="L93" s="191">
        <f>'4.9'!F70</f>
        <v>0</v>
      </c>
      <c r="M93" s="191">
        <f>'4.10'!F71</f>
        <v>0</v>
      </c>
      <c r="N93" s="191">
        <f>'4.11'!F70</f>
        <v>0</v>
      </c>
      <c r="O93" s="191">
        <f>'4.12'!E70</f>
        <v>0</v>
      </c>
      <c r="P93" s="191">
        <f>'4.13'!F70</f>
        <v>2</v>
      </c>
    </row>
    <row r="94" spans="1:16" s="10" customFormat="1" ht="16" customHeight="1">
      <c r="A94" s="87" t="s">
        <v>63</v>
      </c>
      <c r="B94" s="188">
        <f t="shared" si="6"/>
        <v>7.6923076923076925</v>
      </c>
      <c r="C94" s="189">
        <f t="shared" si="7"/>
        <v>2</v>
      </c>
      <c r="D94" s="190">
        <f>'4.1'!F78</f>
        <v>0</v>
      </c>
      <c r="E94" s="190">
        <f>'4.2'!E77</f>
        <v>0</v>
      </c>
      <c r="F94" s="190">
        <f>'4.3'!F77</f>
        <v>0</v>
      </c>
      <c r="G94" s="190">
        <f>'4.4'!F77</f>
        <v>0</v>
      </c>
      <c r="H94" s="191">
        <f>'4.5'!F78</f>
        <v>0</v>
      </c>
      <c r="I94" s="191">
        <f>'4.6'!F78</f>
        <v>0</v>
      </c>
      <c r="J94" s="191">
        <f>'4.7'!F78</f>
        <v>0</v>
      </c>
      <c r="K94" s="191">
        <f>'4.8'!F78</f>
        <v>0</v>
      </c>
      <c r="L94" s="191">
        <f>'4.9'!F77</f>
        <v>0</v>
      </c>
      <c r="M94" s="191">
        <f>'4.10'!F78</f>
        <v>0</v>
      </c>
      <c r="N94" s="191">
        <f>'4.11'!F77</f>
        <v>0</v>
      </c>
      <c r="O94" s="191">
        <f>'4.12'!E77</f>
        <v>0</v>
      </c>
      <c r="P94" s="191">
        <f>'4.13'!F77</f>
        <v>2</v>
      </c>
    </row>
    <row r="95" spans="1:16" ht="16" customHeight="1">
      <c r="A95" s="87" t="s">
        <v>65</v>
      </c>
      <c r="B95" s="188">
        <f t="shared" si="6"/>
        <v>7.6923076923076925</v>
      </c>
      <c r="C95" s="189">
        <f t="shared" si="7"/>
        <v>2</v>
      </c>
      <c r="D95" s="190">
        <f>'4.1'!F79</f>
        <v>2</v>
      </c>
      <c r="E95" s="190">
        <f>'4.2'!E78</f>
        <v>0</v>
      </c>
      <c r="F95" s="190">
        <f>'4.3'!F78</f>
        <v>0</v>
      </c>
      <c r="G95" s="190">
        <f>'4.4'!F78</f>
        <v>0</v>
      </c>
      <c r="H95" s="191">
        <f>'4.5'!F79</f>
        <v>0</v>
      </c>
      <c r="I95" s="191">
        <f>'4.6'!F79</f>
        <v>0</v>
      </c>
      <c r="J95" s="191">
        <f>'4.7'!F79</f>
        <v>0</v>
      </c>
      <c r="K95" s="191">
        <f>'4.8'!F79</f>
        <v>0</v>
      </c>
      <c r="L95" s="191">
        <f>'4.9'!F78</f>
        <v>0</v>
      </c>
      <c r="M95" s="191">
        <f>'4.10'!F79</f>
        <v>0</v>
      </c>
      <c r="N95" s="191">
        <f>'4.11'!F78</f>
        <v>0</v>
      </c>
      <c r="O95" s="191">
        <f>'4.12'!E78</f>
        <v>0</v>
      </c>
      <c r="P95" s="191">
        <f>'4.13'!F78</f>
        <v>0</v>
      </c>
    </row>
    <row r="96" spans="1:16">
      <c r="A96" s="52"/>
      <c r="B96" s="62"/>
      <c r="C96" s="63"/>
      <c r="D96" s="52"/>
    </row>
    <row r="97" spans="3:3">
      <c r="C97" s="65"/>
    </row>
    <row r="98" spans="3:3">
      <c r="C98" s="65"/>
    </row>
  </sheetData>
  <sortState xmlns:xlrd2="http://schemas.microsoft.com/office/spreadsheetml/2017/richdata2" ref="A7:P95">
    <sortCondition descending="1" ref="B7:B95"/>
  </sortState>
  <mergeCells count="2">
    <mergeCell ref="A1:M1"/>
    <mergeCell ref="A2:P2"/>
  </mergeCells>
  <pageMargins left="0.70866141732283472" right="0.70866141732283472" top="0.74803149606299213" bottom="0.74803149606299213" header="0.31496062992125984" footer="0.31496062992125984"/>
  <pageSetup paperSize="9" scale="66" fitToWidth="0" fitToHeight="3" orientation="landscape" r:id="rId1"/>
  <headerFooter>
    <oddFooter>&amp;C&amp;A&amp;R&amp;P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9"/>
  <dimension ref="A1:V126"/>
  <sheetViews>
    <sheetView zoomScaleNormal="100" zoomScaleSheetLayoutView="100" workbookViewId="0">
      <pane xSplit="1" ySplit="7" topLeftCell="B8" activePane="bottomRight" state="frozen"/>
      <selection activeCell="P27" sqref="P27"/>
      <selection pane="topRight" activeCell="P27" sqref="P27"/>
      <selection pane="bottomLeft" activeCell="P27" sqref="P27"/>
      <selection pane="bottomRight"/>
    </sheetView>
  </sheetViews>
  <sheetFormatPr baseColWidth="10" defaultColWidth="9.1640625" defaultRowHeight="14"/>
  <cols>
    <col min="1" max="1" width="22.6640625" style="10" customWidth="1"/>
    <col min="2" max="2" width="42.5" style="10" customWidth="1"/>
    <col min="3" max="3" width="5.5" style="16" customWidth="1"/>
    <col min="4" max="5" width="4.5" style="16" customWidth="1"/>
    <col min="6" max="6" width="5.5" style="18" customWidth="1"/>
    <col min="7" max="7" width="12.5" style="16" customWidth="1"/>
    <col min="8" max="8" width="11.5" style="16" customWidth="1"/>
    <col min="9" max="9" width="12.1640625" style="16" customWidth="1"/>
    <col min="10" max="10" width="10.5" style="16" customWidth="1"/>
    <col min="11" max="11" width="12.5" style="16" customWidth="1"/>
    <col min="12" max="12" width="12.6640625" style="16" customWidth="1"/>
    <col min="13" max="14" width="11.5" style="16" customWidth="1"/>
    <col min="15" max="15" width="12.33203125" style="16" customWidth="1"/>
    <col min="16" max="16" width="11.5" style="16" customWidth="1"/>
    <col min="17" max="17" width="15.5" style="16" customWidth="1"/>
    <col min="18" max="19" width="15.5" style="46" customWidth="1"/>
    <col min="20" max="20" width="9.1640625" style="160"/>
    <col min="21" max="16384" width="9.1640625" style="10"/>
  </cols>
  <sheetData>
    <row r="1" spans="1:20" s="32" customFormat="1" ht="20" customHeight="1">
      <c r="A1" s="42" t="str">
        <f>B3</f>
        <v>4.6. Содержатся ли в составе материалов к проекту закона об исполнении бюджета за 2021 год 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v>
      </c>
      <c r="B1" s="42"/>
      <c r="C1" s="42"/>
      <c r="D1" s="42"/>
      <c r="E1" s="42"/>
      <c r="F1" s="42"/>
      <c r="G1" s="57"/>
      <c r="H1" s="57"/>
      <c r="I1" s="57"/>
      <c r="J1" s="57"/>
      <c r="K1" s="57"/>
      <c r="L1" s="57"/>
      <c r="M1" s="57"/>
      <c r="N1" s="57"/>
      <c r="O1" s="57"/>
      <c r="P1" s="57"/>
      <c r="Q1" s="57"/>
      <c r="R1" s="42"/>
      <c r="S1" s="42"/>
      <c r="T1" s="141"/>
    </row>
    <row r="2" spans="1:20" s="32" customFormat="1" ht="15" customHeight="1">
      <c r="A2" s="41" t="s">
        <v>811</v>
      </c>
      <c r="B2" s="41"/>
      <c r="C2" s="41"/>
      <c r="D2" s="41"/>
      <c r="E2" s="41"/>
      <c r="F2" s="41"/>
      <c r="G2" s="76"/>
      <c r="H2" s="76"/>
      <c r="I2" s="76"/>
      <c r="J2" s="76"/>
      <c r="K2" s="76"/>
      <c r="L2" s="76"/>
      <c r="M2" s="76"/>
      <c r="N2" s="76"/>
      <c r="O2" s="76"/>
      <c r="P2" s="76"/>
      <c r="Q2" s="76"/>
      <c r="R2" s="41"/>
      <c r="S2" s="41"/>
      <c r="T2" s="141"/>
    </row>
    <row r="3" spans="1:20" ht="85.5" customHeight="1">
      <c r="A3" s="222" t="s">
        <v>169</v>
      </c>
      <c r="B3" s="121" t="s">
        <v>348</v>
      </c>
      <c r="C3" s="223" t="s">
        <v>130</v>
      </c>
      <c r="D3" s="214"/>
      <c r="E3" s="214"/>
      <c r="F3" s="214"/>
      <c r="G3" s="222" t="s">
        <v>201</v>
      </c>
      <c r="H3" s="222" t="s">
        <v>171</v>
      </c>
      <c r="I3" s="214"/>
      <c r="J3" s="214"/>
      <c r="K3" s="222" t="s">
        <v>198</v>
      </c>
      <c r="L3" s="214" t="s">
        <v>197</v>
      </c>
      <c r="M3" s="214"/>
      <c r="N3" s="214"/>
      <c r="O3" s="222" t="s">
        <v>180</v>
      </c>
      <c r="P3" s="222" t="s">
        <v>160</v>
      </c>
      <c r="Q3" s="222" t="s">
        <v>103</v>
      </c>
      <c r="R3" s="214" t="s">
        <v>190</v>
      </c>
      <c r="S3" s="214"/>
      <c r="T3" s="141"/>
    </row>
    <row r="4" spans="1:20" s="45" customFormat="1" ht="27" customHeight="1">
      <c r="A4" s="214"/>
      <c r="B4" s="108" t="s">
        <v>298</v>
      </c>
      <c r="C4" s="222" t="s">
        <v>96</v>
      </c>
      <c r="D4" s="222" t="s">
        <v>146</v>
      </c>
      <c r="E4" s="222" t="s">
        <v>147</v>
      </c>
      <c r="F4" s="223" t="s">
        <v>95</v>
      </c>
      <c r="G4" s="214"/>
      <c r="H4" s="222" t="s">
        <v>378</v>
      </c>
      <c r="I4" s="222" t="s">
        <v>379</v>
      </c>
      <c r="J4" s="222" t="s">
        <v>380</v>
      </c>
      <c r="K4" s="214"/>
      <c r="L4" s="222" t="s">
        <v>349</v>
      </c>
      <c r="M4" s="222" t="s">
        <v>199</v>
      </c>
      <c r="N4" s="222" t="s">
        <v>398</v>
      </c>
      <c r="O4" s="222"/>
      <c r="P4" s="214"/>
      <c r="Q4" s="222"/>
      <c r="R4" s="214" t="s">
        <v>244</v>
      </c>
      <c r="S4" s="214" t="s">
        <v>191</v>
      </c>
      <c r="T4" s="158"/>
    </row>
    <row r="5" spans="1:20" s="45" customFormat="1" ht="36" customHeight="1">
      <c r="A5" s="214"/>
      <c r="B5" s="108" t="s">
        <v>307</v>
      </c>
      <c r="C5" s="222"/>
      <c r="D5" s="222"/>
      <c r="E5" s="222"/>
      <c r="F5" s="223"/>
      <c r="G5" s="214"/>
      <c r="H5" s="222"/>
      <c r="I5" s="222"/>
      <c r="J5" s="222"/>
      <c r="K5" s="214"/>
      <c r="L5" s="222"/>
      <c r="M5" s="222"/>
      <c r="N5" s="214"/>
      <c r="O5" s="222"/>
      <c r="P5" s="214"/>
      <c r="Q5" s="222"/>
      <c r="R5" s="214"/>
      <c r="S5" s="214"/>
      <c r="T5" s="158"/>
    </row>
    <row r="6" spans="1:20" s="45" customFormat="1" ht="27" customHeight="1">
      <c r="A6" s="214"/>
      <c r="B6" s="108" t="s">
        <v>119</v>
      </c>
      <c r="C6" s="214"/>
      <c r="D6" s="214"/>
      <c r="E6" s="214"/>
      <c r="F6" s="218"/>
      <c r="G6" s="214"/>
      <c r="H6" s="214"/>
      <c r="I6" s="214"/>
      <c r="J6" s="214"/>
      <c r="K6" s="214"/>
      <c r="L6" s="222"/>
      <c r="M6" s="222"/>
      <c r="N6" s="214"/>
      <c r="O6" s="222"/>
      <c r="P6" s="214"/>
      <c r="Q6" s="222"/>
      <c r="R6" s="214"/>
      <c r="S6" s="214"/>
      <c r="T6" s="158"/>
    </row>
    <row r="7" spans="1:20" ht="15" customHeight="1">
      <c r="A7" s="201" t="s">
        <v>0</v>
      </c>
      <c r="B7" s="110"/>
      <c r="C7" s="110"/>
      <c r="D7" s="110"/>
      <c r="E7" s="110"/>
      <c r="F7" s="111"/>
      <c r="G7" s="110"/>
      <c r="H7" s="111"/>
      <c r="I7" s="111"/>
      <c r="J7" s="111"/>
      <c r="K7" s="111"/>
      <c r="L7" s="111"/>
      <c r="M7" s="111"/>
      <c r="N7" s="111"/>
      <c r="O7" s="111"/>
      <c r="P7" s="111"/>
      <c r="Q7" s="111"/>
      <c r="R7" s="122"/>
      <c r="S7" s="122"/>
      <c r="T7" s="141"/>
    </row>
    <row r="8" spans="1:20" ht="15" customHeight="1">
      <c r="A8" s="202" t="s">
        <v>1</v>
      </c>
      <c r="B8" s="106" t="s">
        <v>298</v>
      </c>
      <c r="C8" s="114">
        <f>IF(B8=$B$4,2,IF(B8=$B$5,1,0))</f>
        <v>2</v>
      </c>
      <c r="D8" s="114"/>
      <c r="E8" s="114"/>
      <c r="F8" s="115">
        <f>C8*IF(D8&gt;0,D8,1)*IF(E8&gt;0,E8,1)</f>
        <v>2</v>
      </c>
      <c r="G8" s="106" t="s">
        <v>235</v>
      </c>
      <c r="H8" s="106" t="s">
        <v>235</v>
      </c>
      <c r="I8" s="106" t="s">
        <v>235</v>
      </c>
      <c r="J8" s="106" t="s">
        <v>235</v>
      </c>
      <c r="K8" s="106" t="s">
        <v>235</v>
      </c>
      <c r="L8" s="106" t="s">
        <v>235</v>
      </c>
      <c r="M8" s="106" t="s">
        <v>235</v>
      </c>
      <c r="N8" s="106" t="s">
        <v>235</v>
      </c>
      <c r="O8" s="106" t="s">
        <v>405</v>
      </c>
      <c r="P8" s="105">
        <v>44708</v>
      </c>
      <c r="Q8" s="116" t="s">
        <v>163</v>
      </c>
      <c r="R8" s="117" t="s">
        <v>694</v>
      </c>
      <c r="S8" s="130" t="s">
        <v>384</v>
      </c>
      <c r="T8" s="141" t="s">
        <v>163</v>
      </c>
    </row>
    <row r="9" spans="1:20" ht="15" customHeight="1">
      <c r="A9" s="202" t="s">
        <v>2</v>
      </c>
      <c r="B9" s="106" t="s">
        <v>298</v>
      </c>
      <c r="C9" s="114">
        <f t="shared" ref="C9:C15" si="0">IF(B9=$B$4,2,IF(B9=$B$5,1,0))</f>
        <v>2</v>
      </c>
      <c r="D9" s="114"/>
      <c r="E9" s="114"/>
      <c r="F9" s="115">
        <f t="shared" ref="F9:F15" si="1">C9*IF(D9&gt;0,D9,1)*IF(E9&gt;0,E9,1)</f>
        <v>2</v>
      </c>
      <c r="G9" s="106" t="s">
        <v>235</v>
      </c>
      <c r="H9" s="106" t="s">
        <v>235</v>
      </c>
      <c r="I9" s="106" t="s">
        <v>235</v>
      </c>
      <c r="J9" s="106" t="s">
        <v>235</v>
      </c>
      <c r="K9" s="106" t="s">
        <v>235</v>
      </c>
      <c r="L9" s="106" t="s">
        <v>235</v>
      </c>
      <c r="M9" s="106" t="s">
        <v>235</v>
      </c>
      <c r="N9" s="106" t="s">
        <v>235</v>
      </c>
      <c r="O9" s="106" t="s">
        <v>405</v>
      </c>
      <c r="P9" s="105">
        <v>44713</v>
      </c>
      <c r="Q9" s="106" t="s">
        <v>163</v>
      </c>
      <c r="R9" s="117" t="s">
        <v>694</v>
      </c>
      <c r="S9" s="130" t="s">
        <v>455</v>
      </c>
      <c r="T9" s="141" t="s">
        <v>163</v>
      </c>
    </row>
    <row r="10" spans="1:20" ht="15" customHeight="1">
      <c r="A10" s="202" t="s">
        <v>3</v>
      </c>
      <c r="B10" s="106" t="s">
        <v>298</v>
      </c>
      <c r="C10" s="114">
        <f t="shared" si="0"/>
        <v>2</v>
      </c>
      <c r="D10" s="114"/>
      <c r="E10" s="114"/>
      <c r="F10" s="115">
        <f t="shared" si="1"/>
        <v>2</v>
      </c>
      <c r="G10" s="106" t="s">
        <v>235</v>
      </c>
      <c r="H10" s="106" t="s">
        <v>235</v>
      </c>
      <c r="I10" s="106" t="s">
        <v>235</v>
      </c>
      <c r="J10" s="106" t="s">
        <v>235</v>
      </c>
      <c r="K10" s="106" t="s">
        <v>235</v>
      </c>
      <c r="L10" s="106" t="s">
        <v>235</v>
      </c>
      <c r="M10" s="106" t="s">
        <v>235</v>
      </c>
      <c r="N10" s="106" t="s">
        <v>235</v>
      </c>
      <c r="O10" s="106" t="s">
        <v>405</v>
      </c>
      <c r="P10" s="105">
        <v>44680</v>
      </c>
      <c r="Q10" s="106" t="s">
        <v>163</v>
      </c>
      <c r="R10" s="117" t="s">
        <v>694</v>
      </c>
      <c r="S10" s="130" t="s">
        <v>460</v>
      </c>
      <c r="T10" s="141" t="s">
        <v>163</v>
      </c>
    </row>
    <row r="11" spans="1:20" ht="15" customHeight="1">
      <c r="A11" s="202" t="s">
        <v>4</v>
      </c>
      <c r="B11" s="106" t="s">
        <v>298</v>
      </c>
      <c r="C11" s="114">
        <f t="shared" si="0"/>
        <v>2</v>
      </c>
      <c r="D11" s="114"/>
      <c r="E11" s="114"/>
      <c r="F11" s="115">
        <f t="shared" si="1"/>
        <v>2</v>
      </c>
      <c r="G11" s="106" t="s">
        <v>235</v>
      </c>
      <c r="H11" s="106" t="s">
        <v>235</v>
      </c>
      <c r="I11" s="106" t="s">
        <v>235</v>
      </c>
      <c r="J11" s="106" t="s">
        <v>235</v>
      </c>
      <c r="K11" s="106" t="s">
        <v>235</v>
      </c>
      <c r="L11" s="106" t="s">
        <v>235</v>
      </c>
      <c r="M11" s="106" t="s">
        <v>235</v>
      </c>
      <c r="N11" s="106" t="s">
        <v>235</v>
      </c>
      <c r="O11" s="106" t="s">
        <v>405</v>
      </c>
      <c r="P11" s="105" t="s">
        <v>212</v>
      </c>
      <c r="Q11" s="106" t="s">
        <v>163</v>
      </c>
      <c r="R11" s="117" t="s">
        <v>694</v>
      </c>
      <c r="S11" s="117" t="s">
        <v>454</v>
      </c>
      <c r="T11" s="141" t="s">
        <v>163</v>
      </c>
    </row>
    <row r="12" spans="1:20" ht="15" customHeight="1">
      <c r="A12" s="202" t="s">
        <v>5</v>
      </c>
      <c r="B12" s="106" t="s">
        <v>298</v>
      </c>
      <c r="C12" s="114">
        <f t="shared" si="0"/>
        <v>2</v>
      </c>
      <c r="D12" s="114"/>
      <c r="E12" s="114"/>
      <c r="F12" s="115">
        <f t="shared" si="1"/>
        <v>2</v>
      </c>
      <c r="G12" s="106" t="s">
        <v>235</v>
      </c>
      <c r="H12" s="106" t="s">
        <v>235</v>
      </c>
      <c r="I12" s="106" t="s">
        <v>235</v>
      </c>
      <c r="J12" s="106" t="s">
        <v>235</v>
      </c>
      <c r="K12" s="106" t="s">
        <v>235</v>
      </c>
      <c r="L12" s="106" t="s">
        <v>235</v>
      </c>
      <c r="M12" s="106" t="s">
        <v>235</v>
      </c>
      <c r="N12" s="106" t="s">
        <v>235</v>
      </c>
      <c r="O12" s="106" t="s">
        <v>405</v>
      </c>
      <c r="P12" s="105">
        <v>44704</v>
      </c>
      <c r="Q12" s="106" t="s">
        <v>163</v>
      </c>
      <c r="R12" s="117" t="s">
        <v>694</v>
      </c>
      <c r="S12" s="117" t="s">
        <v>462</v>
      </c>
      <c r="T12" s="141" t="s">
        <v>163</v>
      </c>
    </row>
    <row r="13" spans="1:20" ht="15" customHeight="1">
      <c r="A13" s="202" t="s">
        <v>6</v>
      </c>
      <c r="B13" s="106" t="s">
        <v>298</v>
      </c>
      <c r="C13" s="114">
        <f t="shared" si="0"/>
        <v>2</v>
      </c>
      <c r="D13" s="114"/>
      <c r="E13" s="114"/>
      <c r="F13" s="115">
        <f t="shared" si="1"/>
        <v>2</v>
      </c>
      <c r="G13" s="106" t="s">
        <v>235</v>
      </c>
      <c r="H13" s="106" t="s">
        <v>235</v>
      </c>
      <c r="I13" s="106" t="s">
        <v>235</v>
      </c>
      <c r="J13" s="106" t="s">
        <v>235</v>
      </c>
      <c r="K13" s="106" t="s">
        <v>235</v>
      </c>
      <c r="L13" s="106" t="s">
        <v>235</v>
      </c>
      <c r="M13" s="106" t="s">
        <v>235</v>
      </c>
      <c r="N13" s="106" t="s">
        <v>235</v>
      </c>
      <c r="O13" s="106" t="s">
        <v>405</v>
      </c>
      <c r="P13" s="105" t="s">
        <v>212</v>
      </c>
      <c r="Q13" s="106" t="s">
        <v>163</v>
      </c>
      <c r="R13" s="117" t="s">
        <v>694</v>
      </c>
      <c r="S13" s="117" t="s">
        <v>464</v>
      </c>
      <c r="T13" s="141" t="s">
        <v>163</v>
      </c>
    </row>
    <row r="14" spans="1:20" ht="15" customHeight="1">
      <c r="A14" s="202" t="s">
        <v>7</v>
      </c>
      <c r="B14" s="106" t="s">
        <v>298</v>
      </c>
      <c r="C14" s="114">
        <f t="shared" si="0"/>
        <v>2</v>
      </c>
      <c r="D14" s="114"/>
      <c r="E14" s="114"/>
      <c r="F14" s="115">
        <f t="shared" si="1"/>
        <v>2</v>
      </c>
      <c r="G14" s="106" t="s">
        <v>235</v>
      </c>
      <c r="H14" s="106" t="s">
        <v>235</v>
      </c>
      <c r="I14" s="106" t="s">
        <v>235</v>
      </c>
      <c r="J14" s="106" t="s">
        <v>235</v>
      </c>
      <c r="K14" s="106" t="s">
        <v>235</v>
      </c>
      <c r="L14" s="106" t="s">
        <v>235</v>
      </c>
      <c r="M14" s="106" t="s">
        <v>235</v>
      </c>
      <c r="N14" s="106" t="s">
        <v>235</v>
      </c>
      <c r="O14" s="106" t="s">
        <v>405</v>
      </c>
      <c r="P14" s="105" t="s">
        <v>212</v>
      </c>
      <c r="Q14" s="106" t="s">
        <v>163</v>
      </c>
      <c r="R14" s="117" t="s">
        <v>694</v>
      </c>
      <c r="S14" s="118" t="s">
        <v>592</v>
      </c>
      <c r="T14" s="141" t="s">
        <v>163</v>
      </c>
    </row>
    <row r="15" spans="1:20" ht="15" customHeight="1">
      <c r="A15" s="202" t="s">
        <v>8</v>
      </c>
      <c r="B15" s="106" t="s">
        <v>298</v>
      </c>
      <c r="C15" s="114">
        <f t="shared" si="0"/>
        <v>2</v>
      </c>
      <c r="D15" s="114"/>
      <c r="E15" s="114"/>
      <c r="F15" s="115">
        <f t="shared" si="1"/>
        <v>2</v>
      </c>
      <c r="G15" s="106" t="s">
        <v>235</v>
      </c>
      <c r="H15" s="106" t="s">
        <v>235</v>
      </c>
      <c r="I15" s="106" t="s">
        <v>235</v>
      </c>
      <c r="J15" s="106" t="s">
        <v>235</v>
      </c>
      <c r="K15" s="106" t="s">
        <v>235</v>
      </c>
      <c r="L15" s="106" t="s">
        <v>235</v>
      </c>
      <c r="M15" s="106" t="s">
        <v>235</v>
      </c>
      <c r="N15" s="106" t="s">
        <v>235</v>
      </c>
      <c r="O15" s="106" t="s">
        <v>405</v>
      </c>
      <c r="P15" s="105">
        <v>44706</v>
      </c>
      <c r="Q15" s="116" t="s">
        <v>163</v>
      </c>
      <c r="R15" s="117" t="s">
        <v>694</v>
      </c>
      <c r="S15" s="118" t="s">
        <v>486</v>
      </c>
      <c r="T15" s="141" t="s">
        <v>163</v>
      </c>
    </row>
    <row r="16" spans="1:20" ht="15" customHeight="1">
      <c r="A16" s="202" t="s">
        <v>9</v>
      </c>
      <c r="B16" s="106" t="s">
        <v>298</v>
      </c>
      <c r="C16" s="114">
        <f>IF(B16=$B$4,2,IF(B16=$B$5,1,0))</f>
        <v>2</v>
      </c>
      <c r="D16" s="114"/>
      <c r="E16" s="114"/>
      <c r="F16" s="115">
        <f>C16*IF(D16&gt;0,D16,1)*IF(E16&gt;0,E16,1)</f>
        <v>2</v>
      </c>
      <c r="G16" s="106" t="s">
        <v>235</v>
      </c>
      <c r="H16" s="106" t="s">
        <v>235</v>
      </c>
      <c r="I16" s="106" t="s">
        <v>235</v>
      </c>
      <c r="J16" s="106" t="s">
        <v>235</v>
      </c>
      <c r="K16" s="106" t="s">
        <v>235</v>
      </c>
      <c r="L16" s="106" t="s">
        <v>235</v>
      </c>
      <c r="M16" s="106" t="s">
        <v>235</v>
      </c>
      <c r="N16" s="106" t="s">
        <v>235</v>
      </c>
      <c r="O16" s="106" t="s">
        <v>405</v>
      </c>
      <c r="P16" s="105">
        <v>44686</v>
      </c>
      <c r="Q16" s="116" t="s">
        <v>163</v>
      </c>
      <c r="R16" s="117" t="s">
        <v>694</v>
      </c>
      <c r="S16" s="117" t="s">
        <v>217</v>
      </c>
      <c r="T16" s="141" t="s">
        <v>163</v>
      </c>
    </row>
    <row r="17" spans="1:20" ht="15" customHeight="1">
      <c r="A17" s="202" t="s">
        <v>10</v>
      </c>
      <c r="B17" s="106" t="s">
        <v>298</v>
      </c>
      <c r="C17" s="114">
        <f t="shared" ref="C17:C80" si="2">IF(B17=$B$4,2,IF(B17=$B$5,1,0))</f>
        <v>2</v>
      </c>
      <c r="D17" s="114"/>
      <c r="E17" s="114"/>
      <c r="F17" s="115">
        <f t="shared" ref="F17:F80" si="3">C17*IF(D17&gt;0,D17,1)*IF(E17&gt;0,E17,1)</f>
        <v>2</v>
      </c>
      <c r="G17" s="106" t="s">
        <v>235</v>
      </c>
      <c r="H17" s="106" t="s">
        <v>235</v>
      </c>
      <c r="I17" s="106" t="s">
        <v>235</v>
      </c>
      <c r="J17" s="106" t="s">
        <v>235</v>
      </c>
      <c r="K17" s="106" t="s">
        <v>235</v>
      </c>
      <c r="L17" s="106" t="s">
        <v>235</v>
      </c>
      <c r="M17" s="106" t="s">
        <v>235</v>
      </c>
      <c r="N17" s="106" t="s">
        <v>235</v>
      </c>
      <c r="O17" s="106" t="s">
        <v>405</v>
      </c>
      <c r="P17" s="105" t="s">
        <v>212</v>
      </c>
      <c r="Q17" s="106" t="s">
        <v>163</v>
      </c>
      <c r="R17" s="118" t="s">
        <v>241</v>
      </c>
      <c r="S17" s="117" t="s">
        <v>467</v>
      </c>
      <c r="T17" s="141" t="s">
        <v>163</v>
      </c>
    </row>
    <row r="18" spans="1:20" ht="15" customHeight="1">
      <c r="A18" s="202" t="s">
        <v>11</v>
      </c>
      <c r="B18" s="106" t="s">
        <v>298</v>
      </c>
      <c r="C18" s="114">
        <f t="shared" si="2"/>
        <v>2</v>
      </c>
      <c r="D18" s="114"/>
      <c r="E18" s="114"/>
      <c r="F18" s="115">
        <f t="shared" si="3"/>
        <v>2</v>
      </c>
      <c r="G18" s="106" t="s">
        <v>235</v>
      </c>
      <c r="H18" s="106" t="s">
        <v>235</v>
      </c>
      <c r="I18" s="106" t="s">
        <v>235</v>
      </c>
      <c r="J18" s="106" t="s">
        <v>235</v>
      </c>
      <c r="K18" s="106" t="s">
        <v>235</v>
      </c>
      <c r="L18" s="106" t="s">
        <v>235</v>
      </c>
      <c r="M18" s="106" t="s">
        <v>235</v>
      </c>
      <c r="N18" s="106" t="s">
        <v>235</v>
      </c>
      <c r="O18" s="106" t="s">
        <v>405</v>
      </c>
      <c r="P18" s="105">
        <v>44704</v>
      </c>
      <c r="Q18" s="106" t="s">
        <v>163</v>
      </c>
      <c r="R18" s="117" t="s">
        <v>694</v>
      </c>
      <c r="S18" s="118" t="s">
        <v>602</v>
      </c>
      <c r="T18" s="141" t="s">
        <v>163</v>
      </c>
    </row>
    <row r="19" spans="1:20" ht="15" customHeight="1">
      <c r="A19" s="202" t="s">
        <v>12</v>
      </c>
      <c r="B19" s="106" t="s">
        <v>307</v>
      </c>
      <c r="C19" s="114">
        <f t="shared" si="2"/>
        <v>1</v>
      </c>
      <c r="D19" s="114"/>
      <c r="E19" s="114"/>
      <c r="F19" s="115">
        <f t="shared" si="3"/>
        <v>1</v>
      </c>
      <c r="G19" s="106" t="s">
        <v>235</v>
      </c>
      <c r="H19" s="106" t="s">
        <v>235</v>
      </c>
      <c r="I19" s="106" t="s">
        <v>235</v>
      </c>
      <c r="J19" s="106" t="s">
        <v>235</v>
      </c>
      <c r="K19" s="106" t="s">
        <v>235</v>
      </c>
      <c r="L19" s="106" t="s">
        <v>709</v>
      </c>
      <c r="M19" s="106" t="s">
        <v>709</v>
      </c>
      <c r="N19" s="106" t="s">
        <v>163</v>
      </c>
      <c r="O19" s="106" t="s">
        <v>405</v>
      </c>
      <c r="P19" s="105">
        <v>44718</v>
      </c>
      <c r="Q19" s="106" t="s">
        <v>711</v>
      </c>
      <c r="R19" s="117" t="s">
        <v>694</v>
      </c>
      <c r="S19" s="117" t="s">
        <v>516</v>
      </c>
      <c r="T19" s="141" t="s">
        <v>163</v>
      </c>
    </row>
    <row r="20" spans="1:20" ht="15" customHeight="1">
      <c r="A20" s="202" t="s">
        <v>13</v>
      </c>
      <c r="B20" s="106" t="s">
        <v>307</v>
      </c>
      <c r="C20" s="114">
        <f t="shared" si="2"/>
        <v>1</v>
      </c>
      <c r="D20" s="114"/>
      <c r="E20" s="114"/>
      <c r="F20" s="115">
        <f t="shared" si="3"/>
        <v>1</v>
      </c>
      <c r="G20" s="106" t="s">
        <v>235</v>
      </c>
      <c r="H20" s="106" t="s">
        <v>235</v>
      </c>
      <c r="I20" s="106" t="s">
        <v>235</v>
      </c>
      <c r="J20" s="106" t="s">
        <v>235</v>
      </c>
      <c r="K20" s="106" t="s">
        <v>235</v>
      </c>
      <c r="L20" s="106" t="s">
        <v>237</v>
      </c>
      <c r="M20" s="106" t="s">
        <v>237</v>
      </c>
      <c r="N20" s="106" t="s">
        <v>163</v>
      </c>
      <c r="O20" s="106" t="s">
        <v>405</v>
      </c>
      <c r="P20" s="105">
        <v>44715</v>
      </c>
      <c r="Q20" s="106" t="s">
        <v>163</v>
      </c>
      <c r="R20" s="117" t="s">
        <v>694</v>
      </c>
      <c r="S20" s="117" t="s">
        <v>618</v>
      </c>
      <c r="T20" s="141" t="s">
        <v>163</v>
      </c>
    </row>
    <row r="21" spans="1:20" ht="15" customHeight="1">
      <c r="A21" s="202" t="s">
        <v>14</v>
      </c>
      <c r="B21" s="106" t="s">
        <v>298</v>
      </c>
      <c r="C21" s="114">
        <f t="shared" si="2"/>
        <v>2</v>
      </c>
      <c r="D21" s="114"/>
      <c r="E21" s="114"/>
      <c r="F21" s="115">
        <f t="shared" si="3"/>
        <v>2</v>
      </c>
      <c r="G21" s="106" t="s">
        <v>235</v>
      </c>
      <c r="H21" s="106" t="s">
        <v>235</v>
      </c>
      <c r="I21" s="106" t="s">
        <v>235</v>
      </c>
      <c r="J21" s="106" t="s">
        <v>235</v>
      </c>
      <c r="K21" s="106" t="s">
        <v>235</v>
      </c>
      <c r="L21" s="106" t="s">
        <v>235</v>
      </c>
      <c r="M21" s="106" t="s">
        <v>235</v>
      </c>
      <c r="N21" s="106" t="s">
        <v>235</v>
      </c>
      <c r="O21" s="106" t="s">
        <v>405</v>
      </c>
      <c r="P21" s="105" t="s">
        <v>212</v>
      </c>
      <c r="Q21" s="106" t="s">
        <v>163</v>
      </c>
      <c r="R21" s="117" t="s">
        <v>694</v>
      </c>
      <c r="S21" s="118" t="s">
        <v>580</v>
      </c>
      <c r="T21" s="141" t="s">
        <v>163</v>
      </c>
    </row>
    <row r="22" spans="1:20" ht="15" customHeight="1">
      <c r="A22" s="202" t="s">
        <v>15</v>
      </c>
      <c r="B22" s="106" t="s">
        <v>307</v>
      </c>
      <c r="C22" s="114">
        <f t="shared" si="2"/>
        <v>1</v>
      </c>
      <c r="D22" s="114"/>
      <c r="E22" s="114"/>
      <c r="F22" s="115">
        <f t="shared" si="3"/>
        <v>1</v>
      </c>
      <c r="G22" s="106" t="s">
        <v>235</v>
      </c>
      <c r="H22" s="106" t="s">
        <v>235</v>
      </c>
      <c r="I22" s="106" t="s">
        <v>235</v>
      </c>
      <c r="J22" s="106" t="s">
        <v>235</v>
      </c>
      <c r="K22" s="106" t="s">
        <v>235</v>
      </c>
      <c r="L22" s="106" t="s">
        <v>709</v>
      </c>
      <c r="M22" s="106" t="s">
        <v>709</v>
      </c>
      <c r="N22" s="106" t="s">
        <v>163</v>
      </c>
      <c r="O22" s="106" t="s">
        <v>405</v>
      </c>
      <c r="P22" s="105">
        <v>44705</v>
      </c>
      <c r="Q22" s="106" t="s">
        <v>711</v>
      </c>
      <c r="R22" s="118" t="s">
        <v>241</v>
      </c>
      <c r="S22" s="118" t="s">
        <v>221</v>
      </c>
      <c r="T22" s="141" t="s">
        <v>163</v>
      </c>
    </row>
    <row r="23" spans="1:20" ht="15" customHeight="1">
      <c r="A23" s="202" t="s">
        <v>16</v>
      </c>
      <c r="B23" s="106" t="s">
        <v>298</v>
      </c>
      <c r="C23" s="114">
        <f t="shared" si="2"/>
        <v>2</v>
      </c>
      <c r="D23" s="114"/>
      <c r="E23" s="114"/>
      <c r="F23" s="115">
        <f t="shared" si="3"/>
        <v>2</v>
      </c>
      <c r="G23" s="106" t="s">
        <v>235</v>
      </c>
      <c r="H23" s="106" t="s">
        <v>235</v>
      </c>
      <c r="I23" s="106" t="s">
        <v>235</v>
      </c>
      <c r="J23" s="106" t="s">
        <v>235</v>
      </c>
      <c r="K23" s="106" t="s">
        <v>235</v>
      </c>
      <c r="L23" s="106" t="s">
        <v>235</v>
      </c>
      <c r="M23" s="106" t="s">
        <v>235</v>
      </c>
      <c r="N23" s="106" t="s">
        <v>235</v>
      </c>
      <c r="O23" s="106" t="s">
        <v>405</v>
      </c>
      <c r="P23" s="105">
        <v>44704</v>
      </c>
      <c r="Q23" s="106" t="s">
        <v>163</v>
      </c>
      <c r="R23" s="118" t="s">
        <v>241</v>
      </c>
      <c r="S23" s="118" t="s">
        <v>490</v>
      </c>
      <c r="T23" s="141" t="s">
        <v>163</v>
      </c>
    </row>
    <row r="24" spans="1:20" ht="15" customHeight="1">
      <c r="A24" s="202" t="s">
        <v>17</v>
      </c>
      <c r="B24" s="106" t="s">
        <v>298</v>
      </c>
      <c r="C24" s="114">
        <f t="shared" si="2"/>
        <v>2</v>
      </c>
      <c r="D24" s="114"/>
      <c r="E24" s="114"/>
      <c r="F24" s="115">
        <f t="shared" si="3"/>
        <v>2</v>
      </c>
      <c r="G24" s="106" t="s">
        <v>235</v>
      </c>
      <c r="H24" s="106" t="s">
        <v>235</v>
      </c>
      <c r="I24" s="106" t="s">
        <v>235</v>
      </c>
      <c r="J24" s="106" t="s">
        <v>235</v>
      </c>
      <c r="K24" s="106" t="s">
        <v>235</v>
      </c>
      <c r="L24" s="106" t="s">
        <v>235</v>
      </c>
      <c r="M24" s="106" t="s">
        <v>235</v>
      </c>
      <c r="N24" s="106" t="s">
        <v>235</v>
      </c>
      <c r="O24" s="106" t="s">
        <v>405</v>
      </c>
      <c r="P24" s="105">
        <v>44712</v>
      </c>
      <c r="Q24" s="106" t="s">
        <v>163</v>
      </c>
      <c r="R24" s="117" t="s">
        <v>694</v>
      </c>
      <c r="S24" s="117" t="s">
        <v>557</v>
      </c>
      <c r="T24" s="141" t="s">
        <v>163</v>
      </c>
    </row>
    <row r="25" spans="1:20" ht="15" customHeight="1">
      <c r="A25" s="202" t="s">
        <v>176</v>
      </c>
      <c r="B25" s="106" t="s">
        <v>119</v>
      </c>
      <c r="C25" s="114">
        <f t="shared" si="2"/>
        <v>0</v>
      </c>
      <c r="D25" s="114"/>
      <c r="E25" s="114"/>
      <c r="F25" s="115">
        <f t="shared" si="3"/>
        <v>0</v>
      </c>
      <c r="G25" s="106" t="s">
        <v>237</v>
      </c>
      <c r="H25" s="106" t="s">
        <v>163</v>
      </c>
      <c r="I25" s="106" t="s">
        <v>163</v>
      </c>
      <c r="J25" s="106" t="s">
        <v>163</v>
      </c>
      <c r="K25" s="106" t="s">
        <v>163</v>
      </c>
      <c r="L25" s="106" t="s">
        <v>163</v>
      </c>
      <c r="M25" s="106" t="s">
        <v>163</v>
      </c>
      <c r="N25" s="106" t="s">
        <v>163</v>
      </c>
      <c r="O25" s="106" t="s">
        <v>163</v>
      </c>
      <c r="P25" s="106" t="s">
        <v>163</v>
      </c>
      <c r="Q25" s="106" t="s">
        <v>163</v>
      </c>
      <c r="R25" s="118" t="s">
        <v>241</v>
      </c>
      <c r="S25" s="117" t="s">
        <v>581</v>
      </c>
      <c r="T25" s="141" t="s">
        <v>163</v>
      </c>
    </row>
    <row r="26" spans="1:20" ht="15" customHeight="1">
      <c r="A26" s="201" t="s">
        <v>18</v>
      </c>
      <c r="B26" s="119"/>
      <c r="C26" s="119"/>
      <c r="D26" s="119"/>
      <c r="E26" s="119"/>
      <c r="F26" s="119"/>
      <c r="G26" s="119"/>
      <c r="H26" s="109"/>
      <c r="I26" s="109"/>
      <c r="J26" s="109"/>
      <c r="K26" s="109"/>
      <c r="L26" s="109"/>
      <c r="M26" s="109"/>
      <c r="N26" s="109"/>
      <c r="O26" s="109"/>
      <c r="P26" s="109"/>
      <c r="Q26" s="109"/>
      <c r="R26" s="112"/>
      <c r="S26" s="112"/>
      <c r="T26" s="141"/>
    </row>
    <row r="27" spans="1:20" ht="15" customHeight="1">
      <c r="A27" s="202" t="s">
        <v>19</v>
      </c>
      <c r="B27" s="106" t="s">
        <v>298</v>
      </c>
      <c r="C27" s="114">
        <f t="shared" si="2"/>
        <v>2</v>
      </c>
      <c r="D27" s="114"/>
      <c r="E27" s="114"/>
      <c r="F27" s="115">
        <f t="shared" si="3"/>
        <v>2</v>
      </c>
      <c r="G27" s="106" t="s">
        <v>235</v>
      </c>
      <c r="H27" s="106" t="s">
        <v>235</v>
      </c>
      <c r="I27" s="106" t="s">
        <v>235</v>
      </c>
      <c r="J27" s="106" t="s">
        <v>235</v>
      </c>
      <c r="K27" s="106" t="s">
        <v>235</v>
      </c>
      <c r="L27" s="106" t="s">
        <v>235</v>
      </c>
      <c r="M27" s="106" t="s">
        <v>235</v>
      </c>
      <c r="N27" s="106" t="s">
        <v>235</v>
      </c>
      <c r="O27" s="106" t="s">
        <v>405</v>
      </c>
      <c r="P27" s="105" t="s">
        <v>212</v>
      </c>
      <c r="Q27" s="106" t="s">
        <v>163</v>
      </c>
      <c r="R27" s="117" t="s">
        <v>694</v>
      </c>
      <c r="S27" s="117" t="s">
        <v>476</v>
      </c>
      <c r="T27" s="141" t="s">
        <v>163</v>
      </c>
    </row>
    <row r="28" spans="1:20" ht="15" customHeight="1">
      <c r="A28" s="202" t="s">
        <v>20</v>
      </c>
      <c r="B28" s="106" t="s">
        <v>298</v>
      </c>
      <c r="C28" s="114">
        <f t="shared" si="2"/>
        <v>2</v>
      </c>
      <c r="D28" s="114"/>
      <c r="E28" s="114"/>
      <c r="F28" s="115">
        <f t="shared" si="3"/>
        <v>2</v>
      </c>
      <c r="G28" s="106" t="s">
        <v>235</v>
      </c>
      <c r="H28" s="106" t="s">
        <v>235</v>
      </c>
      <c r="I28" s="106" t="s">
        <v>235</v>
      </c>
      <c r="J28" s="106" t="s">
        <v>235</v>
      </c>
      <c r="K28" s="106" t="s">
        <v>235</v>
      </c>
      <c r="L28" s="106" t="s">
        <v>235</v>
      </c>
      <c r="M28" s="106" t="s">
        <v>235</v>
      </c>
      <c r="N28" s="106" t="s">
        <v>235</v>
      </c>
      <c r="O28" s="106" t="s">
        <v>405</v>
      </c>
      <c r="P28" s="105">
        <v>44693</v>
      </c>
      <c r="Q28" s="106" t="s">
        <v>163</v>
      </c>
      <c r="R28" s="117" t="s">
        <v>694</v>
      </c>
      <c r="S28" s="117" t="s">
        <v>506</v>
      </c>
      <c r="T28" s="141" t="s">
        <v>163</v>
      </c>
    </row>
    <row r="29" spans="1:20" ht="15" customHeight="1">
      <c r="A29" s="202" t="s">
        <v>21</v>
      </c>
      <c r="B29" s="106" t="s">
        <v>298</v>
      </c>
      <c r="C29" s="114">
        <f t="shared" si="2"/>
        <v>2</v>
      </c>
      <c r="D29" s="114"/>
      <c r="E29" s="114"/>
      <c r="F29" s="115">
        <f t="shared" si="3"/>
        <v>2</v>
      </c>
      <c r="G29" s="106" t="s">
        <v>235</v>
      </c>
      <c r="H29" s="106" t="s">
        <v>235</v>
      </c>
      <c r="I29" s="106" t="s">
        <v>235</v>
      </c>
      <c r="J29" s="106" t="s">
        <v>235</v>
      </c>
      <c r="K29" s="106" t="s">
        <v>235</v>
      </c>
      <c r="L29" s="106" t="s">
        <v>235</v>
      </c>
      <c r="M29" s="106" t="s">
        <v>235</v>
      </c>
      <c r="N29" s="106" t="s">
        <v>235</v>
      </c>
      <c r="O29" s="106" t="s">
        <v>405</v>
      </c>
      <c r="P29" s="105">
        <v>44705</v>
      </c>
      <c r="Q29" s="106" t="s">
        <v>163</v>
      </c>
      <c r="R29" s="117" t="s">
        <v>694</v>
      </c>
      <c r="S29" s="117" t="s">
        <v>548</v>
      </c>
      <c r="T29" s="141" t="s">
        <v>163</v>
      </c>
    </row>
    <row r="30" spans="1:20" ht="15" customHeight="1">
      <c r="A30" s="202" t="s">
        <v>22</v>
      </c>
      <c r="B30" s="106" t="s">
        <v>298</v>
      </c>
      <c r="C30" s="114">
        <f t="shared" si="2"/>
        <v>2</v>
      </c>
      <c r="D30" s="114"/>
      <c r="E30" s="114"/>
      <c r="F30" s="115">
        <f t="shared" si="3"/>
        <v>2</v>
      </c>
      <c r="G30" s="106" t="s">
        <v>235</v>
      </c>
      <c r="H30" s="106" t="s">
        <v>235</v>
      </c>
      <c r="I30" s="106" t="s">
        <v>235</v>
      </c>
      <c r="J30" s="106" t="s">
        <v>235</v>
      </c>
      <c r="K30" s="106" t="s">
        <v>235</v>
      </c>
      <c r="L30" s="106" t="s">
        <v>235</v>
      </c>
      <c r="M30" s="106" t="s">
        <v>235</v>
      </c>
      <c r="N30" s="106" t="s">
        <v>235</v>
      </c>
      <c r="O30" s="106" t="s">
        <v>405</v>
      </c>
      <c r="P30" s="105">
        <v>44712</v>
      </c>
      <c r="Q30" s="106" t="s">
        <v>163</v>
      </c>
      <c r="R30" s="117" t="s">
        <v>694</v>
      </c>
      <c r="S30" s="117" t="s">
        <v>497</v>
      </c>
      <c r="T30" s="141" t="s">
        <v>163</v>
      </c>
    </row>
    <row r="31" spans="1:20" ht="15" customHeight="1">
      <c r="A31" s="202" t="s">
        <v>23</v>
      </c>
      <c r="B31" s="106" t="s">
        <v>298</v>
      </c>
      <c r="C31" s="114">
        <f t="shared" si="2"/>
        <v>2</v>
      </c>
      <c r="D31" s="114"/>
      <c r="E31" s="114"/>
      <c r="F31" s="115">
        <f t="shared" si="3"/>
        <v>2</v>
      </c>
      <c r="G31" s="106" t="s">
        <v>235</v>
      </c>
      <c r="H31" s="106" t="s">
        <v>235</v>
      </c>
      <c r="I31" s="106" t="s">
        <v>235</v>
      </c>
      <c r="J31" s="106" t="s">
        <v>235</v>
      </c>
      <c r="K31" s="106" t="s">
        <v>235</v>
      </c>
      <c r="L31" s="106" t="s">
        <v>235</v>
      </c>
      <c r="M31" s="106" t="s">
        <v>235</v>
      </c>
      <c r="N31" s="106" t="s">
        <v>235</v>
      </c>
      <c r="O31" s="106" t="s">
        <v>405</v>
      </c>
      <c r="P31" s="105">
        <v>44713</v>
      </c>
      <c r="Q31" s="106" t="s">
        <v>163</v>
      </c>
      <c r="R31" s="117" t="s">
        <v>694</v>
      </c>
      <c r="S31" s="117" t="s">
        <v>499</v>
      </c>
      <c r="T31" s="141" t="s">
        <v>163</v>
      </c>
    </row>
    <row r="32" spans="1:20" ht="15" customHeight="1">
      <c r="A32" s="202" t="s">
        <v>24</v>
      </c>
      <c r="B32" s="106" t="s">
        <v>298</v>
      </c>
      <c r="C32" s="114">
        <f t="shared" si="2"/>
        <v>2</v>
      </c>
      <c r="D32" s="114"/>
      <c r="E32" s="114"/>
      <c r="F32" s="115">
        <f t="shared" si="3"/>
        <v>2</v>
      </c>
      <c r="G32" s="106" t="s">
        <v>235</v>
      </c>
      <c r="H32" s="106" t="s">
        <v>235</v>
      </c>
      <c r="I32" s="106" t="s">
        <v>235</v>
      </c>
      <c r="J32" s="106" t="s">
        <v>235</v>
      </c>
      <c r="K32" s="106" t="s">
        <v>235</v>
      </c>
      <c r="L32" s="106" t="s">
        <v>235</v>
      </c>
      <c r="M32" s="106" t="s">
        <v>235</v>
      </c>
      <c r="N32" s="106" t="s">
        <v>235</v>
      </c>
      <c r="O32" s="106" t="s">
        <v>405</v>
      </c>
      <c r="P32" s="105">
        <v>44706</v>
      </c>
      <c r="Q32" s="106" t="s">
        <v>163</v>
      </c>
      <c r="R32" s="118" t="s">
        <v>241</v>
      </c>
      <c r="S32" s="117" t="s">
        <v>495</v>
      </c>
      <c r="T32" s="141" t="s">
        <v>163</v>
      </c>
    </row>
    <row r="33" spans="1:20" ht="15" customHeight="1">
      <c r="A33" s="202" t="s">
        <v>25</v>
      </c>
      <c r="B33" s="106" t="s">
        <v>298</v>
      </c>
      <c r="C33" s="114">
        <f t="shared" si="2"/>
        <v>2</v>
      </c>
      <c r="D33" s="114"/>
      <c r="E33" s="114"/>
      <c r="F33" s="115">
        <f t="shared" si="3"/>
        <v>2</v>
      </c>
      <c r="G33" s="106" t="s">
        <v>235</v>
      </c>
      <c r="H33" s="106" t="s">
        <v>235</v>
      </c>
      <c r="I33" s="106" t="s">
        <v>235</v>
      </c>
      <c r="J33" s="106" t="s">
        <v>235</v>
      </c>
      <c r="K33" s="106" t="s">
        <v>235</v>
      </c>
      <c r="L33" s="106" t="s">
        <v>235</v>
      </c>
      <c r="M33" s="106" t="s">
        <v>235</v>
      </c>
      <c r="N33" s="106" t="s">
        <v>235</v>
      </c>
      <c r="O33" s="106" t="s">
        <v>405</v>
      </c>
      <c r="P33" s="105">
        <v>44715</v>
      </c>
      <c r="Q33" s="106" t="s">
        <v>163</v>
      </c>
      <c r="R33" s="117" t="s">
        <v>694</v>
      </c>
      <c r="S33" s="117" t="s">
        <v>479</v>
      </c>
      <c r="T33" s="141" t="s">
        <v>163</v>
      </c>
    </row>
    <row r="34" spans="1:20" ht="15" customHeight="1">
      <c r="A34" s="202" t="s">
        <v>26</v>
      </c>
      <c r="B34" s="106" t="s">
        <v>298</v>
      </c>
      <c r="C34" s="114">
        <f t="shared" si="2"/>
        <v>2</v>
      </c>
      <c r="D34" s="114"/>
      <c r="E34" s="114"/>
      <c r="F34" s="115">
        <f t="shared" si="3"/>
        <v>2</v>
      </c>
      <c r="G34" s="106" t="s">
        <v>235</v>
      </c>
      <c r="H34" s="106" t="s">
        <v>235</v>
      </c>
      <c r="I34" s="106" t="s">
        <v>235</v>
      </c>
      <c r="J34" s="106" t="s">
        <v>235</v>
      </c>
      <c r="K34" s="106" t="s">
        <v>235</v>
      </c>
      <c r="L34" s="106" t="s">
        <v>235</v>
      </c>
      <c r="M34" s="106" t="s">
        <v>235</v>
      </c>
      <c r="N34" s="106" t="s">
        <v>235</v>
      </c>
      <c r="O34" s="106" t="s">
        <v>405</v>
      </c>
      <c r="P34" s="105">
        <v>44706</v>
      </c>
      <c r="Q34" s="106" t="s">
        <v>163</v>
      </c>
      <c r="R34" s="117" t="s">
        <v>694</v>
      </c>
      <c r="S34" s="118" t="s">
        <v>568</v>
      </c>
      <c r="T34" s="141" t="s">
        <v>163</v>
      </c>
    </row>
    <row r="35" spans="1:20" ht="15" customHeight="1">
      <c r="A35" s="202" t="s">
        <v>27</v>
      </c>
      <c r="B35" s="106" t="s">
        <v>119</v>
      </c>
      <c r="C35" s="114">
        <f t="shared" si="2"/>
        <v>0</v>
      </c>
      <c r="D35" s="114"/>
      <c r="E35" s="114"/>
      <c r="F35" s="115">
        <f t="shared" si="3"/>
        <v>0</v>
      </c>
      <c r="G35" s="106" t="s">
        <v>237</v>
      </c>
      <c r="H35" s="106" t="s">
        <v>163</v>
      </c>
      <c r="I35" s="106" t="s">
        <v>163</v>
      </c>
      <c r="J35" s="106" t="s">
        <v>163</v>
      </c>
      <c r="K35" s="106" t="s">
        <v>163</v>
      </c>
      <c r="L35" s="106" t="s">
        <v>163</v>
      </c>
      <c r="M35" s="106" t="s">
        <v>163</v>
      </c>
      <c r="N35" s="106" t="s">
        <v>163</v>
      </c>
      <c r="O35" s="106" t="s">
        <v>163</v>
      </c>
      <c r="P35" s="106" t="s">
        <v>163</v>
      </c>
      <c r="Q35" s="106" t="s">
        <v>163</v>
      </c>
      <c r="R35" s="118" t="s">
        <v>662</v>
      </c>
      <c r="S35" s="117" t="s">
        <v>598</v>
      </c>
      <c r="T35" s="141" t="s">
        <v>163</v>
      </c>
    </row>
    <row r="36" spans="1:20" ht="15" customHeight="1">
      <c r="A36" s="202" t="s">
        <v>178</v>
      </c>
      <c r="B36" s="106" t="s">
        <v>298</v>
      </c>
      <c r="C36" s="114">
        <f t="shared" si="2"/>
        <v>2</v>
      </c>
      <c r="D36" s="114"/>
      <c r="E36" s="114"/>
      <c r="F36" s="115">
        <f t="shared" si="3"/>
        <v>2</v>
      </c>
      <c r="G36" s="106" t="s">
        <v>235</v>
      </c>
      <c r="H36" s="106" t="s">
        <v>235</v>
      </c>
      <c r="I36" s="106" t="s">
        <v>235</v>
      </c>
      <c r="J36" s="106" t="s">
        <v>235</v>
      </c>
      <c r="K36" s="106" t="s">
        <v>235</v>
      </c>
      <c r="L36" s="106" t="s">
        <v>235</v>
      </c>
      <c r="M36" s="106" t="s">
        <v>235</v>
      </c>
      <c r="N36" s="106" t="s">
        <v>235</v>
      </c>
      <c r="O36" s="106" t="s">
        <v>405</v>
      </c>
      <c r="P36" s="105">
        <v>44644</v>
      </c>
      <c r="Q36" s="106" t="s">
        <v>163</v>
      </c>
      <c r="R36" s="117" t="s">
        <v>694</v>
      </c>
      <c r="S36" s="117" t="s">
        <v>530</v>
      </c>
      <c r="T36" s="141" t="s">
        <v>163</v>
      </c>
    </row>
    <row r="37" spans="1:20" ht="15" customHeight="1">
      <c r="A37" s="202" t="s">
        <v>28</v>
      </c>
      <c r="B37" s="106" t="s">
        <v>298</v>
      </c>
      <c r="C37" s="114">
        <f t="shared" si="2"/>
        <v>2</v>
      </c>
      <c r="D37" s="114"/>
      <c r="E37" s="114"/>
      <c r="F37" s="115">
        <f t="shared" si="3"/>
        <v>2</v>
      </c>
      <c r="G37" s="106" t="s">
        <v>235</v>
      </c>
      <c r="H37" s="106" t="s">
        <v>235</v>
      </c>
      <c r="I37" s="106" t="s">
        <v>235</v>
      </c>
      <c r="J37" s="106" t="s">
        <v>235</v>
      </c>
      <c r="K37" s="106" t="s">
        <v>235</v>
      </c>
      <c r="L37" s="106" t="s">
        <v>235</v>
      </c>
      <c r="M37" s="106" t="s">
        <v>235</v>
      </c>
      <c r="N37" s="106" t="s">
        <v>235</v>
      </c>
      <c r="O37" s="106" t="s">
        <v>405</v>
      </c>
      <c r="P37" s="105" t="s">
        <v>212</v>
      </c>
      <c r="Q37" s="106" t="s">
        <v>163</v>
      </c>
      <c r="R37" s="117" t="s">
        <v>694</v>
      </c>
      <c r="S37" s="118" t="s">
        <v>224</v>
      </c>
      <c r="T37" s="141" t="s">
        <v>163</v>
      </c>
    </row>
    <row r="38" spans="1:20" ht="15" customHeight="1">
      <c r="A38" s="201" t="s">
        <v>29</v>
      </c>
      <c r="B38" s="119"/>
      <c r="C38" s="119"/>
      <c r="D38" s="119"/>
      <c r="E38" s="119"/>
      <c r="F38" s="119"/>
      <c r="G38" s="119"/>
      <c r="H38" s="109"/>
      <c r="I38" s="109"/>
      <c r="J38" s="109"/>
      <c r="K38" s="109"/>
      <c r="L38" s="109"/>
      <c r="M38" s="109"/>
      <c r="N38" s="109"/>
      <c r="O38" s="109"/>
      <c r="P38" s="109"/>
      <c r="Q38" s="109"/>
      <c r="R38" s="112"/>
      <c r="S38" s="112"/>
      <c r="T38" s="141"/>
    </row>
    <row r="39" spans="1:20" ht="15" customHeight="1">
      <c r="A39" s="202" t="s">
        <v>30</v>
      </c>
      <c r="B39" s="106" t="s">
        <v>298</v>
      </c>
      <c r="C39" s="114">
        <f t="shared" si="2"/>
        <v>2</v>
      </c>
      <c r="D39" s="114"/>
      <c r="E39" s="114"/>
      <c r="F39" s="115">
        <f t="shared" si="3"/>
        <v>2</v>
      </c>
      <c r="G39" s="106" t="s">
        <v>235</v>
      </c>
      <c r="H39" s="106" t="s">
        <v>235</v>
      </c>
      <c r="I39" s="106" t="s">
        <v>235</v>
      </c>
      <c r="J39" s="106" t="s">
        <v>235</v>
      </c>
      <c r="K39" s="106" t="s">
        <v>235</v>
      </c>
      <c r="L39" s="106" t="s">
        <v>235</v>
      </c>
      <c r="M39" s="106" t="s">
        <v>235</v>
      </c>
      <c r="N39" s="106" t="s">
        <v>235</v>
      </c>
      <c r="O39" s="106" t="s">
        <v>405</v>
      </c>
      <c r="P39" s="105">
        <v>44707</v>
      </c>
      <c r="Q39" s="105" t="s">
        <v>163</v>
      </c>
      <c r="R39" s="117" t="s">
        <v>694</v>
      </c>
      <c r="S39" s="118" t="s">
        <v>410</v>
      </c>
      <c r="T39" s="141" t="s">
        <v>163</v>
      </c>
    </row>
    <row r="40" spans="1:20" ht="15" customHeight="1">
      <c r="A40" s="202" t="s">
        <v>31</v>
      </c>
      <c r="B40" s="106" t="s">
        <v>307</v>
      </c>
      <c r="C40" s="114">
        <f t="shared" si="2"/>
        <v>1</v>
      </c>
      <c r="D40" s="114"/>
      <c r="E40" s="114"/>
      <c r="F40" s="115">
        <f t="shared" si="3"/>
        <v>1</v>
      </c>
      <c r="G40" s="106" t="s">
        <v>235</v>
      </c>
      <c r="H40" s="106" t="s">
        <v>235</v>
      </c>
      <c r="I40" s="106" t="s">
        <v>235</v>
      </c>
      <c r="J40" s="106" t="s">
        <v>235</v>
      </c>
      <c r="K40" s="106" t="s">
        <v>235</v>
      </c>
      <c r="L40" s="106" t="s">
        <v>235</v>
      </c>
      <c r="M40" s="106" t="s">
        <v>237</v>
      </c>
      <c r="N40" s="106" t="s">
        <v>163</v>
      </c>
      <c r="O40" s="106" t="s">
        <v>405</v>
      </c>
      <c r="P40" s="105" t="s">
        <v>212</v>
      </c>
      <c r="Q40" s="152" t="s">
        <v>719</v>
      </c>
      <c r="R40" s="117" t="s">
        <v>694</v>
      </c>
      <c r="S40" s="131" t="s">
        <v>421</v>
      </c>
      <c r="T40" s="141" t="s">
        <v>163</v>
      </c>
    </row>
    <row r="41" spans="1:20" ht="15" customHeight="1">
      <c r="A41" s="202" t="s">
        <v>97</v>
      </c>
      <c r="B41" s="106" t="s">
        <v>298</v>
      </c>
      <c r="C41" s="114">
        <f t="shared" si="2"/>
        <v>2</v>
      </c>
      <c r="D41" s="114"/>
      <c r="E41" s="114"/>
      <c r="F41" s="115">
        <f t="shared" si="3"/>
        <v>2</v>
      </c>
      <c r="G41" s="106" t="s">
        <v>235</v>
      </c>
      <c r="H41" s="106" t="s">
        <v>235</v>
      </c>
      <c r="I41" s="106" t="s">
        <v>235</v>
      </c>
      <c r="J41" s="106" t="s">
        <v>235</v>
      </c>
      <c r="K41" s="106" t="s">
        <v>235</v>
      </c>
      <c r="L41" s="106" t="s">
        <v>235</v>
      </c>
      <c r="M41" s="106" t="s">
        <v>235</v>
      </c>
      <c r="N41" s="106" t="s">
        <v>235</v>
      </c>
      <c r="O41" s="106" t="s">
        <v>405</v>
      </c>
      <c r="P41" s="105">
        <v>44692</v>
      </c>
      <c r="Q41" s="106" t="s">
        <v>163</v>
      </c>
      <c r="R41" s="117" t="s">
        <v>694</v>
      </c>
      <c r="S41" s="117" t="s">
        <v>508</v>
      </c>
      <c r="T41" s="141" t="s">
        <v>163</v>
      </c>
    </row>
    <row r="42" spans="1:20" ht="15" customHeight="1">
      <c r="A42" s="202" t="s">
        <v>32</v>
      </c>
      <c r="B42" s="106" t="s">
        <v>298</v>
      </c>
      <c r="C42" s="114">
        <f t="shared" si="2"/>
        <v>2</v>
      </c>
      <c r="D42" s="114"/>
      <c r="E42" s="114"/>
      <c r="F42" s="115">
        <f t="shared" si="3"/>
        <v>2</v>
      </c>
      <c r="G42" s="106" t="s">
        <v>235</v>
      </c>
      <c r="H42" s="106" t="s">
        <v>235</v>
      </c>
      <c r="I42" s="106" t="s">
        <v>235</v>
      </c>
      <c r="J42" s="106" t="s">
        <v>235</v>
      </c>
      <c r="K42" s="106" t="s">
        <v>235</v>
      </c>
      <c r="L42" s="106" t="s">
        <v>235</v>
      </c>
      <c r="M42" s="106" t="s">
        <v>235</v>
      </c>
      <c r="N42" s="106" t="s">
        <v>235</v>
      </c>
      <c r="O42" s="106" t="s">
        <v>405</v>
      </c>
      <c r="P42" s="105">
        <v>44712</v>
      </c>
      <c r="Q42" s="105" t="s">
        <v>163</v>
      </c>
      <c r="R42" s="117" t="s">
        <v>694</v>
      </c>
      <c r="S42" s="117" t="s">
        <v>622</v>
      </c>
      <c r="T42" s="141" t="s">
        <v>163</v>
      </c>
    </row>
    <row r="43" spans="1:20" ht="15" customHeight="1">
      <c r="A43" s="202" t="s">
        <v>33</v>
      </c>
      <c r="B43" s="106" t="s">
        <v>298</v>
      </c>
      <c r="C43" s="114">
        <f t="shared" si="2"/>
        <v>2</v>
      </c>
      <c r="D43" s="114"/>
      <c r="E43" s="114"/>
      <c r="F43" s="115">
        <f t="shared" si="3"/>
        <v>2</v>
      </c>
      <c r="G43" s="106" t="s">
        <v>235</v>
      </c>
      <c r="H43" s="106" t="s">
        <v>235</v>
      </c>
      <c r="I43" s="106" t="s">
        <v>235</v>
      </c>
      <c r="J43" s="106" t="s">
        <v>235</v>
      </c>
      <c r="K43" s="106" t="s">
        <v>235</v>
      </c>
      <c r="L43" s="106" t="s">
        <v>235</v>
      </c>
      <c r="M43" s="106" t="s">
        <v>235</v>
      </c>
      <c r="N43" s="106" t="s">
        <v>235</v>
      </c>
      <c r="O43" s="106" t="s">
        <v>405</v>
      </c>
      <c r="P43" s="105">
        <v>44711</v>
      </c>
      <c r="Q43" s="105" t="s">
        <v>163</v>
      </c>
      <c r="R43" s="117" t="s">
        <v>694</v>
      </c>
      <c r="S43" s="118" t="s">
        <v>585</v>
      </c>
      <c r="T43" s="141" t="s">
        <v>163</v>
      </c>
    </row>
    <row r="44" spans="1:20" ht="15" customHeight="1">
      <c r="A44" s="202" t="s">
        <v>34</v>
      </c>
      <c r="B44" s="106" t="s">
        <v>298</v>
      </c>
      <c r="C44" s="114">
        <f t="shared" si="2"/>
        <v>2</v>
      </c>
      <c r="D44" s="114"/>
      <c r="E44" s="114"/>
      <c r="F44" s="115">
        <f t="shared" si="3"/>
        <v>2</v>
      </c>
      <c r="G44" s="106" t="s">
        <v>235</v>
      </c>
      <c r="H44" s="106" t="s">
        <v>235</v>
      </c>
      <c r="I44" s="106" t="s">
        <v>235</v>
      </c>
      <c r="J44" s="106" t="s">
        <v>235</v>
      </c>
      <c r="K44" s="106" t="s">
        <v>235</v>
      </c>
      <c r="L44" s="106" t="s">
        <v>235</v>
      </c>
      <c r="M44" s="106" t="s">
        <v>235</v>
      </c>
      <c r="N44" s="106" t="s">
        <v>235</v>
      </c>
      <c r="O44" s="106" t="s">
        <v>405</v>
      </c>
      <c r="P44" s="105">
        <v>44708</v>
      </c>
      <c r="Q44" s="106" t="s">
        <v>163</v>
      </c>
      <c r="R44" s="117" t="s">
        <v>694</v>
      </c>
      <c r="S44" s="131" t="s">
        <v>415</v>
      </c>
      <c r="T44" s="141" t="s">
        <v>163</v>
      </c>
    </row>
    <row r="45" spans="1:20" ht="15" customHeight="1">
      <c r="A45" s="202" t="s">
        <v>35</v>
      </c>
      <c r="B45" s="106" t="s">
        <v>298</v>
      </c>
      <c r="C45" s="114">
        <f t="shared" si="2"/>
        <v>2</v>
      </c>
      <c r="D45" s="114"/>
      <c r="E45" s="114"/>
      <c r="F45" s="115">
        <f t="shared" si="3"/>
        <v>2</v>
      </c>
      <c r="G45" s="106" t="s">
        <v>235</v>
      </c>
      <c r="H45" s="106" t="s">
        <v>235</v>
      </c>
      <c r="I45" s="106" t="s">
        <v>235</v>
      </c>
      <c r="J45" s="106" t="s">
        <v>235</v>
      </c>
      <c r="K45" s="106" t="s">
        <v>235</v>
      </c>
      <c r="L45" s="106" t="s">
        <v>235</v>
      </c>
      <c r="M45" s="106" t="s">
        <v>235</v>
      </c>
      <c r="N45" s="106" t="s">
        <v>235</v>
      </c>
      <c r="O45" s="106" t="s">
        <v>405</v>
      </c>
      <c r="P45" s="105">
        <v>44664</v>
      </c>
      <c r="Q45" s="106" t="s">
        <v>163</v>
      </c>
      <c r="R45" s="117" t="s">
        <v>694</v>
      </c>
      <c r="S45" s="118" t="s">
        <v>359</v>
      </c>
      <c r="T45" s="141" t="s">
        <v>163</v>
      </c>
    </row>
    <row r="46" spans="1:20" ht="15" customHeight="1">
      <c r="A46" s="202" t="s">
        <v>98</v>
      </c>
      <c r="B46" s="106" t="s">
        <v>298</v>
      </c>
      <c r="C46" s="114">
        <f t="shared" si="2"/>
        <v>2</v>
      </c>
      <c r="D46" s="114"/>
      <c r="E46" s="114"/>
      <c r="F46" s="115">
        <f t="shared" si="3"/>
        <v>2</v>
      </c>
      <c r="G46" s="106" t="s">
        <v>235</v>
      </c>
      <c r="H46" s="106" t="s">
        <v>235</v>
      </c>
      <c r="I46" s="106" t="s">
        <v>235</v>
      </c>
      <c r="J46" s="106" t="s">
        <v>235</v>
      </c>
      <c r="K46" s="106" t="s">
        <v>235</v>
      </c>
      <c r="L46" s="106" t="s">
        <v>235</v>
      </c>
      <c r="M46" s="106" t="s">
        <v>235</v>
      </c>
      <c r="N46" s="106" t="s">
        <v>235</v>
      </c>
      <c r="O46" s="106" t="s">
        <v>405</v>
      </c>
      <c r="P46" s="105">
        <v>44711</v>
      </c>
      <c r="Q46" s="106" t="s">
        <v>163</v>
      </c>
      <c r="R46" s="117" t="s">
        <v>241</v>
      </c>
      <c r="S46" s="118" t="s">
        <v>520</v>
      </c>
      <c r="T46" s="141" t="s">
        <v>163</v>
      </c>
    </row>
    <row r="47" spans="1:20" ht="15" customHeight="1">
      <c r="A47" s="201" t="s">
        <v>36</v>
      </c>
      <c r="B47" s="119"/>
      <c r="C47" s="119"/>
      <c r="D47" s="119"/>
      <c r="E47" s="119"/>
      <c r="F47" s="119"/>
      <c r="G47" s="119"/>
      <c r="H47" s="109"/>
      <c r="I47" s="109"/>
      <c r="J47" s="109"/>
      <c r="K47" s="109"/>
      <c r="L47" s="109"/>
      <c r="M47" s="109"/>
      <c r="N47" s="109"/>
      <c r="O47" s="109"/>
      <c r="P47" s="109"/>
      <c r="Q47" s="109"/>
      <c r="R47" s="112"/>
      <c r="S47" s="112"/>
      <c r="T47" s="141"/>
    </row>
    <row r="48" spans="1:20" ht="15" customHeight="1">
      <c r="A48" s="202" t="s">
        <v>37</v>
      </c>
      <c r="B48" s="106" t="s">
        <v>119</v>
      </c>
      <c r="C48" s="114">
        <f t="shared" si="2"/>
        <v>0</v>
      </c>
      <c r="D48" s="114"/>
      <c r="E48" s="114"/>
      <c r="F48" s="115">
        <f t="shared" si="3"/>
        <v>0</v>
      </c>
      <c r="G48" s="106" t="s">
        <v>237</v>
      </c>
      <c r="H48" s="106" t="s">
        <v>163</v>
      </c>
      <c r="I48" s="106" t="s">
        <v>163</v>
      </c>
      <c r="J48" s="106" t="s">
        <v>163</v>
      </c>
      <c r="K48" s="106" t="s">
        <v>163</v>
      </c>
      <c r="L48" s="106" t="s">
        <v>163</v>
      </c>
      <c r="M48" s="106" t="s">
        <v>163</v>
      </c>
      <c r="N48" s="106" t="s">
        <v>163</v>
      </c>
      <c r="O48" s="106" t="s">
        <v>163</v>
      </c>
      <c r="P48" s="106" t="s">
        <v>163</v>
      </c>
      <c r="Q48" s="106" t="s">
        <v>163</v>
      </c>
      <c r="R48" s="118" t="s">
        <v>662</v>
      </c>
      <c r="S48" s="130" t="s">
        <v>604</v>
      </c>
      <c r="T48" s="141" t="s">
        <v>163</v>
      </c>
    </row>
    <row r="49" spans="1:22" ht="15" customHeight="1">
      <c r="A49" s="202" t="s">
        <v>38</v>
      </c>
      <c r="B49" s="106" t="s">
        <v>119</v>
      </c>
      <c r="C49" s="114">
        <f t="shared" si="2"/>
        <v>0</v>
      </c>
      <c r="D49" s="114"/>
      <c r="E49" s="114"/>
      <c r="F49" s="115">
        <f t="shared" si="3"/>
        <v>0</v>
      </c>
      <c r="G49" s="106" t="s">
        <v>237</v>
      </c>
      <c r="H49" s="106" t="s">
        <v>163</v>
      </c>
      <c r="I49" s="106" t="s">
        <v>163</v>
      </c>
      <c r="J49" s="106" t="s">
        <v>163</v>
      </c>
      <c r="K49" s="106" t="s">
        <v>163</v>
      </c>
      <c r="L49" s="106" t="s">
        <v>163</v>
      </c>
      <c r="M49" s="106" t="s">
        <v>163</v>
      </c>
      <c r="N49" s="106" t="s">
        <v>163</v>
      </c>
      <c r="O49" s="106" t="s">
        <v>163</v>
      </c>
      <c r="P49" s="106" t="s">
        <v>163</v>
      </c>
      <c r="Q49" s="106" t="s">
        <v>163</v>
      </c>
      <c r="R49" s="118" t="s">
        <v>662</v>
      </c>
      <c r="S49" s="117" t="s">
        <v>606</v>
      </c>
      <c r="T49" s="141" t="s">
        <v>163</v>
      </c>
    </row>
    <row r="50" spans="1:22" ht="15" customHeight="1">
      <c r="A50" s="202" t="s">
        <v>39</v>
      </c>
      <c r="B50" s="106" t="s">
        <v>298</v>
      </c>
      <c r="C50" s="114">
        <f t="shared" si="2"/>
        <v>2</v>
      </c>
      <c r="D50" s="114">
        <v>0.5</v>
      </c>
      <c r="E50" s="114"/>
      <c r="F50" s="115">
        <f t="shared" si="3"/>
        <v>1</v>
      </c>
      <c r="G50" s="106" t="s">
        <v>235</v>
      </c>
      <c r="H50" s="106" t="s">
        <v>235</v>
      </c>
      <c r="I50" s="106" t="s">
        <v>235</v>
      </c>
      <c r="J50" s="106" t="s">
        <v>235</v>
      </c>
      <c r="K50" s="106" t="s">
        <v>235</v>
      </c>
      <c r="L50" s="106" t="s">
        <v>235</v>
      </c>
      <c r="M50" s="106" t="s">
        <v>235</v>
      </c>
      <c r="N50" s="106" t="s">
        <v>235</v>
      </c>
      <c r="O50" s="106" t="s">
        <v>405</v>
      </c>
      <c r="P50" s="105">
        <v>44671</v>
      </c>
      <c r="Q50" s="106" t="s">
        <v>825</v>
      </c>
      <c r="R50" s="117" t="s">
        <v>694</v>
      </c>
      <c r="S50" s="118" t="s">
        <v>445</v>
      </c>
      <c r="T50" s="141" t="s">
        <v>163</v>
      </c>
    </row>
    <row r="51" spans="1:22" ht="15" customHeight="1">
      <c r="A51" s="202" t="s">
        <v>40</v>
      </c>
      <c r="B51" s="106" t="s">
        <v>119</v>
      </c>
      <c r="C51" s="114">
        <f t="shared" si="2"/>
        <v>0</v>
      </c>
      <c r="D51" s="114"/>
      <c r="E51" s="114"/>
      <c r="F51" s="115">
        <f t="shared" si="3"/>
        <v>0</v>
      </c>
      <c r="G51" s="106" t="s">
        <v>237</v>
      </c>
      <c r="H51" s="106" t="s">
        <v>163</v>
      </c>
      <c r="I51" s="106" t="s">
        <v>163</v>
      </c>
      <c r="J51" s="106" t="s">
        <v>163</v>
      </c>
      <c r="K51" s="106" t="s">
        <v>163</v>
      </c>
      <c r="L51" s="106" t="s">
        <v>163</v>
      </c>
      <c r="M51" s="106" t="s">
        <v>163</v>
      </c>
      <c r="N51" s="106" t="s">
        <v>163</v>
      </c>
      <c r="O51" s="106" t="s">
        <v>163</v>
      </c>
      <c r="P51" s="106" t="s">
        <v>163</v>
      </c>
      <c r="Q51" s="105" t="s">
        <v>163</v>
      </c>
      <c r="R51" s="118" t="s">
        <v>662</v>
      </c>
      <c r="S51" s="118" t="s">
        <v>596</v>
      </c>
      <c r="T51" s="141" t="s">
        <v>163</v>
      </c>
    </row>
    <row r="52" spans="1:22" ht="15" customHeight="1">
      <c r="A52" s="202" t="s">
        <v>835</v>
      </c>
      <c r="B52" s="106" t="s">
        <v>119</v>
      </c>
      <c r="C52" s="114">
        <f t="shared" si="2"/>
        <v>0</v>
      </c>
      <c r="D52" s="114"/>
      <c r="E52" s="114"/>
      <c r="F52" s="115">
        <f t="shared" si="3"/>
        <v>0</v>
      </c>
      <c r="G52" s="106" t="s">
        <v>237</v>
      </c>
      <c r="H52" s="105" t="s">
        <v>163</v>
      </c>
      <c r="I52" s="105" t="s">
        <v>163</v>
      </c>
      <c r="J52" s="105" t="s">
        <v>163</v>
      </c>
      <c r="K52" s="105" t="s">
        <v>163</v>
      </c>
      <c r="L52" s="105" t="s">
        <v>163</v>
      </c>
      <c r="M52" s="105" t="s">
        <v>163</v>
      </c>
      <c r="N52" s="105" t="s">
        <v>163</v>
      </c>
      <c r="O52" s="105" t="s">
        <v>163</v>
      </c>
      <c r="P52" s="105" t="s">
        <v>163</v>
      </c>
      <c r="Q52" s="105" t="s">
        <v>163</v>
      </c>
      <c r="R52" s="118" t="s">
        <v>662</v>
      </c>
      <c r="S52" s="117" t="s">
        <v>610</v>
      </c>
      <c r="T52" s="141" t="s">
        <v>163</v>
      </c>
    </row>
    <row r="53" spans="1:22" ht="15" customHeight="1">
      <c r="A53" s="202" t="s">
        <v>41</v>
      </c>
      <c r="B53" s="106" t="s">
        <v>119</v>
      </c>
      <c r="C53" s="114">
        <f t="shared" si="2"/>
        <v>0</v>
      </c>
      <c r="D53" s="114"/>
      <c r="E53" s="114"/>
      <c r="F53" s="115">
        <f t="shared" si="3"/>
        <v>0</v>
      </c>
      <c r="G53" s="106" t="s">
        <v>237</v>
      </c>
      <c r="H53" s="106" t="s">
        <v>163</v>
      </c>
      <c r="I53" s="106" t="s">
        <v>163</v>
      </c>
      <c r="J53" s="106" t="s">
        <v>163</v>
      </c>
      <c r="K53" s="106" t="s">
        <v>163</v>
      </c>
      <c r="L53" s="106" t="s">
        <v>163</v>
      </c>
      <c r="M53" s="106" t="s">
        <v>163</v>
      </c>
      <c r="N53" s="106" t="s">
        <v>163</v>
      </c>
      <c r="O53" s="106" t="s">
        <v>163</v>
      </c>
      <c r="P53" s="106" t="s">
        <v>163</v>
      </c>
      <c r="Q53" s="116" t="s">
        <v>163</v>
      </c>
      <c r="R53" s="117" t="s">
        <v>694</v>
      </c>
      <c r="S53" s="117" t="s">
        <v>366</v>
      </c>
      <c r="T53" s="141" t="s">
        <v>163</v>
      </c>
    </row>
    <row r="54" spans="1:22" ht="15" customHeight="1">
      <c r="A54" s="202" t="s">
        <v>42</v>
      </c>
      <c r="B54" s="106" t="s">
        <v>298</v>
      </c>
      <c r="C54" s="114">
        <f t="shared" si="2"/>
        <v>2</v>
      </c>
      <c r="D54" s="114"/>
      <c r="E54" s="114"/>
      <c r="F54" s="115">
        <f t="shared" si="3"/>
        <v>2</v>
      </c>
      <c r="G54" s="106" t="s">
        <v>235</v>
      </c>
      <c r="H54" s="106" t="s">
        <v>235</v>
      </c>
      <c r="I54" s="106" t="s">
        <v>235</v>
      </c>
      <c r="J54" s="106" t="s">
        <v>235</v>
      </c>
      <c r="K54" s="106" t="s">
        <v>235</v>
      </c>
      <c r="L54" s="106" t="s">
        <v>235</v>
      </c>
      <c r="M54" s="106" t="s">
        <v>235</v>
      </c>
      <c r="N54" s="106" t="s">
        <v>235</v>
      </c>
      <c r="O54" s="106" t="s">
        <v>405</v>
      </c>
      <c r="P54" s="105" t="s">
        <v>212</v>
      </c>
      <c r="Q54" s="116" t="s">
        <v>163</v>
      </c>
      <c r="R54" s="118" t="s">
        <v>241</v>
      </c>
      <c r="S54" s="118" t="s">
        <v>404</v>
      </c>
      <c r="T54" s="141" t="s">
        <v>163</v>
      </c>
    </row>
    <row r="55" spans="1:22" ht="15" customHeight="1">
      <c r="A55" s="201" t="s">
        <v>43</v>
      </c>
      <c r="B55" s="119"/>
      <c r="C55" s="119"/>
      <c r="D55" s="119"/>
      <c r="E55" s="119"/>
      <c r="F55" s="119"/>
      <c r="G55" s="119"/>
      <c r="H55" s="109"/>
      <c r="I55" s="109"/>
      <c r="J55" s="109"/>
      <c r="K55" s="109"/>
      <c r="L55" s="109"/>
      <c r="M55" s="109"/>
      <c r="N55" s="109"/>
      <c r="O55" s="109"/>
      <c r="P55" s="109"/>
      <c r="Q55" s="109"/>
      <c r="R55" s="112"/>
      <c r="S55" s="112"/>
      <c r="T55" s="141"/>
    </row>
    <row r="56" spans="1:22" ht="15" customHeight="1">
      <c r="A56" s="202" t="s">
        <v>44</v>
      </c>
      <c r="B56" s="106" t="s">
        <v>298</v>
      </c>
      <c r="C56" s="114">
        <f t="shared" si="2"/>
        <v>2</v>
      </c>
      <c r="D56" s="114"/>
      <c r="E56" s="114"/>
      <c r="F56" s="115">
        <f t="shared" si="3"/>
        <v>2</v>
      </c>
      <c r="G56" s="106" t="s">
        <v>235</v>
      </c>
      <c r="H56" s="106" t="s">
        <v>235</v>
      </c>
      <c r="I56" s="106" t="s">
        <v>235</v>
      </c>
      <c r="J56" s="106" t="s">
        <v>235</v>
      </c>
      <c r="K56" s="106" t="s">
        <v>235</v>
      </c>
      <c r="L56" s="106" t="s">
        <v>235</v>
      </c>
      <c r="M56" s="106" t="s">
        <v>235</v>
      </c>
      <c r="N56" s="106" t="s">
        <v>235</v>
      </c>
      <c r="O56" s="106" t="s">
        <v>405</v>
      </c>
      <c r="P56" s="105" t="s">
        <v>212</v>
      </c>
      <c r="Q56" s="102" t="s">
        <v>163</v>
      </c>
      <c r="R56" s="117" t="s">
        <v>694</v>
      </c>
      <c r="S56" s="117" t="s">
        <v>471</v>
      </c>
      <c r="T56" s="141" t="s">
        <v>163</v>
      </c>
    </row>
    <row r="57" spans="1:22" ht="15" customHeight="1">
      <c r="A57" s="202" t="s">
        <v>836</v>
      </c>
      <c r="B57" s="106" t="s">
        <v>298</v>
      </c>
      <c r="C57" s="114">
        <f t="shared" si="2"/>
        <v>2</v>
      </c>
      <c r="D57" s="114"/>
      <c r="E57" s="114"/>
      <c r="F57" s="115">
        <f t="shared" si="3"/>
        <v>2</v>
      </c>
      <c r="G57" s="106" t="s">
        <v>235</v>
      </c>
      <c r="H57" s="106" t="s">
        <v>235</v>
      </c>
      <c r="I57" s="106" t="s">
        <v>235</v>
      </c>
      <c r="J57" s="106" t="s">
        <v>235</v>
      </c>
      <c r="K57" s="106" t="s">
        <v>235</v>
      </c>
      <c r="L57" s="106" t="s">
        <v>235</v>
      </c>
      <c r="M57" s="106" t="s">
        <v>235</v>
      </c>
      <c r="N57" s="106" t="s">
        <v>235</v>
      </c>
      <c r="O57" s="106" t="s">
        <v>405</v>
      </c>
      <c r="P57" s="105" t="s">
        <v>212</v>
      </c>
      <c r="Q57" s="102" t="s">
        <v>163</v>
      </c>
      <c r="R57" s="117" t="s">
        <v>694</v>
      </c>
      <c r="S57" s="117" t="s">
        <v>524</v>
      </c>
      <c r="T57" s="141" t="s">
        <v>163</v>
      </c>
    </row>
    <row r="58" spans="1:22" ht="15" customHeight="1">
      <c r="A58" s="202" t="s">
        <v>45</v>
      </c>
      <c r="B58" s="106" t="s">
        <v>119</v>
      </c>
      <c r="C58" s="114">
        <f t="shared" si="2"/>
        <v>0</v>
      </c>
      <c r="D58" s="114"/>
      <c r="E58" s="114"/>
      <c r="F58" s="115">
        <f t="shared" si="3"/>
        <v>0</v>
      </c>
      <c r="G58" s="106" t="s">
        <v>237</v>
      </c>
      <c r="H58" s="106" t="s">
        <v>163</v>
      </c>
      <c r="I58" s="106" t="s">
        <v>163</v>
      </c>
      <c r="J58" s="106" t="s">
        <v>163</v>
      </c>
      <c r="K58" s="106" t="s">
        <v>163</v>
      </c>
      <c r="L58" s="106" t="s">
        <v>163</v>
      </c>
      <c r="M58" s="106" t="s">
        <v>163</v>
      </c>
      <c r="N58" s="106" t="s">
        <v>163</v>
      </c>
      <c r="O58" s="106" t="s">
        <v>163</v>
      </c>
      <c r="P58" s="106" t="s">
        <v>163</v>
      </c>
      <c r="Q58" s="116" t="s">
        <v>163</v>
      </c>
      <c r="R58" s="117" t="s">
        <v>694</v>
      </c>
      <c r="S58" s="117" t="s">
        <v>452</v>
      </c>
      <c r="T58" s="141" t="s">
        <v>163</v>
      </c>
    </row>
    <row r="59" spans="1:22" ht="15" customHeight="1">
      <c r="A59" s="202" t="s">
        <v>46</v>
      </c>
      <c r="B59" s="106" t="s">
        <v>298</v>
      </c>
      <c r="C59" s="114">
        <f t="shared" si="2"/>
        <v>2</v>
      </c>
      <c r="D59" s="114"/>
      <c r="E59" s="114"/>
      <c r="F59" s="115">
        <f t="shared" si="3"/>
        <v>2</v>
      </c>
      <c r="G59" s="106" t="s">
        <v>235</v>
      </c>
      <c r="H59" s="106" t="s">
        <v>235</v>
      </c>
      <c r="I59" s="106" t="s">
        <v>235</v>
      </c>
      <c r="J59" s="106" t="s">
        <v>235</v>
      </c>
      <c r="K59" s="106" t="s">
        <v>235</v>
      </c>
      <c r="L59" s="106" t="s">
        <v>235</v>
      </c>
      <c r="M59" s="106" t="s">
        <v>235</v>
      </c>
      <c r="N59" s="106" t="s">
        <v>235</v>
      </c>
      <c r="O59" s="106" t="s">
        <v>405</v>
      </c>
      <c r="P59" s="105" t="s">
        <v>212</v>
      </c>
      <c r="Q59" s="102" t="s">
        <v>163</v>
      </c>
      <c r="R59" s="117" t="s">
        <v>694</v>
      </c>
      <c r="S59" s="117" t="s">
        <v>587</v>
      </c>
      <c r="T59" s="141" t="s">
        <v>163</v>
      </c>
    </row>
    <row r="60" spans="1:22" ht="15" customHeight="1">
      <c r="A60" s="202" t="s">
        <v>47</v>
      </c>
      <c r="B60" s="106" t="s">
        <v>298</v>
      </c>
      <c r="C60" s="114">
        <f t="shared" si="2"/>
        <v>2</v>
      </c>
      <c r="D60" s="114"/>
      <c r="E60" s="114"/>
      <c r="F60" s="115">
        <f t="shared" si="3"/>
        <v>2</v>
      </c>
      <c r="G60" s="106" t="s">
        <v>235</v>
      </c>
      <c r="H60" s="106" t="s">
        <v>235</v>
      </c>
      <c r="I60" s="106" t="s">
        <v>235</v>
      </c>
      <c r="J60" s="106" t="s">
        <v>235</v>
      </c>
      <c r="K60" s="106" t="s">
        <v>235</v>
      </c>
      <c r="L60" s="106" t="s">
        <v>235</v>
      </c>
      <c r="M60" s="106" t="s">
        <v>235</v>
      </c>
      <c r="N60" s="106" t="s">
        <v>235</v>
      </c>
      <c r="O60" s="106" t="s">
        <v>405</v>
      </c>
      <c r="P60" s="105" t="s">
        <v>212</v>
      </c>
      <c r="Q60" s="106" t="s">
        <v>163</v>
      </c>
      <c r="R60" s="117" t="s">
        <v>694</v>
      </c>
      <c r="S60" s="118" t="s">
        <v>550</v>
      </c>
      <c r="T60" s="141" t="s">
        <v>163</v>
      </c>
      <c r="U60" s="28"/>
      <c r="V60" s="28"/>
    </row>
    <row r="61" spans="1:22" ht="15" customHeight="1">
      <c r="A61" s="202" t="s">
        <v>837</v>
      </c>
      <c r="B61" s="106" t="s">
        <v>298</v>
      </c>
      <c r="C61" s="114">
        <f t="shared" si="2"/>
        <v>2</v>
      </c>
      <c r="D61" s="114"/>
      <c r="E61" s="114"/>
      <c r="F61" s="115">
        <f t="shared" si="3"/>
        <v>2</v>
      </c>
      <c r="G61" s="106" t="s">
        <v>235</v>
      </c>
      <c r="H61" s="106" t="s">
        <v>235</v>
      </c>
      <c r="I61" s="106" t="s">
        <v>235</v>
      </c>
      <c r="J61" s="106" t="s">
        <v>235</v>
      </c>
      <c r="K61" s="106" t="s">
        <v>235</v>
      </c>
      <c r="L61" s="106" t="s">
        <v>235</v>
      </c>
      <c r="M61" s="106" t="s">
        <v>235</v>
      </c>
      <c r="N61" s="106" t="s">
        <v>235</v>
      </c>
      <c r="O61" s="106" t="s">
        <v>405</v>
      </c>
      <c r="P61" s="105">
        <v>44670</v>
      </c>
      <c r="Q61" s="106" t="s">
        <v>163</v>
      </c>
      <c r="R61" s="118" t="s">
        <v>241</v>
      </c>
      <c r="S61" s="118" t="s">
        <v>439</v>
      </c>
      <c r="T61" s="141" t="s">
        <v>163</v>
      </c>
    </row>
    <row r="62" spans="1:22" ht="15" customHeight="1">
      <c r="A62" s="202" t="s">
        <v>48</v>
      </c>
      <c r="B62" s="106" t="s">
        <v>119</v>
      </c>
      <c r="C62" s="114">
        <f t="shared" si="2"/>
        <v>0</v>
      </c>
      <c r="D62" s="114"/>
      <c r="E62" s="114"/>
      <c r="F62" s="115">
        <f t="shared" si="3"/>
        <v>0</v>
      </c>
      <c r="G62" s="106" t="s">
        <v>237</v>
      </c>
      <c r="H62" s="106" t="s">
        <v>163</v>
      </c>
      <c r="I62" s="106" t="s">
        <v>163</v>
      </c>
      <c r="J62" s="106" t="s">
        <v>163</v>
      </c>
      <c r="K62" s="106" t="s">
        <v>163</v>
      </c>
      <c r="L62" s="106" t="s">
        <v>163</v>
      </c>
      <c r="M62" s="106" t="s">
        <v>163</v>
      </c>
      <c r="N62" s="106" t="s">
        <v>163</v>
      </c>
      <c r="O62" s="106" t="s">
        <v>163</v>
      </c>
      <c r="P62" s="106" t="s">
        <v>163</v>
      </c>
      <c r="Q62" s="116" t="s">
        <v>163</v>
      </c>
      <c r="R62" s="118" t="s">
        <v>662</v>
      </c>
      <c r="S62" s="118" t="s">
        <v>418</v>
      </c>
      <c r="T62" s="141" t="s">
        <v>163</v>
      </c>
    </row>
    <row r="63" spans="1:22" s="52" customFormat="1" ht="15" customHeight="1">
      <c r="A63" s="202" t="s">
        <v>49</v>
      </c>
      <c r="B63" s="106" t="s">
        <v>298</v>
      </c>
      <c r="C63" s="114">
        <f t="shared" si="2"/>
        <v>2</v>
      </c>
      <c r="D63" s="114"/>
      <c r="E63" s="114"/>
      <c r="F63" s="115">
        <f t="shared" si="3"/>
        <v>2</v>
      </c>
      <c r="G63" s="106" t="s">
        <v>235</v>
      </c>
      <c r="H63" s="106" t="s">
        <v>235</v>
      </c>
      <c r="I63" s="106" t="s">
        <v>235</v>
      </c>
      <c r="J63" s="106" t="s">
        <v>235</v>
      </c>
      <c r="K63" s="106" t="s">
        <v>235</v>
      </c>
      <c r="L63" s="106" t="s">
        <v>235</v>
      </c>
      <c r="M63" s="106" t="s">
        <v>235</v>
      </c>
      <c r="N63" s="106" t="s">
        <v>235</v>
      </c>
      <c r="O63" s="106" t="s">
        <v>405</v>
      </c>
      <c r="P63" s="105">
        <v>44692</v>
      </c>
      <c r="Q63" s="116" t="s">
        <v>163</v>
      </c>
      <c r="R63" s="117" t="s">
        <v>694</v>
      </c>
      <c r="S63" s="117" t="s">
        <v>425</v>
      </c>
      <c r="T63" s="141" t="s">
        <v>163</v>
      </c>
    </row>
    <row r="64" spans="1:22" ht="15" customHeight="1">
      <c r="A64" s="202" t="s">
        <v>161</v>
      </c>
      <c r="B64" s="106" t="s">
        <v>298</v>
      </c>
      <c r="C64" s="114">
        <f t="shared" si="2"/>
        <v>2</v>
      </c>
      <c r="D64" s="114"/>
      <c r="E64" s="114"/>
      <c r="F64" s="115">
        <f t="shared" si="3"/>
        <v>2</v>
      </c>
      <c r="G64" s="106" t="s">
        <v>235</v>
      </c>
      <c r="H64" s="106" t="s">
        <v>235</v>
      </c>
      <c r="I64" s="106" t="s">
        <v>235</v>
      </c>
      <c r="J64" s="106" t="s">
        <v>235</v>
      </c>
      <c r="K64" s="106" t="s">
        <v>235</v>
      </c>
      <c r="L64" s="106" t="s">
        <v>235</v>
      </c>
      <c r="M64" s="106" t="s">
        <v>235</v>
      </c>
      <c r="N64" s="106" t="s">
        <v>235</v>
      </c>
      <c r="O64" s="106" t="s">
        <v>405</v>
      </c>
      <c r="P64" s="105" t="s">
        <v>212</v>
      </c>
      <c r="Q64" s="116" t="s">
        <v>163</v>
      </c>
      <c r="R64" s="117" t="s">
        <v>694</v>
      </c>
      <c r="S64" s="118" t="s">
        <v>514</v>
      </c>
      <c r="T64" s="141" t="s">
        <v>163</v>
      </c>
    </row>
    <row r="65" spans="1:20" ht="15" customHeight="1">
      <c r="A65" s="202" t="s">
        <v>51</v>
      </c>
      <c r="B65" s="106" t="s">
        <v>298</v>
      </c>
      <c r="C65" s="114">
        <f t="shared" si="2"/>
        <v>2</v>
      </c>
      <c r="D65" s="114"/>
      <c r="E65" s="114"/>
      <c r="F65" s="115">
        <f t="shared" si="3"/>
        <v>2</v>
      </c>
      <c r="G65" s="106" t="s">
        <v>235</v>
      </c>
      <c r="H65" s="106" t="s">
        <v>235</v>
      </c>
      <c r="I65" s="106" t="s">
        <v>235</v>
      </c>
      <c r="J65" s="106" t="s">
        <v>235</v>
      </c>
      <c r="K65" s="106" t="s">
        <v>235</v>
      </c>
      <c r="L65" s="106" t="s">
        <v>235</v>
      </c>
      <c r="M65" s="106" t="s">
        <v>235</v>
      </c>
      <c r="N65" s="106" t="s">
        <v>235</v>
      </c>
      <c r="O65" s="106" t="s">
        <v>405</v>
      </c>
      <c r="P65" s="105" t="s">
        <v>212</v>
      </c>
      <c r="Q65" s="102" t="s">
        <v>163</v>
      </c>
      <c r="R65" s="117" t="s">
        <v>694</v>
      </c>
      <c r="S65" s="117" t="s">
        <v>431</v>
      </c>
      <c r="T65" s="141" t="s">
        <v>163</v>
      </c>
    </row>
    <row r="66" spans="1:20" ht="15" customHeight="1">
      <c r="A66" s="202" t="s">
        <v>52</v>
      </c>
      <c r="B66" s="106" t="s">
        <v>307</v>
      </c>
      <c r="C66" s="114">
        <f t="shared" si="2"/>
        <v>1</v>
      </c>
      <c r="D66" s="114"/>
      <c r="E66" s="114"/>
      <c r="F66" s="115">
        <f t="shared" si="3"/>
        <v>1</v>
      </c>
      <c r="G66" s="106" t="s">
        <v>235</v>
      </c>
      <c r="H66" s="106" t="s">
        <v>235</v>
      </c>
      <c r="I66" s="106" t="s">
        <v>235</v>
      </c>
      <c r="J66" s="106" t="s">
        <v>235</v>
      </c>
      <c r="K66" s="106" t="s">
        <v>235</v>
      </c>
      <c r="L66" s="106" t="s">
        <v>709</v>
      </c>
      <c r="M66" s="106" t="s">
        <v>709</v>
      </c>
      <c r="N66" s="106" t="s">
        <v>163</v>
      </c>
      <c r="O66" s="106" t="s">
        <v>405</v>
      </c>
      <c r="P66" s="105">
        <v>44697</v>
      </c>
      <c r="Q66" s="106" t="s">
        <v>711</v>
      </c>
      <c r="R66" s="117" t="s">
        <v>694</v>
      </c>
      <c r="S66" s="118" t="s">
        <v>423</v>
      </c>
      <c r="T66" s="141" t="s">
        <v>163</v>
      </c>
    </row>
    <row r="67" spans="1:20" ht="15" customHeight="1">
      <c r="A67" s="202" t="s">
        <v>53</v>
      </c>
      <c r="B67" s="106" t="s">
        <v>307</v>
      </c>
      <c r="C67" s="114">
        <f>IF(B67=$B$4,2,IF(B67=$B$5,1,0))</f>
        <v>1</v>
      </c>
      <c r="D67" s="114"/>
      <c r="E67" s="114"/>
      <c r="F67" s="115">
        <f>C67*IF(D67&gt;0,D67,1)*IF(E67&gt;0,E67,1)</f>
        <v>1</v>
      </c>
      <c r="G67" s="106" t="s">
        <v>235</v>
      </c>
      <c r="H67" s="106" t="s">
        <v>235</v>
      </c>
      <c r="I67" s="106" t="s">
        <v>235</v>
      </c>
      <c r="J67" s="106" t="s">
        <v>235</v>
      </c>
      <c r="K67" s="106" t="s">
        <v>235</v>
      </c>
      <c r="L67" s="106" t="s">
        <v>709</v>
      </c>
      <c r="M67" s="106" t="s">
        <v>709</v>
      </c>
      <c r="N67" s="106" t="s">
        <v>237</v>
      </c>
      <c r="O67" s="106" t="s">
        <v>405</v>
      </c>
      <c r="P67" s="106" t="s">
        <v>212</v>
      </c>
      <c r="Q67" s="106" t="s">
        <v>712</v>
      </c>
      <c r="R67" s="117" t="s">
        <v>694</v>
      </c>
      <c r="S67" s="117" t="s">
        <v>572</v>
      </c>
      <c r="T67" s="141" t="s">
        <v>163</v>
      </c>
    </row>
    <row r="68" spans="1:20" ht="15" customHeight="1">
      <c r="A68" s="202" t="s">
        <v>54</v>
      </c>
      <c r="B68" s="106" t="s">
        <v>298</v>
      </c>
      <c r="C68" s="114">
        <f t="shared" si="2"/>
        <v>2</v>
      </c>
      <c r="D68" s="114"/>
      <c r="E68" s="114"/>
      <c r="F68" s="115">
        <f t="shared" si="3"/>
        <v>2</v>
      </c>
      <c r="G68" s="106" t="s">
        <v>235</v>
      </c>
      <c r="H68" s="106" t="s">
        <v>235</v>
      </c>
      <c r="I68" s="106" t="s">
        <v>235</v>
      </c>
      <c r="J68" s="106" t="s">
        <v>235</v>
      </c>
      <c r="K68" s="106" t="s">
        <v>235</v>
      </c>
      <c r="L68" s="106" t="s">
        <v>235</v>
      </c>
      <c r="M68" s="106" t="s">
        <v>235</v>
      </c>
      <c r="N68" s="106" t="s">
        <v>235</v>
      </c>
      <c r="O68" s="106" t="s">
        <v>405</v>
      </c>
      <c r="P68" s="105">
        <v>44693</v>
      </c>
      <c r="Q68" s="106" t="s">
        <v>163</v>
      </c>
      <c r="R68" s="118" t="s">
        <v>241</v>
      </c>
      <c r="S68" s="131" t="s">
        <v>443</v>
      </c>
      <c r="T68" s="141" t="s">
        <v>163</v>
      </c>
    </row>
    <row r="69" spans="1:20" ht="15" customHeight="1">
      <c r="A69" s="202" t="s">
        <v>55</v>
      </c>
      <c r="B69" s="106" t="s">
        <v>307</v>
      </c>
      <c r="C69" s="114">
        <f t="shared" si="2"/>
        <v>1</v>
      </c>
      <c r="D69" s="114"/>
      <c r="E69" s="114"/>
      <c r="F69" s="115">
        <f t="shared" si="3"/>
        <v>1</v>
      </c>
      <c r="G69" s="106" t="s">
        <v>235</v>
      </c>
      <c r="H69" s="106" t="s">
        <v>235</v>
      </c>
      <c r="I69" s="106" t="s">
        <v>235</v>
      </c>
      <c r="J69" s="106" t="s">
        <v>235</v>
      </c>
      <c r="K69" s="106" t="s">
        <v>235</v>
      </c>
      <c r="L69" s="106" t="s">
        <v>212</v>
      </c>
      <c r="M69" s="106" t="s">
        <v>212</v>
      </c>
      <c r="N69" s="106" t="s">
        <v>237</v>
      </c>
      <c r="O69" s="106" t="s">
        <v>405</v>
      </c>
      <c r="P69" s="105" t="s">
        <v>212</v>
      </c>
      <c r="Q69" s="106" t="s">
        <v>578</v>
      </c>
      <c r="R69" s="118" t="s">
        <v>241</v>
      </c>
      <c r="S69" s="117" t="s">
        <v>576</v>
      </c>
      <c r="T69" s="141" t="s">
        <v>163</v>
      </c>
    </row>
    <row r="70" spans="1:20" ht="15" customHeight="1">
      <c r="A70" s="201" t="s">
        <v>56</v>
      </c>
      <c r="B70" s="119"/>
      <c r="C70" s="119"/>
      <c r="D70" s="119"/>
      <c r="E70" s="119"/>
      <c r="F70" s="119"/>
      <c r="G70" s="119"/>
      <c r="H70" s="109"/>
      <c r="I70" s="109"/>
      <c r="J70" s="109"/>
      <c r="K70" s="109"/>
      <c r="L70" s="109"/>
      <c r="M70" s="109"/>
      <c r="N70" s="109"/>
      <c r="O70" s="109"/>
      <c r="P70" s="109"/>
      <c r="Q70" s="109"/>
      <c r="R70" s="112"/>
      <c r="S70" s="112"/>
      <c r="T70" s="141"/>
    </row>
    <row r="71" spans="1:20" ht="15" customHeight="1">
      <c r="A71" s="202" t="s">
        <v>57</v>
      </c>
      <c r="B71" s="106" t="s">
        <v>119</v>
      </c>
      <c r="C71" s="114">
        <f t="shared" si="2"/>
        <v>0</v>
      </c>
      <c r="D71" s="114"/>
      <c r="E71" s="114"/>
      <c r="F71" s="115">
        <f t="shared" si="3"/>
        <v>0</v>
      </c>
      <c r="G71" s="106" t="s">
        <v>237</v>
      </c>
      <c r="H71" s="106" t="s">
        <v>163</v>
      </c>
      <c r="I71" s="106" t="s">
        <v>163</v>
      </c>
      <c r="J71" s="106" t="s">
        <v>163</v>
      </c>
      <c r="K71" s="106" t="s">
        <v>163</v>
      </c>
      <c r="L71" s="106" t="s">
        <v>163</v>
      </c>
      <c r="M71" s="106" t="s">
        <v>163</v>
      </c>
      <c r="N71" s="106" t="s">
        <v>163</v>
      </c>
      <c r="O71" s="106" t="s">
        <v>163</v>
      </c>
      <c r="P71" s="106" t="s">
        <v>163</v>
      </c>
      <c r="Q71" s="116" t="s">
        <v>163</v>
      </c>
      <c r="R71" s="117" t="s">
        <v>694</v>
      </c>
      <c r="S71" s="117" t="s">
        <v>595</v>
      </c>
      <c r="T71" s="141" t="s">
        <v>163</v>
      </c>
    </row>
    <row r="72" spans="1:20" ht="15" customHeight="1">
      <c r="A72" s="202" t="s">
        <v>58</v>
      </c>
      <c r="B72" s="106" t="s">
        <v>307</v>
      </c>
      <c r="C72" s="114">
        <f t="shared" si="2"/>
        <v>1</v>
      </c>
      <c r="D72" s="114"/>
      <c r="E72" s="114"/>
      <c r="F72" s="115">
        <f t="shared" si="3"/>
        <v>1</v>
      </c>
      <c r="G72" s="106" t="s">
        <v>235</v>
      </c>
      <c r="H72" s="106" t="s">
        <v>235</v>
      </c>
      <c r="I72" s="106" t="s">
        <v>235</v>
      </c>
      <c r="J72" s="106" t="s">
        <v>235</v>
      </c>
      <c r="K72" s="106" t="s">
        <v>235</v>
      </c>
      <c r="L72" s="106" t="s">
        <v>235</v>
      </c>
      <c r="M72" s="106" t="s">
        <v>709</v>
      </c>
      <c r="N72" s="106" t="s">
        <v>163</v>
      </c>
      <c r="O72" s="106" t="s">
        <v>405</v>
      </c>
      <c r="P72" s="105">
        <v>44707</v>
      </c>
      <c r="Q72" s="106" t="s">
        <v>720</v>
      </c>
      <c r="R72" s="117" t="s">
        <v>694</v>
      </c>
      <c r="S72" s="117" t="s">
        <v>589</v>
      </c>
      <c r="T72" s="141" t="s">
        <v>163</v>
      </c>
    </row>
    <row r="73" spans="1:20" ht="15" customHeight="1">
      <c r="A73" s="202" t="s">
        <v>59</v>
      </c>
      <c r="B73" s="106" t="s">
        <v>298</v>
      </c>
      <c r="C73" s="114">
        <f t="shared" si="2"/>
        <v>2</v>
      </c>
      <c r="D73" s="114"/>
      <c r="E73" s="114"/>
      <c r="F73" s="115">
        <f t="shared" si="3"/>
        <v>2</v>
      </c>
      <c r="G73" s="106" t="s">
        <v>235</v>
      </c>
      <c r="H73" s="106" t="s">
        <v>235</v>
      </c>
      <c r="I73" s="106" t="s">
        <v>235</v>
      </c>
      <c r="J73" s="106" t="s">
        <v>235</v>
      </c>
      <c r="K73" s="106" t="s">
        <v>235</v>
      </c>
      <c r="L73" s="106" t="s">
        <v>235</v>
      </c>
      <c r="M73" s="106" t="s">
        <v>235</v>
      </c>
      <c r="N73" s="106" t="s">
        <v>235</v>
      </c>
      <c r="O73" s="106" t="s">
        <v>405</v>
      </c>
      <c r="P73" s="105">
        <v>44679</v>
      </c>
      <c r="Q73" s="106" t="s">
        <v>163</v>
      </c>
      <c r="R73" s="117" t="s">
        <v>694</v>
      </c>
      <c r="S73" s="117" t="s">
        <v>449</v>
      </c>
      <c r="T73" s="141" t="s">
        <v>163</v>
      </c>
    </row>
    <row r="74" spans="1:20" ht="15" customHeight="1">
      <c r="A74" s="202" t="s">
        <v>60</v>
      </c>
      <c r="B74" s="106" t="s">
        <v>119</v>
      </c>
      <c r="C74" s="114">
        <f t="shared" si="2"/>
        <v>0</v>
      </c>
      <c r="D74" s="114"/>
      <c r="E74" s="114"/>
      <c r="F74" s="115">
        <f t="shared" si="3"/>
        <v>0</v>
      </c>
      <c r="G74" s="106" t="s">
        <v>237</v>
      </c>
      <c r="H74" s="106" t="s">
        <v>163</v>
      </c>
      <c r="I74" s="106" t="s">
        <v>163</v>
      </c>
      <c r="J74" s="106" t="s">
        <v>163</v>
      </c>
      <c r="K74" s="106" t="s">
        <v>163</v>
      </c>
      <c r="L74" s="106" t="s">
        <v>163</v>
      </c>
      <c r="M74" s="106" t="s">
        <v>163</v>
      </c>
      <c r="N74" s="106" t="s">
        <v>163</v>
      </c>
      <c r="O74" s="106" t="s">
        <v>163</v>
      </c>
      <c r="P74" s="106" t="s">
        <v>163</v>
      </c>
      <c r="Q74" s="106" t="s">
        <v>163</v>
      </c>
      <c r="R74" s="117" t="s">
        <v>694</v>
      </c>
      <c r="S74" s="117" t="s">
        <v>213</v>
      </c>
      <c r="T74" s="141" t="s">
        <v>163</v>
      </c>
    </row>
    <row r="75" spans="1:20" ht="15" customHeight="1">
      <c r="A75" s="202" t="s">
        <v>838</v>
      </c>
      <c r="B75" s="106" t="s">
        <v>298</v>
      </c>
      <c r="C75" s="114">
        <f t="shared" si="2"/>
        <v>2</v>
      </c>
      <c r="D75" s="114"/>
      <c r="E75" s="114"/>
      <c r="F75" s="115">
        <f t="shared" si="3"/>
        <v>2</v>
      </c>
      <c r="G75" s="106" t="s">
        <v>235</v>
      </c>
      <c r="H75" s="106" t="s">
        <v>235</v>
      </c>
      <c r="I75" s="106" t="s">
        <v>235</v>
      </c>
      <c r="J75" s="106" t="s">
        <v>235</v>
      </c>
      <c r="K75" s="106" t="s">
        <v>235</v>
      </c>
      <c r="L75" s="106" t="s">
        <v>235</v>
      </c>
      <c r="M75" s="106" t="s">
        <v>235</v>
      </c>
      <c r="N75" s="106" t="s">
        <v>235</v>
      </c>
      <c r="O75" s="106" t="s">
        <v>405</v>
      </c>
      <c r="P75" s="105">
        <v>44714</v>
      </c>
      <c r="Q75" s="106" t="s">
        <v>163</v>
      </c>
      <c r="R75" s="117" t="s">
        <v>694</v>
      </c>
      <c r="S75" s="131" t="s">
        <v>444</v>
      </c>
      <c r="T75" s="141" t="s">
        <v>163</v>
      </c>
    </row>
    <row r="76" spans="1:20" ht="15" customHeight="1">
      <c r="A76" s="202" t="s">
        <v>61</v>
      </c>
      <c r="B76" s="106" t="s">
        <v>298</v>
      </c>
      <c r="C76" s="114">
        <f t="shared" si="2"/>
        <v>2</v>
      </c>
      <c r="D76" s="114"/>
      <c r="E76" s="114"/>
      <c r="F76" s="115">
        <f t="shared" si="3"/>
        <v>2</v>
      </c>
      <c r="G76" s="106" t="s">
        <v>235</v>
      </c>
      <c r="H76" s="106" t="s">
        <v>235</v>
      </c>
      <c r="I76" s="106" t="s">
        <v>235</v>
      </c>
      <c r="J76" s="106" t="s">
        <v>235</v>
      </c>
      <c r="K76" s="106" t="s">
        <v>235</v>
      </c>
      <c r="L76" s="106" t="s">
        <v>235</v>
      </c>
      <c r="M76" s="106" t="s">
        <v>235</v>
      </c>
      <c r="N76" s="106" t="s">
        <v>235</v>
      </c>
      <c r="O76" s="106" t="s">
        <v>405</v>
      </c>
      <c r="P76" s="105">
        <v>44680</v>
      </c>
      <c r="Q76" s="106" t="s">
        <v>163</v>
      </c>
      <c r="R76" s="117" t="s">
        <v>694</v>
      </c>
      <c r="S76" s="117" t="s">
        <v>501</v>
      </c>
      <c r="T76" s="141" t="s">
        <v>163</v>
      </c>
    </row>
    <row r="77" spans="1:20" ht="15" customHeight="1">
      <c r="A77" s="201" t="s">
        <v>62</v>
      </c>
      <c r="B77" s="119"/>
      <c r="C77" s="119"/>
      <c r="D77" s="119"/>
      <c r="E77" s="119"/>
      <c r="F77" s="119"/>
      <c r="G77" s="119"/>
      <c r="H77" s="109"/>
      <c r="I77" s="109"/>
      <c r="J77" s="109"/>
      <c r="K77" s="109"/>
      <c r="L77" s="109"/>
      <c r="M77" s="109"/>
      <c r="N77" s="109"/>
      <c r="O77" s="109"/>
      <c r="P77" s="109"/>
      <c r="Q77" s="109"/>
      <c r="R77" s="112"/>
      <c r="S77" s="112"/>
      <c r="T77" s="141"/>
    </row>
    <row r="78" spans="1:20" ht="15" customHeight="1">
      <c r="A78" s="202" t="s">
        <v>63</v>
      </c>
      <c r="B78" s="106" t="s">
        <v>119</v>
      </c>
      <c r="C78" s="114">
        <f t="shared" si="2"/>
        <v>0</v>
      </c>
      <c r="D78" s="114"/>
      <c r="E78" s="114"/>
      <c r="F78" s="115">
        <f t="shared" si="3"/>
        <v>0</v>
      </c>
      <c r="G78" s="106" t="s">
        <v>714</v>
      </c>
      <c r="H78" s="106" t="s">
        <v>163</v>
      </c>
      <c r="I78" s="106" t="s">
        <v>163</v>
      </c>
      <c r="J78" s="106" t="s">
        <v>163</v>
      </c>
      <c r="K78" s="106" t="s">
        <v>163</v>
      </c>
      <c r="L78" s="106" t="s">
        <v>163</v>
      </c>
      <c r="M78" s="106" t="s">
        <v>163</v>
      </c>
      <c r="N78" s="106" t="s">
        <v>163</v>
      </c>
      <c r="O78" s="106" t="s">
        <v>163</v>
      </c>
      <c r="P78" s="106" t="s">
        <v>163</v>
      </c>
      <c r="Q78" s="113" t="s">
        <v>718</v>
      </c>
      <c r="R78" s="117" t="s">
        <v>694</v>
      </c>
      <c r="S78" s="117" t="s">
        <v>434</v>
      </c>
      <c r="T78" s="141" t="s">
        <v>163</v>
      </c>
    </row>
    <row r="79" spans="1:20" ht="15" customHeight="1">
      <c r="A79" s="202" t="s">
        <v>65</v>
      </c>
      <c r="B79" s="106" t="s">
        <v>119</v>
      </c>
      <c r="C79" s="114">
        <f t="shared" si="2"/>
        <v>0</v>
      </c>
      <c r="D79" s="114"/>
      <c r="E79" s="114"/>
      <c r="F79" s="115">
        <f t="shared" si="3"/>
        <v>0</v>
      </c>
      <c r="G79" s="106" t="s">
        <v>237</v>
      </c>
      <c r="H79" s="106" t="s">
        <v>163</v>
      </c>
      <c r="I79" s="106" t="s">
        <v>163</v>
      </c>
      <c r="J79" s="106" t="s">
        <v>163</v>
      </c>
      <c r="K79" s="106" t="s">
        <v>163</v>
      </c>
      <c r="L79" s="106" t="s">
        <v>163</v>
      </c>
      <c r="M79" s="106" t="s">
        <v>163</v>
      </c>
      <c r="N79" s="106" t="s">
        <v>163</v>
      </c>
      <c r="O79" s="106" t="s">
        <v>163</v>
      </c>
      <c r="P79" s="106" t="s">
        <v>163</v>
      </c>
      <c r="Q79" s="106" t="s">
        <v>163</v>
      </c>
      <c r="R79" s="118" t="s">
        <v>662</v>
      </c>
      <c r="S79" s="130" t="s">
        <v>612</v>
      </c>
      <c r="T79" s="141" t="s">
        <v>163</v>
      </c>
    </row>
    <row r="80" spans="1:20" ht="15" customHeight="1">
      <c r="A80" s="202" t="s">
        <v>66</v>
      </c>
      <c r="B80" s="106" t="s">
        <v>298</v>
      </c>
      <c r="C80" s="114">
        <f t="shared" si="2"/>
        <v>2</v>
      </c>
      <c r="D80" s="114"/>
      <c r="E80" s="114"/>
      <c r="F80" s="115">
        <f t="shared" si="3"/>
        <v>2</v>
      </c>
      <c r="G80" s="106" t="s">
        <v>235</v>
      </c>
      <c r="H80" s="106" t="s">
        <v>235</v>
      </c>
      <c r="I80" s="106" t="s">
        <v>235</v>
      </c>
      <c r="J80" s="106" t="s">
        <v>235</v>
      </c>
      <c r="K80" s="106" t="s">
        <v>235</v>
      </c>
      <c r="L80" s="106" t="s">
        <v>235</v>
      </c>
      <c r="M80" s="106" t="s">
        <v>235</v>
      </c>
      <c r="N80" s="106" t="s">
        <v>235</v>
      </c>
      <c r="O80" s="106" t="s">
        <v>405</v>
      </c>
      <c r="P80" s="105">
        <v>44680</v>
      </c>
      <c r="Q80" s="129" t="s">
        <v>822</v>
      </c>
      <c r="R80" s="117" t="s">
        <v>694</v>
      </c>
      <c r="S80" s="118" t="s">
        <v>400</v>
      </c>
      <c r="T80" s="141" t="s">
        <v>163</v>
      </c>
    </row>
    <row r="81" spans="1:20" ht="15" customHeight="1">
      <c r="A81" s="202" t="s">
        <v>67</v>
      </c>
      <c r="B81" s="106" t="s">
        <v>298</v>
      </c>
      <c r="C81" s="114">
        <f t="shared" ref="C81:C99" si="4">IF(B81=$B$4,2,IF(B81=$B$5,1,0))</f>
        <v>2</v>
      </c>
      <c r="D81" s="114"/>
      <c r="E81" s="114"/>
      <c r="F81" s="115">
        <f t="shared" ref="F81:F99" si="5">C81*IF(D81&gt;0,D81,1)*IF(E81&gt;0,E81,1)</f>
        <v>2</v>
      </c>
      <c r="G81" s="106" t="s">
        <v>235</v>
      </c>
      <c r="H81" s="106" t="s">
        <v>235</v>
      </c>
      <c r="I81" s="106" t="s">
        <v>235</v>
      </c>
      <c r="J81" s="106" t="s">
        <v>235</v>
      </c>
      <c r="K81" s="106" t="s">
        <v>235</v>
      </c>
      <c r="L81" s="106" t="s">
        <v>235</v>
      </c>
      <c r="M81" s="106" t="s">
        <v>235</v>
      </c>
      <c r="N81" s="106" t="s">
        <v>235</v>
      </c>
      <c r="O81" s="106" t="s">
        <v>405</v>
      </c>
      <c r="P81" s="105" t="s">
        <v>212</v>
      </c>
      <c r="Q81" s="106" t="s">
        <v>163</v>
      </c>
      <c r="R81" s="117" t="s">
        <v>694</v>
      </c>
      <c r="S81" s="117" t="s">
        <v>562</v>
      </c>
      <c r="T81" s="141" t="s">
        <v>163</v>
      </c>
    </row>
    <row r="82" spans="1:20" ht="15" customHeight="1">
      <c r="A82" s="202" t="s">
        <v>69</v>
      </c>
      <c r="B82" s="106" t="s">
        <v>298</v>
      </c>
      <c r="C82" s="114">
        <f t="shared" si="4"/>
        <v>2</v>
      </c>
      <c r="D82" s="114"/>
      <c r="E82" s="114"/>
      <c r="F82" s="115">
        <f t="shared" si="5"/>
        <v>2</v>
      </c>
      <c r="G82" s="106" t="s">
        <v>235</v>
      </c>
      <c r="H82" s="106" t="s">
        <v>235</v>
      </c>
      <c r="I82" s="106" t="s">
        <v>235</v>
      </c>
      <c r="J82" s="106" t="s">
        <v>235</v>
      </c>
      <c r="K82" s="106" t="s">
        <v>235</v>
      </c>
      <c r="L82" s="106" t="s">
        <v>235</v>
      </c>
      <c r="M82" s="106" t="s">
        <v>235</v>
      </c>
      <c r="N82" s="106" t="s">
        <v>235</v>
      </c>
      <c r="O82" s="106" t="s">
        <v>405</v>
      </c>
      <c r="P82" s="105">
        <v>44715</v>
      </c>
      <c r="Q82" s="106" t="s">
        <v>163</v>
      </c>
      <c r="R82" s="117" t="s">
        <v>694</v>
      </c>
      <c r="S82" s="118" t="s">
        <v>533</v>
      </c>
      <c r="T82" s="141" t="s">
        <v>163</v>
      </c>
    </row>
    <row r="83" spans="1:20" ht="15" customHeight="1">
      <c r="A83" s="202" t="s">
        <v>70</v>
      </c>
      <c r="B83" s="106" t="s">
        <v>298</v>
      </c>
      <c r="C83" s="114">
        <f t="shared" si="4"/>
        <v>2</v>
      </c>
      <c r="D83" s="114"/>
      <c r="E83" s="114"/>
      <c r="F83" s="115">
        <f t="shared" si="5"/>
        <v>2</v>
      </c>
      <c r="G83" s="106" t="s">
        <v>235</v>
      </c>
      <c r="H83" s="106" t="s">
        <v>235</v>
      </c>
      <c r="I83" s="106" t="s">
        <v>235</v>
      </c>
      <c r="J83" s="106" t="s">
        <v>235</v>
      </c>
      <c r="K83" s="106" t="s">
        <v>235</v>
      </c>
      <c r="L83" s="106" t="s">
        <v>235</v>
      </c>
      <c r="M83" s="106" t="s">
        <v>235</v>
      </c>
      <c r="N83" s="106" t="s">
        <v>235</v>
      </c>
      <c r="O83" s="106" t="s">
        <v>405</v>
      </c>
      <c r="P83" s="105">
        <v>44708</v>
      </c>
      <c r="Q83" s="106" t="s">
        <v>163</v>
      </c>
      <c r="R83" s="117" t="s">
        <v>694</v>
      </c>
      <c r="S83" s="117" t="s">
        <v>560</v>
      </c>
      <c r="T83" s="141" t="s">
        <v>163</v>
      </c>
    </row>
    <row r="84" spans="1:20" ht="15" customHeight="1">
      <c r="A84" s="202" t="s">
        <v>179</v>
      </c>
      <c r="B84" s="106" t="s">
        <v>298</v>
      </c>
      <c r="C84" s="114">
        <f t="shared" si="4"/>
        <v>2</v>
      </c>
      <c r="D84" s="114"/>
      <c r="E84" s="114"/>
      <c r="F84" s="115">
        <f t="shared" si="5"/>
        <v>2</v>
      </c>
      <c r="G84" s="106" t="s">
        <v>235</v>
      </c>
      <c r="H84" s="106" t="s">
        <v>235</v>
      </c>
      <c r="I84" s="106" t="s">
        <v>235</v>
      </c>
      <c r="J84" s="106" t="s">
        <v>235</v>
      </c>
      <c r="K84" s="106" t="s">
        <v>235</v>
      </c>
      <c r="L84" s="106" t="s">
        <v>235</v>
      </c>
      <c r="M84" s="106" t="s">
        <v>235</v>
      </c>
      <c r="N84" s="106" t="s">
        <v>235</v>
      </c>
      <c r="O84" s="106" t="s">
        <v>405</v>
      </c>
      <c r="P84" s="105">
        <v>44701</v>
      </c>
      <c r="Q84" s="106" t="s">
        <v>163</v>
      </c>
      <c r="R84" s="117" t="s">
        <v>694</v>
      </c>
      <c r="S84" s="117" t="s">
        <v>535</v>
      </c>
      <c r="T84" s="141" t="s">
        <v>163</v>
      </c>
    </row>
    <row r="85" spans="1:20" ht="15" customHeight="1">
      <c r="A85" s="202" t="s">
        <v>71</v>
      </c>
      <c r="B85" s="106" t="s">
        <v>298</v>
      </c>
      <c r="C85" s="114">
        <f t="shared" si="4"/>
        <v>2</v>
      </c>
      <c r="D85" s="114"/>
      <c r="E85" s="114"/>
      <c r="F85" s="115">
        <f t="shared" si="5"/>
        <v>2</v>
      </c>
      <c r="G85" s="106" t="s">
        <v>235</v>
      </c>
      <c r="H85" s="106" t="s">
        <v>235</v>
      </c>
      <c r="I85" s="106" t="s">
        <v>235</v>
      </c>
      <c r="J85" s="106" t="s">
        <v>235</v>
      </c>
      <c r="K85" s="106" t="s">
        <v>235</v>
      </c>
      <c r="L85" s="106" t="s">
        <v>235</v>
      </c>
      <c r="M85" s="106" t="s">
        <v>235</v>
      </c>
      <c r="N85" s="106" t="s">
        <v>235</v>
      </c>
      <c r="O85" s="106" t="s">
        <v>405</v>
      </c>
      <c r="P85" s="105">
        <v>44708</v>
      </c>
      <c r="Q85" s="106" t="s">
        <v>163</v>
      </c>
      <c r="R85" s="117" t="s">
        <v>694</v>
      </c>
      <c r="S85" s="117" t="s">
        <v>537</v>
      </c>
      <c r="T85" s="141" t="s">
        <v>163</v>
      </c>
    </row>
    <row r="86" spans="1:20" ht="15" customHeight="1">
      <c r="A86" s="202" t="s">
        <v>72</v>
      </c>
      <c r="B86" s="106" t="s">
        <v>298</v>
      </c>
      <c r="C86" s="114">
        <f t="shared" si="4"/>
        <v>2</v>
      </c>
      <c r="D86" s="114"/>
      <c r="E86" s="114"/>
      <c r="F86" s="115">
        <f t="shared" si="5"/>
        <v>2</v>
      </c>
      <c r="G86" s="106" t="s">
        <v>235</v>
      </c>
      <c r="H86" s="106" t="s">
        <v>235</v>
      </c>
      <c r="I86" s="106" t="s">
        <v>235</v>
      </c>
      <c r="J86" s="106" t="s">
        <v>235</v>
      </c>
      <c r="K86" s="106" t="s">
        <v>235</v>
      </c>
      <c r="L86" s="106" t="s">
        <v>235</v>
      </c>
      <c r="M86" s="106" t="s">
        <v>235</v>
      </c>
      <c r="N86" s="106" t="s">
        <v>235</v>
      </c>
      <c r="O86" s="106" t="s">
        <v>405</v>
      </c>
      <c r="P86" s="105">
        <v>44713</v>
      </c>
      <c r="Q86" s="106" t="s">
        <v>163</v>
      </c>
      <c r="R86" s="117" t="s">
        <v>694</v>
      </c>
      <c r="S86" s="118" t="s">
        <v>483</v>
      </c>
      <c r="T86" s="141" t="s">
        <v>163</v>
      </c>
    </row>
    <row r="87" spans="1:20" ht="15" customHeight="1">
      <c r="A87" s="202" t="s">
        <v>73</v>
      </c>
      <c r="B87" s="106" t="s">
        <v>298</v>
      </c>
      <c r="C87" s="114">
        <f t="shared" si="4"/>
        <v>2</v>
      </c>
      <c r="D87" s="114"/>
      <c r="E87" s="114"/>
      <c r="F87" s="115">
        <f t="shared" si="5"/>
        <v>2</v>
      </c>
      <c r="G87" s="106" t="s">
        <v>235</v>
      </c>
      <c r="H87" s="106" t="s">
        <v>235</v>
      </c>
      <c r="I87" s="106" t="s">
        <v>235</v>
      </c>
      <c r="J87" s="106" t="s">
        <v>235</v>
      </c>
      <c r="K87" s="106" t="s">
        <v>235</v>
      </c>
      <c r="L87" s="106" t="s">
        <v>235</v>
      </c>
      <c r="M87" s="106" t="s">
        <v>235</v>
      </c>
      <c r="N87" s="106" t="s">
        <v>235</v>
      </c>
      <c r="O87" s="106" t="s">
        <v>405</v>
      </c>
      <c r="P87" s="105" t="s">
        <v>212</v>
      </c>
      <c r="Q87" s="106" t="s">
        <v>163</v>
      </c>
      <c r="R87" s="117" t="s">
        <v>694</v>
      </c>
      <c r="S87" s="117" t="s">
        <v>552</v>
      </c>
      <c r="T87" s="141" t="s">
        <v>163</v>
      </c>
    </row>
    <row r="88" spans="1:20" ht="15" customHeight="1">
      <c r="A88" s="201" t="s">
        <v>74</v>
      </c>
      <c r="B88" s="119"/>
      <c r="C88" s="119"/>
      <c r="D88" s="119"/>
      <c r="E88" s="119"/>
      <c r="F88" s="119"/>
      <c r="G88" s="119"/>
      <c r="H88" s="109"/>
      <c r="I88" s="109"/>
      <c r="J88" s="109"/>
      <c r="K88" s="109"/>
      <c r="L88" s="109"/>
      <c r="M88" s="109"/>
      <c r="N88" s="109"/>
      <c r="O88" s="109"/>
      <c r="P88" s="109"/>
      <c r="Q88" s="109"/>
      <c r="R88" s="112"/>
      <c r="S88" s="112"/>
      <c r="T88" s="141"/>
    </row>
    <row r="89" spans="1:20" ht="15" customHeight="1">
      <c r="A89" s="202" t="s">
        <v>64</v>
      </c>
      <c r="B89" s="106" t="s">
        <v>298</v>
      </c>
      <c r="C89" s="114">
        <f t="shared" si="4"/>
        <v>2</v>
      </c>
      <c r="D89" s="114"/>
      <c r="E89" s="114"/>
      <c r="F89" s="115">
        <f t="shared" si="5"/>
        <v>2</v>
      </c>
      <c r="G89" s="106" t="s">
        <v>235</v>
      </c>
      <c r="H89" s="106" t="s">
        <v>235</v>
      </c>
      <c r="I89" s="106" t="s">
        <v>235</v>
      </c>
      <c r="J89" s="106" t="s">
        <v>235</v>
      </c>
      <c r="K89" s="106" t="s">
        <v>235</v>
      </c>
      <c r="L89" s="106" t="s">
        <v>235</v>
      </c>
      <c r="M89" s="106" t="s">
        <v>235</v>
      </c>
      <c r="N89" s="106" t="s">
        <v>235</v>
      </c>
      <c r="O89" s="106" t="s">
        <v>405</v>
      </c>
      <c r="P89" s="105" t="s">
        <v>212</v>
      </c>
      <c r="Q89" s="116" t="s">
        <v>163</v>
      </c>
      <c r="R89" s="117" t="s">
        <v>694</v>
      </c>
      <c r="S89" s="117" t="s">
        <v>526</v>
      </c>
      <c r="T89" s="141" t="s">
        <v>163</v>
      </c>
    </row>
    <row r="90" spans="1:20" ht="15" customHeight="1">
      <c r="A90" s="202" t="s">
        <v>75</v>
      </c>
      <c r="B90" s="106" t="s">
        <v>307</v>
      </c>
      <c r="C90" s="114">
        <f t="shared" si="4"/>
        <v>1</v>
      </c>
      <c r="D90" s="114"/>
      <c r="E90" s="114"/>
      <c r="F90" s="115">
        <f t="shared" si="5"/>
        <v>1</v>
      </c>
      <c r="G90" s="106" t="s">
        <v>235</v>
      </c>
      <c r="H90" s="106" t="s">
        <v>235</v>
      </c>
      <c r="I90" s="106" t="s">
        <v>235</v>
      </c>
      <c r="J90" s="106" t="s">
        <v>235</v>
      </c>
      <c r="K90" s="106" t="s">
        <v>235</v>
      </c>
      <c r="L90" s="106" t="s">
        <v>709</v>
      </c>
      <c r="M90" s="106" t="s">
        <v>709</v>
      </c>
      <c r="N90" s="106" t="s">
        <v>163</v>
      </c>
      <c r="O90" s="106" t="s">
        <v>405</v>
      </c>
      <c r="P90" s="105" t="s">
        <v>212</v>
      </c>
      <c r="Q90" s="106" t="s">
        <v>713</v>
      </c>
      <c r="R90" s="117" t="s">
        <v>694</v>
      </c>
      <c r="S90" s="117" t="s">
        <v>540</v>
      </c>
      <c r="T90" s="141" t="s">
        <v>163</v>
      </c>
    </row>
    <row r="91" spans="1:20" ht="15" customHeight="1">
      <c r="A91" s="202" t="s">
        <v>68</v>
      </c>
      <c r="B91" s="106" t="s">
        <v>298</v>
      </c>
      <c r="C91" s="114">
        <f t="shared" si="4"/>
        <v>2</v>
      </c>
      <c r="D91" s="114"/>
      <c r="E91" s="114"/>
      <c r="F91" s="115">
        <f t="shared" si="5"/>
        <v>2</v>
      </c>
      <c r="G91" s="106" t="s">
        <v>235</v>
      </c>
      <c r="H91" s="106" t="s">
        <v>235</v>
      </c>
      <c r="I91" s="106" t="s">
        <v>235</v>
      </c>
      <c r="J91" s="106" t="s">
        <v>235</v>
      </c>
      <c r="K91" s="106" t="s">
        <v>235</v>
      </c>
      <c r="L91" s="106" t="s">
        <v>235</v>
      </c>
      <c r="M91" s="106" t="s">
        <v>235</v>
      </c>
      <c r="N91" s="106" t="s">
        <v>235</v>
      </c>
      <c r="O91" s="106" t="s">
        <v>405</v>
      </c>
      <c r="P91" s="105" t="s">
        <v>212</v>
      </c>
      <c r="Q91" s="116" t="s">
        <v>163</v>
      </c>
      <c r="R91" s="117" t="s">
        <v>694</v>
      </c>
      <c r="S91" s="118" t="s">
        <v>565</v>
      </c>
      <c r="T91" s="141" t="s">
        <v>163</v>
      </c>
    </row>
    <row r="92" spans="1:20" ht="15" customHeight="1">
      <c r="A92" s="202" t="s">
        <v>76</v>
      </c>
      <c r="B92" s="106" t="s">
        <v>298</v>
      </c>
      <c r="C92" s="114">
        <f t="shared" si="4"/>
        <v>2</v>
      </c>
      <c r="D92" s="114"/>
      <c r="E92" s="114"/>
      <c r="F92" s="115">
        <f t="shared" si="5"/>
        <v>2</v>
      </c>
      <c r="G92" s="106" t="s">
        <v>235</v>
      </c>
      <c r="H92" s="106" t="s">
        <v>235</v>
      </c>
      <c r="I92" s="106" t="s">
        <v>235</v>
      </c>
      <c r="J92" s="106" t="s">
        <v>235</v>
      </c>
      <c r="K92" s="106" t="s">
        <v>235</v>
      </c>
      <c r="L92" s="106" t="s">
        <v>235</v>
      </c>
      <c r="M92" s="106" t="s">
        <v>235</v>
      </c>
      <c r="N92" s="106" t="s">
        <v>235</v>
      </c>
      <c r="O92" s="106" t="s">
        <v>405</v>
      </c>
      <c r="P92" s="105">
        <v>44692</v>
      </c>
      <c r="Q92" s="116" t="s">
        <v>163</v>
      </c>
      <c r="R92" s="117" t="s">
        <v>694</v>
      </c>
      <c r="S92" s="117" t="s">
        <v>427</v>
      </c>
      <c r="T92" s="141" t="s">
        <v>163</v>
      </c>
    </row>
    <row r="93" spans="1:20" ht="15" customHeight="1">
      <c r="A93" s="202" t="s">
        <v>77</v>
      </c>
      <c r="B93" s="106" t="s">
        <v>298</v>
      </c>
      <c r="C93" s="114">
        <f t="shared" si="4"/>
        <v>2</v>
      </c>
      <c r="D93" s="114"/>
      <c r="E93" s="114"/>
      <c r="F93" s="115">
        <f t="shared" si="5"/>
        <v>2</v>
      </c>
      <c r="G93" s="106" t="s">
        <v>235</v>
      </c>
      <c r="H93" s="106" t="s">
        <v>235</v>
      </c>
      <c r="I93" s="106" t="s">
        <v>235</v>
      </c>
      <c r="J93" s="106" t="s">
        <v>235</v>
      </c>
      <c r="K93" s="106" t="s">
        <v>235</v>
      </c>
      <c r="L93" s="106" t="s">
        <v>235</v>
      </c>
      <c r="M93" s="106" t="s">
        <v>235</v>
      </c>
      <c r="N93" s="106" t="s">
        <v>235</v>
      </c>
      <c r="O93" s="106" t="s">
        <v>405</v>
      </c>
      <c r="P93" s="105">
        <v>44694</v>
      </c>
      <c r="Q93" s="116" t="s">
        <v>163</v>
      </c>
      <c r="R93" s="117" t="s">
        <v>241</v>
      </c>
      <c r="S93" s="117" t="s">
        <v>261</v>
      </c>
      <c r="T93" s="141" t="s">
        <v>163</v>
      </c>
    </row>
    <row r="94" spans="1:20" ht="15" customHeight="1">
      <c r="A94" s="202" t="s">
        <v>78</v>
      </c>
      <c r="B94" s="106" t="s">
        <v>298</v>
      </c>
      <c r="C94" s="114">
        <f t="shared" si="4"/>
        <v>2</v>
      </c>
      <c r="D94" s="114"/>
      <c r="E94" s="114"/>
      <c r="F94" s="115">
        <f t="shared" si="5"/>
        <v>2</v>
      </c>
      <c r="G94" s="106" t="s">
        <v>235</v>
      </c>
      <c r="H94" s="106" t="s">
        <v>235</v>
      </c>
      <c r="I94" s="106" t="s">
        <v>235</v>
      </c>
      <c r="J94" s="106" t="s">
        <v>235</v>
      </c>
      <c r="K94" s="106" t="s">
        <v>235</v>
      </c>
      <c r="L94" s="106" t="s">
        <v>235</v>
      </c>
      <c r="M94" s="106" t="s">
        <v>235</v>
      </c>
      <c r="N94" s="106" t="s">
        <v>235</v>
      </c>
      <c r="O94" s="106" t="s">
        <v>405</v>
      </c>
      <c r="P94" s="105">
        <v>44713</v>
      </c>
      <c r="Q94" s="116" t="s">
        <v>163</v>
      </c>
      <c r="R94" s="117" t="s">
        <v>694</v>
      </c>
      <c r="S94" s="117" t="s">
        <v>447</v>
      </c>
      <c r="T94" s="141" t="s">
        <v>163</v>
      </c>
    </row>
    <row r="95" spans="1:20" ht="15" customHeight="1">
      <c r="A95" s="202" t="s">
        <v>79</v>
      </c>
      <c r="B95" s="106" t="s">
        <v>298</v>
      </c>
      <c r="C95" s="114">
        <f t="shared" si="4"/>
        <v>2</v>
      </c>
      <c r="D95" s="114"/>
      <c r="E95" s="114"/>
      <c r="F95" s="115">
        <f t="shared" si="5"/>
        <v>2</v>
      </c>
      <c r="G95" s="106" t="s">
        <v>235</v>
      </c>
      <c r="H95" s="106" t="s">
        <v>235</v>
      </c>
      <c r="I95" s="106" t="s">
        <v>235</v>
      </c>
      <c r="J95" s="106" t="s">
        <v>235</v>
      </c>
      <c r="K95" s="106" t="s">
        <v>235</v>
      </c>
      <c r="L95" s="106" t="s">
        <v>235</v>
      </c>
      <c r="M95" s="106" t="s">
        <v>235</v>
      </c>
      <c r="N95" s="106" t="s">
        <v>235</v>
      </c>
      <c r="O95" s="106" t="s">
        <v>405</v>
      </c>
      <c r="P95" s="105">
        <v>44713</v>
      </c>
      <c r="Q95" s="106" t="s">
        <v>163</v>
      </c>
      <c r="R95" s="118" t="s">
        <v>241</v>
      </c>
      <c r="S95" s="117" t="s">
        <v>544</v>
      </c>
      <c r="T95" s="141" t="s">
        <v>163</v>
      </c>
    </row>
    <row r="96" spans="1:20" ht="15" customHeight="1">
      <c r="A96" s="202" t="s">
        <v>80</v>
      </c>
      <c r="B96" s="106" t="s">
        <v>298</v>
      </c>
      <c r="C96" s="114">
        <f t="shared" si="4"/>
        <v>2</v>
      </c>
      <c r="D96" s="114"/>
      <c r="E96" s="114">
        <v>0.5</v>
      </c>
      <c r="F96" s="115">
        <f t="shared" si="5"/>
        <v>1</v>
      </c>
      <c r="G96" s="106" t="s">
        <v>235</v>
      </c>
      <c r="H96" s="106" t="s">
        <v>235</v>
      </c>
      <c r="I96" s="106" t="s">
        <v>235</v>
      </c>
      <c r="J96" s="106" t="s">
        <v>235</v>
      </c>
      <c r="K96" s="106" t="s">
        <v>235</v>
      </c>
      <c r="L96" s="106" t="s">
        <v>235</v>
      </c>
      <c r="M96" s="106" t="s">
        <v>235</v>
      </c>
      <c r="N96" s="106" t="s">
        <v>237</v>
      </c>
      <c r="O96" s="106" t="s">
        <v>405</v>
      </c>
      <c r="P96" s="105">
        <v>44692</v>
      </c>
      <c r="Q96" s="106" t="s">
        <v>163</v>
      </c>
      <c r="R96" s="118" t="s">
        <v>241</v>
      </c>
      <c r="S96" s="117" t="s">
        <v>555</v>
      </c>
      <c r="T96" s="141" t="s">
        <v>163</v>
      </c>
    </row>
    <row r="97" spans="1:20" ht="15" customHeight="1">
      <c r="A97" s="202" t="s">
        <v>81</v>
      </c>
      <c r="B97" s="106" t="s">
        <v>298</v>
      </c>
      <c r="C97" s="114">
        <f t="shared" si="4"/>
        <v>2</v>
      </c>
      <c r="D97" s="114"/>
      <c r="E97" s="114"/>
      <c r="F97" s="115">
        <f t="shared" si="5"/>
        <v>2</v>
      </c>
      <c r="G97" s="106" t="s">
        <v>235</v>
      </c>
      <c r="H97" s="106" t="s">
        <v>235</v>
      </c>
      <c r="I97" s="106" t="s">
        <v>235</v>
      </c>
      <c r="J97" s="106" t="s">
        <v>235</v>
      </c>
      <c r="K97" s="106" t="s">
        <v>235</v>
      </c>
      <c r="L97" s="106" t="s">
        <v>235</v>
      </c>
      <c r="M97" s="106" t="s">
        <v>235</v>
      </c>
      <c r="N97" s="106" t="s">
        <v>235</v>
      </c>
      <c r="O97" s="106" t="s">
        <v>405</v>
      </c>
      <c r="P97" s="105" t="s">
        <v>212</v>
      </c>
      <c r="Q97" s="116" t="s">
        <v>163</v>
      </c>
      <c r="R97" s="118" t="s">
        <v>241</v>
      </c>
      <c r="S97" s="133" t="s">
        <v>474</v>
      </c>
      <c r="T97" s="141" t="s">
        <v>163</v>
      </c>
    </row>
    <row r="98" spans="1:20" ht="15" customHeight="1">
      <c r="A98" s="202" t="s">
        <v>82</v>
      </c>
      <c r="B98" s="106" t="s">
        <v>119</v>
      </c>
      <c r="C98" s="114">
        <f t="shared" si="4"/>
        <v>0</v>
      </c>
      <c r="D98" s="114"/>
      <c r="E98" s="114"/>
      <c r="F98" s="115">
        <f t="shared" si="5"/>
        <v>0</v>
      </c>
      <c r="G98" s="106" t="s">
        <v>237</v>
      </c>
      <c r="H98" s="106" t="s">
        <v>163</v>
      </c>
      <c r="I98" s="106" t="s">
        <v>163</v>
      </c>
      <c r="J98" s="106" t="s">
        <v>163</v>
      </c>
      <c r="K98" s="106" t="s">
        <v>163</v>
      </c>
      <c r="L98" s="106" t="s">
        <v>163</v>
      </c>
      <c r="M98" s="106" t="s">
        <v>163</v>
      </c>
      <c r="N98" s="106" t="s">
        <v>163</v>
      </c>
      <c r="O98" s="106" t="s">
        <v>163</v>
      </c>
      <c r="P98" s="106" t="s">
        <v>163</v>
      </c>
      <c r="Q98" s="105" t="s">
        <v>163</v>
      </c>
      <c r="R98" s="117" t="s">
        <v>694</v>
      </c>
      <c r="S98" s="130" t="s">
        <v>639</v>
      </c>
      <c r="T98" s="141" t="s">
        <v>163</v>
      </c>
    </row>
    <row r="99" spans="1:20" ht="15" customHeight="1">
      <c r="A99" s="202" t="s">
        <v>83</v>
      </c>
      <c r="B99" s="106" t="s">
        <v>119</v>
      </c>
      <c r="C99" s="114">
        <f t="shared" si="4"/>
        <v>0</v>
      </c>
      <c r="D99" s="114"/>
      <c r="E99" s="114"/>
      <c r="F99" s="115">
        <f t="shared" si="5"/>
        <v>0</v>
      </c>
      <c r="G99" s="106" t="s">
        <v>237</v>
      </c>
      <c r="H99" s="106" t="s">
        <v>163</v>
      </c>
      <c r="I99" s="106" t="s">
        <v>163</v>
      </c>
      <c r="J99" s="106" t="s">
        <v>163</v>
      </c>
      <c r="K99" s="106" t="s">
        <v>163</v>
      </c>
      <c r="L99" s="106" t="s">
        <v>163</v>
      </c>
      <c r="M99" s="106" t="s">
        <v>163</v>
      </c>
      <c r="N99" s="106" t="s">
        <v>163</v>
      </c>
      <c r="O99" s="106" t="s">
        <v>163</v>
      </c>
      <c r="P99" s="106" t="s">
        <v>163</v>
      </c>
      <c r="Q99" s="106" t="s">
        <v>163</v>
      </c>
      <c r="R99" s="117" t="s">
        <v>694</v>
      </c>
      <c r="S99" s="117" t="s">
        <v>411</v>
      </c>
      <c r="T99" s="141" t="s">
        <v>163</v>
      </c>
    </row>
    <row r="101" spans="1:20">
      <c r="A101" s="9"/>
      <c r="B101" s="9"/>
      <c r="C101" s="15"/>
      <c r="D101" s="15"/>
      <c r="E101" s="15"/>
      <c r="F101" s="17"/>
      <c r="G101" s="15"/>
      <c r="H101" s="15"/>
      <c r="I101" s="15"/>
      <c r="J101" s="15"/>
      <c r="K101" s="15"/>
      <c r="L101" s="15"/>
      <c r="M101" s="15"/>
      <c r="N101" s="15"/>
      <c r="O101" s="15"/>
      <c r="P101" s="15"/>
      <c r="Q101" s="15"/>
      <c r="R101" s="47"/>
      <c r="S101" s="47"/>
    </row>
    <row r="108" spans="1:20">
      <c r="A108" s="9"/>
      <c r="B108" s="9"/>
      <c r="C108" s="15"/>
      <c r="D108" s="15"/>
      <c r="E108" s="15"/>
      <c r="F108" s="17"/>
      <c r="G108" s="15"/>
      <c r="H108" s="15"/>
      <c r="I108" s="15"/>
      <c r="J108" s="15"/>
      <c r="K108" s="15"/>
      <c r="L108" s="15"/>
      <c r="M108" s="15"/>
      <c r="N108" s="15"/>
      <c r="O108" s="15"/>
      <c r="P108" s="15"/>
      <c r="Q108" s="15"/>
      <c r="R108" s="47"/>
      <c r="S108" s="47"/>
    </row>
    <row r="112" spans="1:20">
      <c r="A112" s="9"/>
      <c r="B112" s="9"/>
      <c r="C112" s="15"/>
      <c r="D112" s="15"/>
      <c r="E112" s="15"/>
      <c r="F112" s="17"/>
      <c r="G112" s="15"/>
      <c r="H112" s="15"/>
      <c r="I112" s="15"/>
      <c r="J112" s="15"/>
      <c r="K112" s="15"/>
      <c r="L112" s="15"/>
      <c r="M112" s="15"/>
      <c r="N112" s="15"/>
      <c r="O112" s="15"/>
      <c r="P112" s="15"/>
      <c r="Q112" s="15"/>
      <c r="R112" s="47"/>
      <c r="S112" s="47"/>
    </row>
    <row r="115" spans="1:19">
      <c r="A115" s="9"/>
      <c r="B115" s="9"/>
      <c r="C115" s="15"/>
      <c r="D115" s="15"/>
      <c r="E115" s="15"/>
      <c r="F115" s="17"/>
      <c r="G115" s="15"/>
      <c r="H115" s="15"/>
      <c r="I115" s="15"/>
      <c r="J115" s="15"/>
      <c r="K115" s="15"/>
      <c r="L115" s="15"/>
      <c r="M115" s="15"/>
      <c r="N115" s="15"/>
      <c r="O115" s="15"/>
      <c r="P115" s="15"/>
      <c r="Q115" s="15"/>
      <c r="R115" s="47"/>
      <c r="S115" s="47"/>
    </row>
    <row r="119" spans="1:19">
      <c r="A119" s="9"/>
      <c r="B119" s="9"/>
      <c r="C119" s="15"/>
      <c r="D119" s="15"/>
      <c r="E119" s="15"/>
      <c r="F119" s="17"/>
      <c r="G119" s="15"/>
      <c r="H119" s="15"/>
      <c r="I119" s="15"/>
      <c r="J119" s="15"/>
      <c r="K119" s="15"/>
      <c r="L119" s="15"/>
      <c r="M119" s="15"/>
      <c r="N119" s="15"/>
      <c r="O119" s="15"/>
      <c r="P119" s="15"/>
      <c r="Q119" s="15"/>
      <c r="R119" s="47"/>
      <c r="S119" s="47"/>
    </row>
    <row r="122" spans="1:19">
      <c r="A122" s="9"/>
      <c r="B122" s="9"/>
      <c r="C122" s="15"/>
      <c r="D122" s="15"/>
      <c r="E122" s="15"/>
      <c r="F122" s="17"/>
      <c r="G122" s="15"/>
      <c r="H122" s="15"/>
      <c r="I122" s="15"/>
      <c r="J122" s="15"/>
      <c r="K122" s="15"/>
      <c r="L122" s="15"/>
      <c r="M122" s="15"/>
      <c r="N122" s="15"/>
      <c r="O122" s="15"/>
      <c r="P122" s="15"/>
      <c r="Q122" s="15"/>
      <c r="R122" s="47"/>
      <c r="S122" s="47"/>
    </row>
    <row r="126" spans="1:19">
      <c r="A126" s="9"/>
      <c r="B126" s="9"/>
      <c r="C126" s="15"/>
      <c r="D126" s="15"/>
      <c r="E126" s="15"/>
      <c r="F126" s="17"/>
      <c r="G126" s="15"/>
      <c r="H126" s="15"/>
      <c r="I126" s="15"/>
      <c r="J126" s="15"/>
      <c r="K126" s="15"/>
      <c r="L126" s="15"/>
      <c r="M126" s="15"/>
      <c r="N126" s="15"/>
      <c r="O126" s="15"/>
      <c r="P126" s="15"/>
      <c r="Q126" s="15"/>
      <c r="R126" s="47"/>
      <c r="S126" s="47"/>
    </row>
  </sheetData>
  <mergeCells count="22">
    <mergeCell ref="K3:K6"/>
    <mergeCell ref="J4:J6"/>
    <mergeCell ref="L4:L6"/>
    <mergeCell ref="M4:M6"/>
    <mergeCell ref="L3:N3"/>
    <mergeCell ref="N4:N6"/>
    <mergeCell ref="I4:I6"/>
    <mergeCell ref="A3:A6"/>
    <mergeCell ref="C3:F3"/>
    <mergeCell ref="G3:G6"/>
    <mergeCell ref="H3:J3"/>
    <mergeCell ref="C4:C6"/>
    <mergeCell ref="D4:D6"/>
    <mergeCell ref="E4:E6"/>
    <mergeCell ref="F4:F6"/>
    <mergeCell ref="H4:H6"/>
    <mergeCell ref="R4:R6"/>
    <mergeCell ref="S4:S6"/>
    <mergeCell ref="O3:O6"/>
    <mergeCell ref="P3:P6"/>
    <mergeCell ref="Q3:Q6"/>
    <mergeCell ref="R3:S3"/>
  </mergeCells>
  <dataValidations count="1">
    <dataValidation type="list" allowBlank="1" showInputMessage="1" showErrorMessage="1" sqref="B48:B54 B71:B76 B78:B87 B39:B46 B8:B25 B27:B37 B89:B99 B56:B69" xr:uid="{00000000-0002-0000-0900-000000000000}">
      <formula1>Выбор_5.1</formula1>
    </dataValidation>
  </dataValidations>
  <hyperlinks>
    <hyperlink ref="S16" r:id="rId1" xr:uid="{00000000-0004-0000-0900-000000000000}"/>
    <hyperlink ref="S37" r:id="rId2" xr:uid="{00000000-0004-0000-0900-000001000000}"/>
    <hyperlink ref="S74" r:id="rId3" xr:uid="{00000000-0004-0000-0900-000002000000}"/>
    <hyperlink ref="S93" r:id="rId4" xr:uid="{00000000-0004-0000-0900-000003000000}"/>
    <hyperlink ref="S22" r:id="rId5" xr:uid="{00000000-0004-0000-0900-000004000000}"/>
    <hyperlink ref="S53" r:id="rId6" xr:uid="{00000000-0004-0000-0900-000005000000}"/>
    <hyperlink ref="S8" r:id="rId7" xr:uid="{00000000-0004-0000-0900-000007000000}"/>
    <hyperlink ref="S54" r:id="rId8" xr:uid="{00000000-0004-0000-0900-000008000000}"/>
    <hyperlink ref="S39" r:id="rId9" xr:uid="{00000000-0004-0000-0900-00000A000000}"/>
    <hyperlink ref="S99" r:id="rId10" xr:uid="{00000000-0004-0000-0900-00000B000000}"/>
    <hyperlink ref="S44" r:id="rId11" xr:uid="{00000000-0004-0000-0900-00000C000000}"/>
    <hyperlink ref="S62" r:id="rId12" xr:uid="{00000000-0004-0000-0900-00000D000000}"/>
    <hyperlink ref="S40" r:id="rId13" xr:uid="{00000000-0004-0000-0900-00000E000000}"/>
    <hyperlink ref="S66" r:id="rId14" xr:uid="{00000000-0004-0000-0900-00000F000000}"/>
    <hyperlink ref="S63" r:id="rId15" xr:uid="{00000000-0004-0000-0900-000010000000}"/>
    <hyperlink ref="S92" r:id="rId16" xr:uid="{00000000-0004-0000-0900-000011000000}"/>
    <hyperlink ref="S65" r:id="rId17" xr:uid="{00000000-0004-0000-0900-000012000000}"/>
    <hyperlink ref="S78" r:id="rId18" xr:uid="{00000000-0004-0000-0900-000013000000}"/>
    <hyperlink ref="S61" r:id="rId19" xr:uid="{00000000-0004-0000-0900-000014000000}"/>
    <hyperlink ref="S68" r:id="rId20" xr:uid="{00000000-0004-0000-0900-000015000000}"/>
    <hyperlink ref="S75" r:id="rId21" xr:uid="{00000000-0004-0000-0900-000016000000}"/>
    <hyperlink ref="S50" r:id="rId22" xr:uid="{00000000-0004-0000-0900-000017000000}"/>
    <hyperlink ref="S94" r:id="rId23" xr:uid="{00000000-0004-0000-0900-000018000000}"/>
    <hyperlink ref="S73" r:id="rId24" xr:uid="{00000000-0004-0000-0900-000019000000}"/>
    <hyperlink ref="S58" r:id="rId25" xr:uid="{00000000-0004-0000-0900-00001A000000}"/>
    <hyperlink ref="S11" r:id="rId26" xr:uid="{00000000-0004-0000-0900-00001B000000}"/>
    <hyperlink ref="S9" r:id="rId27" xr:uid="{00000000-0004-0000-0900-00001C000000}"/>
    <hyperlink ref="S10" r:id="rId28" xr:uid="{00000000-0004-0000-0900-00001D000000}"/>
    <hyperlink ref="S12" r:id="rId29" xr:uid="{00000000-0004-0000-0900-00001E000000}"/>
    <hyperlink ref="S13" r:id="rId30" xr:uid="{00000000-0004-0000-0900-00001F000000}"/>
    <hyperlink ref="S17" r:id="rId31" xr:uid="{00000000-0004-0000-0900-000020000000}"/>
    <hyperlink ref="S56" r:id="rId32" xr:uid="{00000000-0004-0000-0900-000021000000}"/>
    <hyperlink ref="S97" r:id="rId33" xr:uid="{00000000-0004-0000-0900-000022000000}"/>
    <hyperlink ref="S27" r:id="rId34" xr:uid="{00000000-0004-0000-0900-000023000000}"/>
    <hyperlink ref="S33" r:id="rId35" xr:uid="{00000000-0004-0000-0900-000024000000}"/>
    <hyperlink ref="S86" r:id="rId36" xr:uid="{00000000-0004-0000-0900-000025000000}"/>
    <hyperlink ref="S15" r:id="rId37" xr:uid="{00000000-0004-0000-0900-000026000000}"/>
    <hyperlink ref="S23" r:id="rId38" xr:uid="{00000000-0004-0000-0900-000027000000}"/>
    <hyperlink ref="S32" r:id="rId39" xr:uid="{00000000-0004-0000-0900-000028000000}"/>
    <hyperlink ref="S30" r:id="rId40" xr:uid="{00000000-0004-0000-0900-000029000000}"/>
    <hyperlink ref="S31" r:id="rId41" xr:uid="{00000000-0004-0000-0900-00002A000000}"/>
    <hyperlink ref="S76" r:id="rId42" xr:uid="{00000000-0004-0000-0900-00002B000000}"/>
    <hyperlink ref="S28" r:id="rId43" xr:uid="{00000000-0004-0000-0900-00002C000000}"/>
    <hyperlink ref="S41" r:id="rId44" xr:uid="{00000000-0004-0000-0900-00002D000000}"/>
    <hyperlink ref="S19" r:id="rId45" xr:uid="{00000000-0004-0000-0900-00002E000000}"/>
    <hyperlink ref="S46" r:id="rId46" xr:uid="{00000000-0004-0000-0900-00002F000000}"/>
    <hyperlink ref="S57" r:id="rId47" xr:uid="{00000000-0004-0000-0900-000030000000}"/>
    <hyperlink ref="S89" r:id="rId48" xr:uid="{00000000-0004-0000-0900-000031000000}"/>
    <hyperlink ref="S36" r:id="rId49" xr:uid="{00000000-0004-0000-0900-000032000000}"/>
    <hyperlink ref="S82" r:id="rId50" xr:uid="{00000000-0004-0000-0900-000033000000}"/>
    <hyperlink ref="S84" r:id="rId51" xr:uid="{00000000-0004-0000-0900-000034000000}"/>
    <hyperlink ref="S85" r:id="rId52" xr:uid="{00000000-0004-0000-0900-000035000000}"/>
    <hyperlink ref="S90" r:id="rId53" xr:uid="{00000000-0004-0000-0900-000036000000}"/>
    <hyperlink ref="S29" r:id="rId54" xr:uid="{00000000-0004-0000-0900-000037000000}"/>
    <hyperlink ref="S60" r:id="rId55" xr:uid="{00000000-0004-0000-0900-000038000000}"/>
    <hyperlink ref="S87" r:id="rId56" xr:uid="{00000000-0004-0000-0900-000039000000}"/>
    <hyperlink ref="S96" r:id="rId57" location="171-2021-god" xr:uid="{00000000-0004-0000-0900-00003A000000}"/>
    <hyperlink ref="S24" r:id="rId58" xr:uid="{00000000-0004-0000-0900-00003B000000}"/>
    <hyperlink ref="S81" r:id="rId59" xr:uid="{00000000-0004-0000-0900-00003C000000}"/>
    <hyperlink ref="S34" r:id="rId60" xr:uid="{00000000-0004-0000-0900-00003D000000}"/>
    <hyperlink ref="S67" r:id="rId61" xr:uid="{00000000-0004-0000-0900-00003E000000}"/>
    <hyperlink ref="S69" r:id="rId62" xr:uid="{00000000-0004-0000-0900-00003F000000}"/>
    <hyperlink ref="S21" r:id="rId63" xr:uid="{00000000-0004-0000-0900-000040000000}"/>
    <hyperlink ref="S25" r:id="rId64" xr:uid="{00000000-0004-0000-0900-000041000000}"/>
    <hyperlink ref="S43" r:id="rId65" xr:uid="{00000000-0004-0000-0900-000042000000}"/>
    <hyperlink ref="S59" r:id="rId66" xr:uid="{00000000-0004-0000-0900-000043000000}"/>
    <hyperlink ref="S72" r:id="rId67" location="document_list" xr:uid="{00000000-0004-0000-0900-000044000000}"/>
    <hyperlink ref="S14" r:id="rId68" xr:uid="{00000000-0004-0000-0900-000045000000}"/>
    <hyperlink ref="S71" r:id="rId69" xr:uid="{00000000-0004-0000-0900-000046000000}"/>
    <hyperlink ref="S51" r:id="rId70" xr:uid="{00000000-0004-0000-0900-000047000000}"/>
    <hyperlink ref="S35" r:id="rId71" location="annex" xr:uid="{00000000-0004-0000-0900-000048000000}"/>
    <hyperlink ref="S18" r:id="rId72" xr:uid="{00000000-0004-0000-0900-000049000000}"/>
    <hyperlink ref="S48" r:id="rId73" xr:uid="{00000000-0004-0000-0900-00004A000000}"/>
    <hyperlink ref="S49" r:id="rId74" xr:uid="{00000000-0004-0000-0900-00004B000000}"/>
    <hyperlink ref="S52" r:id="rId75" xr:uid="{00000000-0004-0000-0900-00004C000000}"/>
    <hyperlink ref="S79" r:id="rId76" xr:uid="{00000000-0004-0000-0900-00004D000000}"/>
    <hyperlink ref="S20" r:id="rId77" xr:uid="{00000000-0004-0000-0900-00004E000000}"/>
    <hyperlink ref="S42" r:id="rId78" xr:uid="{00000000-0004-0000-0900-00004F000000}"/>
    <hyperlink ref="S64" r:id="rId79" xr:uid="{00000000-0004-0000-0900-000050000000}"/>
    <hyperlink ref="S95" r:id="rId80" xr:uid="{00000000-0004-0000-0900-000051000000}"/>
    <hyperlink ref="S98" r:id="rId81" xr:uid="{00000000-0004-0000-0900-000053000000}"/>
    <hyperlink ref="S91" r:id="rId82" xr:uid="{00000000-0004-0000-0900-000054000000}"/>
    <hyperlink ref="S83" r:id="rId83" xr:uid="{A4009D0B-B6DB-2242-98E6-3BFC0876A919}"/>
    <hyperlink ref="S80" r:id="rId84" xr:uid="{00000000-0004-0000-0900-000009000000}"/>
  </hyperlinks>
  <pageMargins left="0.70866141732283472" right="0.70866141732283472" top="0.74803149606299213" bottom="0.74803149606299213" header="0.31496062992125984" footer="0.31496062992125984"/>
  <pageSetup paperSize="9" scale="70" fitToHeight="0" orientation="landscape" r:id="rId85"/>
  <headerFooter>
    <oddFooter>&amp;C&amp;8&amp;A&amp;R&amp;8&amp;P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5"/>
  <dimension ref="A1:T127"/>
  <sheetViews>
    <sheetView zoomScaleNormal="100" zoomScaleSheetLayoutView="100" workbookViewId="0">
      <pane ySplit="7" topLeftCell="A8" activePane="bottomLeft" state="frozen"/>
      <selection pane="bottomLeft"/>
    </sheetView>
  </sheetViews>
  <sheetFormatPr baseColWidth="10" defaultColWidth="9.1640625" defaultRowHeight="12"/>
  <cols>
    <col min="1" max="1" width="22.6640625" style="28" customWidth="1"/>
    <col min="2" max="2" width="47.1640625" style="28" customWidth="1"/>
    <col min="3" max="3" width="5.5" style="29" customWidth="1"/>
    <col min="4" max="5" width="4.5" style="29" customWidth="1"/>
    <col min="6" max="6" width="5.5" style="33" customWidth="1"/>
    <col min="7" max="7" width="12.5" style="29" customWidth="1"/>
    <col min="8" max="8" width="12.33203125" style="29" customWidth="1"/>
    <col min="9" max="9" width="12.5" style="29" customWidth="1"/>
    <col min="10" max="10" width="10.6640625" style="29" customWidth="1"/>
    <col min="11" max="11" width="13.33203125" style="29" customWidth="1"/>
    <col min="12" max="12" width="13" style="29" customWidth="1"/>
    <col min="13" max="16" width="11.5" style="29" customWidth="1"/>
    <col min="17" max="17" width="15.5" style="43" customWidth="1"/>
    <col min="18" max="19" width="15.5" style="37" customWidth="1"/>
    <col min="20" max="20" width="9.1640625" style="141"/>
    <col min="21" max="16384" width="9.1640625" style="28"/>
  </cols>
  <sheetData>
    <row r="1" spans="1:20" ht="20" customHeight="1">
      <c r="A1" s="42" t="str">
        <f>B3</f>
        <v>4.7. Содержатся ли в составе материалов к проекту закона об исполнении бюджета за 2021 год сведения о фактически произведенных расходах на реализацию государственных программ и непрограммных направлений деятельности в сравнении с первоначально утвержденными законом о бюджете значениями и с уточненными значениями с учетом внесенных изменений?</v>
      </c>
      <c r="B1" s="42"/>
      <c r="C1" s="42"/>
      <c r="D1" s="42"/>
      <c r="E1" s="42"/>
      <c r="F1" s="42"/>
      <c r="G1" s="57"/>
      <c r="H1" s="57"/>
      <c r="I1" s="57"/>
      <c r="J1" s="57"/>
      <c r="K1" s="57"/>
      <c r="L1" s="57"/>
      <c r="M1" s="57"/>
      <c r="N1" s="57"/>
      <c r="O1" s="57"/>
      <c r="P1" s="57"/>
      <c r="Q1" s="42"/>
      <c r="R1" s="42"/>
      <c r="S1" s="42"/>
    </row>
    <row r="2" spans="1:20" ht="15" customHeight="1">
      <c r="A2" s="41" t="s">
        <v>811</v>
      </c>
      <c r="B2" s="41"/>
      <c r="C2" s="41"/>
      <c r="D2" s="41"/>
      <c r="E2" s="41"/>
      <c r="F2" s="41"/>
      <c r="G2" s="76"/>
      <c r="H2" s="76"/>
      <c r="I2" s="76"/>
      <c r="J2" s="76"/>
      <c r="K2" s="76"/>
      <c r="L2" s="76"/>
      <c r="M2" s="76"/>
      <c r="N2" s="76"/>
      <c r="O2" s="76"/>
      <c r="P2" s="76"/>
      <c r="Q2" s="41"/>
      <c r="R2" s="41"/>
      <c r="S2" s="41"/>
    </row>
    <row r="3" spans="1:20" ht="88.5" customHeight="1">
      <c r="A3" s="214" t="s">
        <v>168</v>
      </c>
      <c r="B3" s="124" t="s">
        <v>350</v>
      </c>
      <c r="C3" s="218" t="s">
        <v>129</v>
      </c>
      <c r="D3" s="214"/>
      <c r="E3" s="214"/>
      <c r="F3" s="214"/>
      <c r="G3" s="214" t="s">
        <v>201</v>
      </c>
      <c r="H3" s="222" t="s">
        <v>171</v>
      </c>
      <c r="I3" s="214"/>
      <c r="J3" s="214"/>
      <c r="K3" s="214" t="s">
        <v>200</v>
      </c>
      <c r="L3" s="214" t="s">
        <v>197</v>
      </c>
      <c r="M3" s="214"/>
      <c r="N3" s="214"/>
      <c r="O3" s="222" t="s">
        <v>180</v>
      </c>
      <c r="P3" s="222" t="s">
        <v>160</v>
      </c>
      <c r="Q3" s="214" t="s">
        <v>103</v>
      </c>
      <c r="R3" s="214" t="s">
        <v>190</v>
      </c>
      <c r="S3" s="214"/>
    </row>
    <row r="4" spans="1:20" s="30" customFormat="1" ht="30" customHeight="1">
      <c r="A4" s="214"/>
      <c r="B4" s="147" t="s">
        <v>315</v>
      </c>
      <c r="C4" s="214" t="s">
        <v>96</v>
      </c>
      <c r="D4" s="214" t="s">
        <v>146</v>
      </c>
      <c r="E4" s="214" t="s">
        <v>147</v>
      </c>
      <c r="F4" s="218" t="s">
        <v>95</v>
      </c>
      <c r="G4" s="214"/>
      <c r="H4" s="222" t="s">
        <v>378</v>
      </c>
      <c r="I4" s="222" t="s">
        <v>379</v>
      </c>
      <c r="J4" s="222" t="s">
        <v>380</v>
      </c>
      <c r="K4" s="214"/>
      <c r="L4" s="222" t="s">
        <v>349</v>
      </c>
      <c r="M4" s="222" t="s">
        <v>199</v>
      </c>
      <c r="N4" s="222" t="s">
        <v>398</v>
      </c>
      <c r="O4" s="222"/>
      <c r="P4" s="214"/>
      <c r="Q4" s="214"/>
      <c r="R4" s="214" t="s">
        <v>244</v>
      </c>
      <c r="S4" s="214" t="s">
        <v>191</v>
      </c>
      <c r="T4" s="158"/>
    </row>
    <row r="5" spans="1:20" s="30" customFormat="1" ht="30" customHeight="1">
      <c r="A5" s="214"/>
      <c r="B5" s="147" t="s">
        <v>307</v>
      </c>
      <c r="C5" s="214"/>
      <c r="D5" s="214"/>
      <c r="E5" s="214"/>
      <c r="F5" s="218"/>
      <c r="G5" s="214"/>
      <c r="H5" s="222"/>
      <c r="I5" s="222"/>
      <c r="J5" s="222"/>
      <c r="K5" s="214"/>
      <c r="L5" s="222"/>
      <c r="M5" s="222"/>
      <c r="N5" s="214"/>
      <c r="O5" s="222"/>
      <c r="P5" s="214"/>
      <c r="Q5" s="214"/>
      <c r="R5" s="214"/>
      <c r="S5" s="214"/>
      <c r="T5" s="158"/>
    </row>
    <row r="6" spans="1:20" s="30" customFormat="1" ht="30" customHeight="1">
      <c r="A6" s="214"/>
      <c r="B6" s="161" t="s">
        <v>119</v>
      </c>
      <c r="C6" s="214"/>
      <c r="D6" s="214"/>
      <c r="E6" s="214"/>
      <c r="F6" s="218"/>
      <c r="G6" s="214"/>
      <c r="H6" s="214"/>
      <c r="I6" s="214"/>
      <c r="J6" s="214"/>
      <c r="K6" s="214"/>
      <c r="L6" s="222"/>
      <c r="M6" s="222"/>
      <c r="N6" s="214"/>
      <c r="O6" s="222"/>
      <c r="P6" s="214"/>
      <c r="Q6" s="214"/>
      <c r="R6" s="214"/>
      <c r="S6" s="214"/>
      <c r="T6" s="158"/>
    </row>
    <row r="7" spans="1:20" ht="15" customHeight="1">
      <c r="A7" s="201" t="s">
        <v>0</v>
      </c>
      <c r="B7" s="110"/>
      <c r="C7" s="110"/>
      <c r="D7" s="110"/>
      <c r="E7" s="110"/>
      <c r="F7" s="111"/>
      <c r="G7" s="110"/>
      <c r="H7" s="111"/>
      <c r="I7" s="111"/>
      <c r="J7" s="111"/>
      <c r="K7" s="111"/>
      <c r="L7" s="111"/>
      <c r="M7" s="111"/>
      <c r="N7" s="111"/>
      <c r="O7" s="111"/>
      <c r="P7" s="111"/>
      <c r="Q7" s="109"/>
      <c r="R7" s="122"/>
      <c r="S7" s="122"/>
    </row>
    <row r="8" spans="1:20" ht="15" customHeight="1">
      <c r="A8" s="202" t="s">
        <v>1</v>
      </c>
      <c r="B8" s="106" t="s">
        <v>315</v>
      </c>
      <c r="C8" s="114">
        <f>IF(B8=$B$4,2,IF(B8=$B$5,1,0))</f>
        <v>2</v>
      </c>
      <c r="D8" s="114"/>
      <c r="E8" s="114"/>
      <c r="F8" s="115">
        <f>C8*IF(D8&gt;0,D8,1)*IF(E8&gt;0,E8,1)</f>
        <v>2</v>
      </c>
      <c r="G8" s="106" t="s">
        <v>235</v>
      </c>
      <c r="H8" s="106" t="s">
        <v>235</v>
      </c>
      <c r="I8" s="106" t="s">
        <v>235</v>
      </c>
      <c r="J8" s="106" t="s">
        <v>235</v>
      </c>
      <c r="K8" s="106" t="s">
        <v>235</v>
      </c>
      <c r="L8" s="106" t="s">
        <v>235</v>
      </c>
      <c r="M8" s="106" t="s">
        <v>235</v>
      </c>
      <c r="N8" s="106" t="s">
        <v>235</v>
      </c>
      <c r="O8" s="106" t="s">
        <v>405</v>
      </c>
      <c r="P8" s="105">
        <v>44708</v>
      </c>
      <c r="Q8" s="116" t="s">
        <v>163</v>
      </c>
      <c r="R8" s="117" t="s">
        <v>694</v>
      </c>
      <c r="S8" s="130" t="s">
        <v>384</v>
      </c>
      <c r="T8" s="141" t="s">
        <v>163</v>
      </c>
    </row>
    <row r="9" spans="1:20" ht="15" customHeight="1">
      <c r="A9" s="202" t="s">
        <v>2</v>
      </c>
      <c r="B9" s="106" t="s">
        <v>315</v>
      </c>
      <c r="C9" s="114">
        <f t="shared" ref="C9:C72" si="0">IF(B9=$B$4,2,IF(B9=$B$5,1,0))</f>
        <v>2</v>
      </c>
      <c r="D9" s="114"/>
      <c r="E9" s="114"/>
      <c r="F9" s="115">
        <f t="shared" ref="F9:F72" si="1">C9*IF(D9&gt;0,D9,1)*IF(E9&gt;0,E9,1)</f>
        <v>2</v>
      </c>
      <c r="G9" s="106" t="s">
        <v>235</v>
      </c>
      <c r="H9" s="106" t="s">
        <v>235</v>
      </c>
      <c r="I9" s="106" t="s">
        <v>235</v>
      </c>
      <c r="J9" s="106" t="s">
        <v>235</v>
      </c>
      <c r="K9" s="106" t="s">
        <v>235</v>
      </c>
      <c r="L9" s="106" t="s">
        <v>235</v>
      </c>
      <c r="M9" s="106" t="s">
        <v>235</v>
      </c>
      <c r="N9" s="106" t="s">
        <v>235</v>
      </c>
      <c r="O9" s="106" t="s">
        <v>405</v>
      </c>
      <c r="P9" s="105">
        <v>44713</v>
      </c>
      <c r="Q9" s="106" t="s">
        <v>163</v>
      </c>
      <c r="R9" s="117" t="s">
        <v>694</v>
      </c>
      <c r="S9" s="130" t="s">
        <v>455</v>
      </c>
      <c r="T9" s="141" t="s">
        <v>163</v>
      </c>
    </row>
    <row r="10" spans="1:20" ht="15" customHeight="1">
      <c r="A10" s="202" t="s">
        <v>3</v>
      </c>
      <c r="B10" s="106" t="s">
        <v>315</v>
      </c>
      <c r="C10" s="114">
        <f t="shared" si="0"/>
        <v>2</v>
      </c>
      <c r="D10" s="114"/>
      <c r="E10" s="114"/>
      <c r="F10" s="115">
        <f t="shared" si="1"/>
        <v>2</v>
      </c>
      <c r="G10" s="106" t="s">
        <v>235</v>
      </c>
      <c r="H10" s="106" t="s">
        <v>235</v>
      </c>
      <c r="I10" s="106" t="s">
        <v>235</v>
      </c>
      <c r="J10" s="106" t="s">
        <v>235</v>
      </c>
      <c r="K10" s="106" t="s">
        <v>235</v>
      </c>
      <c r="L10" s="106" t="s">
        <v>235</v>
      </c>
      <c r="M10" s="106" t="s">
        <v>235</v>
      </c>
      <c r="N10" s="106" t="s">
        <v>235</v>
      </c>
      <c r="O10" s="106" t="s">
        <v>405</v>
      </c>
      <c r="P10" s="105">
        <v>44680</v>
      </c>
      <c r="Q10" s="106" t="s">
        <v>163</v>
      </c>
      <c r="R10" s="117" t="s">
        <v>694</v>
      </c>
      <c r="S10" s="130" t="s">
        <v>460</v>
      </c>
      <c r="T10" s="141" t="s">
        <v>163</v>
      </c>
    </row>
    <row r="11" spans="1:20" ht="15" customHeight="1">
      <c r="A11" s="202" t="s">
        <v>4</v>
      </c>
      <c r="B11" s="106" t="s">
        <v>315</v>
      </c>
      <c r="C11" s="114">
        <f t="shared" si="0"/>
        <v>2</v>
      </c>
      <c r="D11" s="114"/>
      <c r="E11" s="114"/>
      <c r="F11" s="115">
        <f t="shared" si="1"/>
        <v>2</v>
      </c>
      <c r="G11" s="106" t="s">
        <v>235</v>
      </c>
      <c r="H11" s="106" t="s">
        <v>235</v>
      </c>
      <c r="I11" s="106" t="s">
        <v>235</v>
      </c>
      <c r="J11" s="106" t="s">
        <v>235</v>
      </c>
      <c r="K11" s="106" t="s">
        <v>235</v>
      </c>
      <c r="L11" s="106" t="s">
        <v>235</v>
      </c>
      <c r="M11" s="106" t="s">
        <v>235</v>
      </c>
      <c r="N11" s="106" t="s">
        <v>235</v>
      </c>
      <c r="O11" s="106" t="s">
        <v>405</v>
      </c>
      <c r="P11" s="105" t="s">
        <v>212</v>
      </c>
      <c r="Q11" s="106" t="s">
        <v>163</v>
      </c>
      <c r="R11" s="117" t="s">
        <v>694</v>
      </c>
      <c r="S11" s="117" t="s">
        <v>454</v>
      </c>
      <c r="T11" s="141" t="s">
        <v>163</v>
      </c>
    </row>
    <row r="12" spans="1:20" ht="15" customHeight="1">
      <c r="A12" s="202" t="s">
        <v>5</v>
      </c>
      <c r="B12" s="106" t="s">
        <v>315</v>
      </c>
      <c r="C12" s="114">
        <f t="shared" si="0"/>
        <v>2</v>
      </c>
      <c r="D12" s="114"/>
      <c r="E12" s="114"/>
      <c r="F12" s="115">
        <f t="shared" si="1"/>
        <v>2</v>
      </c>
      <c r="G12" s="106" t="s">
        <v>235</v>
      </c>
      <c r="H12" s="106" t="s">
        <v>235</v>
      </c>
      <c r="I12" s="106" t="s">
        <v>235</v>
      </c>
      <c r="J12" s="106" t="s">
        <v>235</v>
      </c>
      <c r="K12" s="106" t="s">
        <v>235</v>
      </c>
      <c r="L12" s="106" t="s">
        <v>235</v>
      </c>
      <c r="M12" s="106" t="s">
        <v>235</v>
      </c>
      <c r="N12" s="106" t="s">
        <v>235</v>
      </c>
      <c r="O12" s="106" t="s">
        <v>405</v>
      </c>
      <c r="P12" s="105">
        <v>44704</v>
      </c>
      <c r="Q12" s="106" t="s">
        <v>163</v>
      </c>
      <c r="R12" s="117" t="s">
        <v>694</v>
      </c>
      <c r="S12" s="117" t="s">
        <v>462</v>
      </c>
      <c r="T12" s="141" t="s">
        <v>163</v>
      </c>
    </row>
    <row r="13" spans="1:20" ht="15" customHeight="1">
      <c r="A13" s="202" t="s">
        <v>6</v>
      </c>
      <c r="B13" s="106" t="s">
        <v>315</v>
      </c>
      <c r="C13" s="114">
        <f t="shared" si="0"/>
        <v>2</v>
      </c>
      <c r="D13" s="114"/>
      <c r="E13" s="114"/>
      <c r="F13" s="115">
        <f t="shared" si="1"/>
        <v>2</v>
      </c>
      <c r="G13" s="106" t="s">
        <v>235</v>
      </c>
      <c r="H13" s="106" t="s">
        <v>235</v>
      </c>
      <c r="I13" s="106" t="s">
        <v>235</v>
      </c>
      <c r="J13" s="106" t="s">
        <v>235</v>
      </c>
      <c r="K13" s="106" t="s">
        <v>235</v>
      </c>
      <c r="L13" s="106" t="s">
        <v>235</v>
      </c>
      <c r="M13" s="106" t="s">
        <v>235</v>
      </c>
      <c r="N13" s="106" t="s">
        <v>235</v>
      </c>
      <c r="O13" s="106" t="s">
        <v>405</v>
      </c>
      <c r="P13" s="105" t="s">
        <v>212</v>
      </c>
      <c r="Q13" s="106" t="s">
        <v>163</v>
      </c>
      <c r="R13" s="117" t="s">
        <v>694</v>
      </c>
      <c r="S13" s="117" t="s">
        <v>464</v>
      </c>
      <c r="T13" s="141" t="s">
        <v>163</v>
      </c>
    </row>
    <row r="14" spans="1:20" ht="15" customHeight="1">
      <c r="A14" s="202" t="s">
        <v>7</v>
      </c>
      <c r="B14" s="106" t="s">
        <v>315</v>
      </c>
      <c r="C14" s="114">
        <f t="shared" si="0"/>
        <v>2</v>
      </c>
      <c r="D14" s="114"/>
      <c r="E14" s="114"/>
      <c r="F14" s="115">
        <f t="shared" si="1"/>
        <v>2</v>
      </c>
      <c r="G14" s="106" t="s">
        <v>235</v>
      </c>
      <c r="H14" s="106" t="s">
        <v>235</v>
      </c>
      <c r="I14" s="106" t="s">
        <v>235</v>
      </c>
      <c r="J14" s="106" t="s">
        <v>235</v>
      </c>
      <c r="K14" s="106" t="s">
        <v>235</v>
      </c>
      <c r="L14" s="106" t="s">
        <v>235</v>
      </c>
      <c r="M14" s="106" t="s">
        <v>235</v>
      </c>
      <c r="N14" s="106" t="s">
        <v>235</v>
      </c>
      <c r="O14" s="106" t="s">
        <v>405</v>
      </c>
      <c r="P14" s="105" t="s">
        <v>212</v>
      </c>
      <c r="Q14" s="106" t="s">
        <v>163</v>
      </c>
      <c r="R14" s="117" t="s">
        <v>694</v>
      </c>
      <c r="S14" s="118" t="s">
        <v>592</v>
      </c>
      <c r="T14" s="141" t="s">
        <v>163</v>
      </c>
    </row>
    <row r="15" spans="1:20" ht="15" customHeight="1">
      <c r="A15" s="202" t="s">
        <v>8</v>
      </c>
      <c r="B15" s="106" t="s">
        <v>315</v>
      </c>
      <c r="C15" s="114">
        <f t="shared" si="0"/>
        <v>2</v>
      </c>
      <c r="D15" s="114"/>
      <c r="E15" s="114"/>
      <c r="F15" s="115">
        <f t="shared" si="1"/>
        <v>2</v>
      </c>
      <c r="G15" s="106" t="s">
        <v>235</v>
      </c>
      <c r="H15" s="106" t="s">
        <v>235</v>
      </c>
      <c r="I15" s="106" t="s">
        <v>235</v>
      </c>
      <c r="J15" s="106" t="s">
        <v>235</v>
      </c>
      <c r="K15" s="106" t="s">
        <v>235</v>
      </c>
      <c r="L15" s="106" t="s">
        <v>235</v>
      </c>
      <c r="M15" s="106" t="s">
        <v>235</v>
      </c>
      <c r="N15" s="106" t="s">
        <v>235</v>
      </c>
      <c r="O15" s="106" t="s">
        <v>405</v>
      </c>
      <c r="P15" s="105">
        <v>44706</v>
      </c>
      <c r="Q15" s="116" t="s">
        <v>163</v>
      </c>
      <c r="R15" s="117" t="s">
        <v>694</v>
      </c>
      <c r="S15" s="118" t="s">
        <v>486</v>
      </c>
      <c r="T15" s="141" t="s">
        <v>163</v>
      </c>
    </row>
    <row r="16" spans="1:20" ht="15" customHeight="1">
      <c r="A16" s="202" t="s">
        <v>9</v>
      </c>
      <c r="B16" s="106" t="s">
        <v>315</v>
      </c>
      <c r="C16" s="114">
        <f>IF(B16=$B$4,2,IF(B16=$B$5,1,0))</f>
        <v>2</v>
      </c>
      <c r="D16" s="114"/>
      <c r="E16" s="114"/>
      <c r="F16" s="115">
        <f>C16*IF(D16&gt;0,D16,1)*IF(E16&gt;0,E16,1)</f>
        <v>2</v>
      </c>
      <c r="G16" s="106" t="s">
        <v>235</v>
      </c>
      <c r="H16" s="106" t="s">
        <v>235</v>
      </c>
      <c r="I16" s="106" t="s">
        <v>235</v>
      </c>
      <c r="J16" s="106" t="s">
        <v>235</v>
      </c>
      <c r="K16" s="106" t="s">
        <v>235</v>
      </c>
      <c r="L16" s="106" t="s">
        <v>235</v>
      </c>
      <c r="M16" s="106" t="s">
        <v>235</v>
      </c>
      <c r="N16" s="106" t="s">
        <v>235</v>
      </c>
      <c r="O16" s="106" t="s">
        <v>405</v>
      </c>
      <c r="P16" s="105">
        <v>44686</v>
      </c>
      <c r="Q16" s="116" t="s">
        <v>163</v>
      </c>
      <c r="R16" s="117" t="s">
        <v>694</v>
      </c>
      <c r="S16" s="117" t="s">
        <v>217</v>
      </c>
      <c r="T16" s="141" t="s">
        <v>163</v>
      </c>
    </row>
    <row r="17" spans="1:20" ht="15" customHeight="1">
      <c r="A17" s="202" t="s">
        <v>10</v>
      </c>
      <c r="B17" s="106" t="s">
        <v>315</v>
      </c>
      <c r="C17" s="114">
        <f t="shared" si="0"/>
        <v>2</v>
      </c>
      <c r="D17" s="114"/>
      <c r="E17" s="114"/>
      <c r="F17" s="115">
        <f t="shared" si="1"/>
        <v>2</v>
      </c>
      <c r="G17" s="106" t="s">
        <v>235</v>
      </c>
      <c r="H17" s="106" t="s">
        <v>235</v>
      </c>
      <c r="I17" s="106" t="s">
        <v>235</v>
      </c>
      <c r="J17" s="106" t="s">
        <v>235</v>
      </c>
      <c r="K17" s="106" t="s">
        <v>235</v>
      </c>
      <c r="L17" s="106" t="s">
        <v>235</v>
      </c>
      <c r="M17" s="106" t="s">
        <v>235</v>
      </c>
      <c r="N17" s="106" t="s">
        <v>235</v>
      </c>
      <c r="O17" s="106" t="s">
        <v>405</v>
      </c>
      <c r="P17" s="105" t="s">
        <v>212</v>
      </c>
      <c r="Q17" s="106" t="s">
        <v>163</v>
      </c>
      <c r="R17" s="118" t="s">
        <v>241</v>
      </c>
      <c r="S17" s="117" t="s">
        <v>467</v>
      </c>
      <c r="T17" s="141" t="s">
        <v>163</v>
      </c>
    </row>
    <row r="18" spans="1:20" ht="15" customHeight="1">
      <c r="A18" s="202" t="s">
        <v>11</v>
      </c>
      <c r="B18" s="106" t="s">
        <v>315</v>
      </c>
      <c r="C18" s="114">
        <f t="shared" si="0"/>
        <v>2</v>
      </c>
      <c r="D18" s="114"/>
      <c r="E18" s="114"/>
      <c r="F18" s="115">
        <f t="shared" si="1"/>
        <v>2</v>
      </c>
      <c r="G18" s="106" t="s">
        <v>235</v>
      </c>
      <c r="H18" s="106" t="s">
        <v>235</v>
      </c>
      <c r="I18" s="106" t="s">
        <v>235</v>
      </c>
      <c r="J18" s="106" t="s">
        <v>235</v>
      </c>
      <c r="K18" s="106" t="s">
        <v>235</v>
      </c>
      <c r="L18" s="106" t="s">
        <v>235</v>
      </c>
      <c r="M18" s="106" t="s">
        <v>235</v>
      </c>
      <c r="N18" s="106" t="s">
        <v>235</v>
      </c>
      <c r="O18" s="106" t="s">
        <v>405</v>
      </c>
      <c r="P18" s="105">
        <v>44704</v>
      </c>
      <c r="Q18" s="106" t="s">
        <v>163</v>
      </c>
      <c r="R18" s="117" t="s">
        <v>694</v>
      </c>
      <c r="S18" s="118" t="s">
        <v>602</v>
      </c>
      <c r="T18" s="141" t="s">
        <v>163</v>
      </c>
    </row>
    <row r="19" spans="1:20" ht="15" customHeight="1">
      <c r="A19" s="202" t="s">
        <v>12</v>
      </c>
      <c r="B19" s="106" t="s">
        <v>307</v>
      </c>
      <c r="C19" s="114">
        <f t="shared" si="0"/>
        <v>1</v>
      </c>
      <c r="D19" s="114"/>
      <c r="E19" s="114"/>
      <c r="F19" s="115">
        <f t="shared" si="1"/>
        <v>1</v>
      </c>
      <c r="G19" s="106" t="s">
        <v>235</v>
      </c>
      <c r="H19" s="106" t="s">
        <v>235</v>
      </c>
      <c r="I19" s="106" t="s">
        <v>235</v>
      </c>
      <c r="J19" s="106" t="s">
        <v>235</v>
      </c>
      <c r="K19" s="106" t="s">
        <v>235</v>
      </c>
      <c r="L19" s="106" t="s">
        <v>709</v>
      </c>
      <c r="M19" s="106" t="s">
        <v>709</v>
      </c>
      <c r="N19" s="106" t="s">
        <v>163</v>
      </c>
      <c r="O19" s="106" t="s">
        <v>405</v>
      </c>
      <c r="P19" s="105">
        <v>44718</v>
      </c>
      <c r="Q19" s="106" t="s">
        <v>713</v>
      </c>
      <c r="R19" s="117" t="s">
        <v>694</v>
      </c>
      <c r="S19" s="117" t="s">
        <v>516</v>
      </c>
      <c r="T19" s="141" t="s">
        <v>163</v>
      </c>
    </row>
    <row r="20" spans="1:20" ht="15" customHeight="1">
      <c r="A20" s="202" t="s">
        <v>13</v>
      </c>
      <c r="B20" s="106" t="s">
        <v>307</v>
      </c>
      <c r="C20" s="114">
        <f t="shared" si="0"/>
        <v>1</v>
      </c>
      <c r="D20" s="114"/>
      <c r="E20" s="114"/>
      <c r="F20" s="115">
        <f t="shared" si="1"/>
        <v>1</v>
      </c>
      <c r="G20" s="106" t="s">
        <v>235</v>
      </c>
      <c r="H20" s="106" t="s">
        <v>235</v>
      </c>
      <c r="I20" s="106" t="s">
        <v>235</v>
      </c>
      <c r="J20" s="106" t="s">
        <v>235</v>
      </c>
      <c r="K20" s="106" t="s">
        <v>235</v>
      </c>
      <c r="L20" s="106" t="s">
        <v>237</v>
      </c>
      <c r="M20" s="106" t="s">
        <v>237</v>
      </c>
      <c r="N20" s="106" t="s">
        <v>237</v>
      </c>
      <c r="O20" s="106" t="s">
        <v>405</v>
      </c>
      <c r="P20" s="105">
        <v>44715</v>
      </c>
      <c r="Q20" s="106" t="s">
        <v>163</v>
      </c>
      <c r="R20" s="117" t="s">
        <v>694</v>
      </c>
      <c r="S20" s="117" t="s">
        <v>618</v>
      </c>
      <c r="T20" s="141" t="s">
        <v>163</v>
      </c>
    </row>
    <row r="21" spans="1:20" ht="15" customHeight="1">
      <c r="A21" s="202" t="s">
        <v>14</v>
      </c>
      <c r="B21" s="106" t="s">
        <v>315</v>
      </c>
      <c r="C21" s="114">
        <f t="shared" si="0"/>
        <v>2</v>
      </c>
      <c r="D21" s="114"/>
      <c r="E21" s="114"/>
      <c r="F21" s="115">
        <f t="shared" si="1"/>
        <v>2</v>
      </c>
      <c r="G21" s="106" t="s">
        <v>235</v>
      </c>
      <c r="H21" s="106" t="s">
        <v>235</v>
      </c>
      <c r="I21" s="106" t="s">
        <v>235</v>
      </c>
      <c r="J21" s="106" t="s">
        <v>235</v>
      </c>
      <c r="K21" s="106" t="s">
        <v>235</v>
      </c>
      <c r="L21" s="106" t="s">
        <v>235</v>
      </c>
      <c r="M21" s="106" t="s">
        <v>235</v>
      </c>
      <c r="N21" s="106" t="s">
        <v>235</v>
      </c>
      <c r="O21" s="106" t="s">
        <v>405</v>
      </c>
      <c r="P21" s="105" t="s">
        <v>212</v>
      </c>
      <c r="Q21" s="106" t="s">
        <v>163</v>
      </c>
      <c r="R21" s="117" t="s">
        <v>694</v>
      </c>
      <c r="S21" s="118" t="s">
        <v>580</v>
      </c>
      <c r="T21" s="141" t="s">
        <v>163</v>
      </c>
    </row>
    <row r="22" spans="1:20" ht="15" customHeight="1">
      <c r="A22" s="202" t="s">
        <v>15</v>
      </c>
      <c r="B22" s="106" t="s">
        <v>307</v>
      </c>
      <c r="C22" s="114">
        <f t="shared" si="0"/>
        <v>1</v>
      </c>
      <c r="D22" s="114"/>
      <c r="E22" s="114"/>
      <c r="F22" s="115">
        <f t="shared" si="1"/>
        <v>1</v>
      </c>
      <c r="G22" s="106" t="s">
        <v>235</v>
      </c>
      <c r="H22" s="106" t="s">
        <v>235</v>
      </c>
      <c r="I22" s="106" t="s">
        <v>235</v>
      </c>
      <c r="J22" s="106" t="s">
        <v>235</v>
      </c>
      <c r="K22" s="106" t="s">
        <v>235</v>
      </c>
      <c r="L22" s="106" t="s">
        <v>709</v>
      </c>
      <c r="M22" s="106" t="s">
        <v>709</v>
      </c>
      <c r="N22" s="106" t="s">
        <v>163</v>
      </c>
      <c r="O22" s="106" t="s">
        <v>405</v>
      </c>
      <c r="P22" s="105">
        <v>44705</v>
      </c>
      <c r="Q22" s="106" t="s">
        <v>711</v>
      </c>
      <c r="R22" s="118" t="s">
        <v>241</v>
      </c>
      <c r="S22" s="118" t="s">
        <v>221</v>
      </c>
      <c r="T22" s="141" t="s">
        <v>163</v>
      </c>
    </row>
    <row r="23" spans="1:20" ht="15" customHeight="1">
      <c r="A23" s="202" t="s">
        <v>16</v>
      </c>
      <c r="B23" s="106" t="s">
        <v>315</v>
      </c>
      <c r="C23" s="114">
        <f t="shared" si="0"/>
        <v>2</v>
      </c>
      <c r="D23" s="114"/>
      <c r="E23" s="114"/>
      <c r="F23" s="115">
        <f t="shared" si="1"/>
        <v>2</v>
      </c>
      <c r="G23" s="106" t="s">
        <v>235</v>
      </c>
      <c r="H23" s="106" t="s">
        <v>235</v>
      </c>
      <c r="I23" s="106" t="s">
        <v>235</v>
      </c>
      <c r="J23" s="106" t="s">
        <v>235</v>
      </c>
      <c r="K23" s="106" t="s">
        <v>235</v>
      </c>
      <c r="L23" s="106" t="s">
        <v>235</v>
      </c>
      <c r="M23" s="106" t="s">
        <v>235</v>
      </c>
      <c r="N23" s="106" t="s">
        <v>235</v>
      </c>
      <c r="O23" s="106" t="s">
        <v>405</v>
      </c>
      <c r="P23" s="105">
        <v>44704</v>
      </c>
      <c r="Q23" s="106" t="s">
        <v>163</v>
      </c>
      <c r="R23" s="118" t="s">
        <v>241</v>
      </c>
      <c r="S23" s="118" t="s">
        <v>490</v>
      </c>
      <c r="T23" s="141" t="s">
        <v>163</v>
      </c>
    </row>
    <row r="24" spans="1:20" ht="15" customHeight="1">
      <c r="A24" s="202" t="s">
        <v>17</v>
      </c>
      <c r="B24" s="106" t="s">
        <v>315</v>
      </c>
      <c r="C24" s="114">
        <f t="shared" si="0"/>
        <v>2</v>
      </c>
      <c r="D24" s="114"/>
      <c r="E24" s="114"/>
      <c r="F24" s="115">
        <f t="shared" si="1"/>
        <v>2</v>
      </c>
      <c r="G24" s="106" t="s">
        <v>235</v>
      </c>
      <c r="H24" s="106" t="s">
        <v>235</v>
      </c>
      <c r="I24" s="106" t="s">
        <v>235</v>
      </c>
      <c r="J24" s="106" t="s">
        <v>235</v>
      </c>
      <c r="K24" s="106" t="s">
        <v>235</v>
      </c>
      <c r="L24" s="106" t="s">
        <v>235</v>
      </c>
      <c r="M24" s="106" t="s">
        <v>235</v>
      </c>
      <c r="N24" s="106" t="s">
        <v>235</v>
      </c>
      <c r="O24" s="106" t="s">
        <v>405</v>
      </c>
      <c r="P24" s="105">
        <v>44712</v>
      </c>
      <c r="Q24" s="106" t="s">
        <v>163</v>
      </c>
      <c r="R24" s="117" t="s">
        <v>694</v>
      </c>
      <c r="S24" s="117" t="s">
        <v>557</v>
      </c>
      <c r="T24" s="141" t="s">
        <v>163</v>
      </c>
    </row>
    <row r="25" spans="1:20" ht="15" customHeight="1">
      <c r="A25" s="202" t="s">
        <v>176</v>
      </c>
      <c r="B25" s="106" t="s">
        <v>119</v>
      </c>
      <c r="C25" s="114">
        <f t="shared" si="0"/>
        <v>0</v>
      </c>
      <c r="D25" s="114"/>
      <c r="E25" s="114"/>
      <c r="F25" s="115">
        <f t="shared" si="1"/>
        <v>0</v>
      </c>
      <c r="G25" s="106" t="s">
        <v>237</v>
      </c>
      <c r="H25" s="106" t="s">
        <v>163</v>
      </c>
      <c r="I25" s="106" t="s">
        <v>163</v>
      </c>
      <c r="J25" s="106" t="s">
        <v>163</v>
      </c>
      <c r="K25" s="106" t="s">
        <v>163</v>
      </c>
      <c r="L25" s="106" t="s">
        <v>163</v>
      </c>
      <c r="M25" s="106" t="s">
        <v>163</v>
      </c>
      <c r="N25" s="106" t="s">
        <v>163</v>
      </c>
      <c r="O25" s="106" t="s">
        <v>163</v>
      </c>
      <c r="P25" s="106" t="s">
        <v>163</v>
      </c>
      <c r="Q25" s="106" t="s">
        <v>163</v>
      </c>
      <c r="R25" s="118" t="s">
        <v>241</v>
      </c>
      <c r="S25" s="117" t="s">
        <v>581</v>
      </c>
      <c r="T25" s="141" t="s">
        <v>163</v>
      </c>
    </row>
    <row r="26" spans="1:20" ht="15" customHeight="1">
      <c r="A26" s="201" t="s">
        <v>18</v>
      </c>
      <c r="B26" s="119"/>
      <c r="C26" s="119"/>
      <c r="D26" s="119"/>
      <c r="E26" s="119"/>
      <c r="F26" s="119"/>
      <c r="G26" s="119"/>
      <c r="H26" s="109"/>
      <c r="I26" s="109"/>
      <c r="J26" s="109"/>
      <c r="K26" s="109"/>
      <c r="L26" s="109"/>
      <c r="M26" s="109"/>
      <c r="N26" s="109"/>
      <c r="O26" s="109"/>
      <c r="P26" s="109"/>
      <c r="Q26" s="109"/>
      <c r="R26" s="112"/>
      <c r="S26" s="112"/>
    </row>
    <row r="27" spans="1:20" ht="15" customHeight="1">
      <c r="A27" s="202" t="s">
        <v>19</v>
      </c>
      <c r="B27" s="106" t="s">
        <v>315</v>
      </c>
      <c r="C27" s="114">
        <f t="shared" si="0"/>
        <v>2</v>
      </c>
      <c r="D27" s="114"/>
      <c r="E27" s="114"/>
      <c r="F27" s="115">
        <f t="shared" si="1"/>
        <v>2</v>
      </c>
      <c r="G27" s="106" t="s">
        <v>235</v>
      </c>
      <c r="H27" s="106" t="s">
        <v>235</v>
      </c>
      <c r="I27" s="106" t="s">
        <v>235</v>
      </c>
      <c r="J27" s="106" t="s">
        <v>235</v>
      </c>
      <c r="K27" s="106" t="s">
        <v>235</v>
      </c>
      <c r="L27" s="106" t="s">
        <v>235</v>
      </c>
      <c r="M27" s="106" t="s">
        <v>235</v>
      </c>
      <c r="N27" s="106" t="s">
        <v>235</v>
      </c>
      <c r="O27" s="106" t="s">
        <v>405</v>
      </c>
      <c r="P27" s="105" t="s">
        <v>212</v>
      </c>
      <c r="Q27" s="106" t="s">
        <v>163</v>
      </c>
      <c r="R27" s="117" t="s">
        <v>694</v>
      </c>
      <c r="S27" s="117" t="s">
        <v>476</v>
      </c>
      <c r="T27" s="141" t="s">
        <v>163</v>
      </c>
    </row>
    <row r="28" spans="1:20" ht="15" customHeight="1">
      <c r="A28" s="202" t="s">
        <v>20</v>
      </c>
      <c r="B28" s="106" t="s">
        <v>315</v>
      </c>
      <c r="C28" s="114">
        <f t="shared" si="0"/>
        <v>2</v>
      </c>
      <c r="D28" s="114"/>
      <c r="E28" s="114"/>
      <c r="F28" s="115">
        <f t="shared" si="1"/>
        <v>2</v>
      </c>
      <c r="G28" s="106" t="s">
        <v>235</v>
      </c>
      <c r="H28" s="106" t="s">
        <v>235</v>
      </c>
      <c r="I28" s="106" t="s">
        <v>235</v>
      </c>
      <c r="J28" s="106" t="s">
        <v>235</v>
      </c>
      <c r="K28" s="106" t="s">
        <v>235</v>
      </c>
      <c r="L28" s="106" t="s">
        <v>235</v>
      </c>
      <c r="M28" s="106" t="s">
        <v>235</v>
      </c>
      <c r="N28" s="106" t="s">
        <v>235</v>
      </c>
      <c r="O28" s="106" t="s">
        <v>405</v>
      </c>
      <c r="P28" s="105">
        <v>44693</v>
      </c>
      <c r="Q28" s="106" t="s">
        <v>163</v>
      </c>
      <c r="R28" s="117" t="s">
        <v>694</v>
      </c>
      <c r="S28" s="117" t="s">
        <v>506</v>
      </c>
      <c r="T28" s="141" t="s">
        <v>163</v>
      </c>
    </row>
    <row r="29" spans="1:20" ht="15" customHeight="1">
      <c r="A29" s="202" t="s">
        <v>21</v>
      </c>
      <c r="B29" s="106" t="s">
        <v>315</v>
      </c>
      <c r="C29" s="114">
        <f t="shared" si="0"/>
        <v>2</v>
      </c>
      <c r="D29" s="114"/>
      <c r="E29" s="114"/>
      <c r="F29" s="115">
        <f t="shared" si="1"/>
        <v>2</v>
      </c>
      <c r="G29" s="106" t="s">
        <v>235</v>
      </c>
      <c r="H29" s="106" t="s">
        <v>235</v>
      </c>
      <c r="I29" s="106" t="s">
        <v>235</v>
      </c>
      <c r="J29" s="106" t="s">
        <v>235</v>
      </c>
      <c r="K29" s="106" t="s">
        <v>235</v>
      </c>
      <c r="L29" s="106" t="s">
        <v>235</v>
      </c>
      <c r="M29" s="106" t="s">
        <v>235</v>
      </c>
      <c r="N29" s="106" t="s">
        <v>235</v>
      </c>
      <c r="O29" s="106" t="s">
        <v>405</v>
      </c>
      <c r="P29" s="105">
        <v>44705</v>
      </c>
      <c r="Q29" s="106" t="s">
        <v>163</v>
      </c>
      <c r="R29" s="117" t="s">
        <v>694</v>
      </c>
      <c r="S29" s="117" t="s">
        <v>548</v>
      </c>
      <c r="T29" s="141" t="s">
        <v>163</v>
      </c>
    </row>
    <row r="30" spans="1:20" ht="15" customHeight="1">
      <c r="A30" s="202" t="s">
        <v>22</v>
      </c>
      <c r="B30" s="106" t="s">
        <v>315</v>
      </c>
      <c r="C30" s="114">
        <f t="shared" si="0"/>
        <v>2</v>
      </c>
      <c r="D30" s="114"/>
      <c r="E30" s="114"/>
      <c r="F30" s="115">
        <f t="shared" si="1"/>
        <v>2</v>
      </c>
      <c r="G30" s="106" t="s">
        <v>235</v>
      </c>
      <c r="H30" s="106" t="s">
        <v>235</v>
      </c>
      <c r="I30" s="106" t="s">
        <v>235</v>
      </c>
      <c r="J30" s="106" t="s">
        <v>235</v>
      </c>
      <c r="K30" s="106" t="s">
        <v>235</v>
      </c>
      <c r="L30" s="106" t="s">
        <v>235</v>
      </c>
      <c r="M30" s="106" t="s">
        <v>235</v>
      </c>
      <c r="N30" s="106" t="s">
        <v>235</v>
      </c>
      <c r="O30" s="106" t="s">
        <v>405</v>
      </c>
      <c r="P30" s="105">
        <v>44712</v>
      </c>
      <c r="Q30" s="106" t="s">
        <v>163</v>
      </c>
      <c r="R30" s="117" t="s">
        <v>694</v>
      </c>
      <c r="S30" s="117" t="s">
        <v>497</v>
      </c>
      <c r="T30" s="141" t="s">
        <v>163</v>
      </c>
    </row>
    <row r="31" spans="1:20" ht="15" customHeight="1">
      <c r="A31" s="202" t="s">
        <v>23</v>
      </c>
      <c r="B31" s="106" t="s">
        <v>315</v>
      </c>
      <c r="C31" s="114">
        <f t="shared" si="0"/>
        <v>2</v>
      </c>
      <c r="D31" s="114"/>
      <c r="E31" s="114"/>
      <c r="F31" s="115">
        <f t="shared" si="1"/>
        <v>2</v>
      </c>
      <c r="G31" s="106" t="s">
        <v>235</v>
      </c>
      <c r="H31" s="106" t="s">
        <v>235</v>
      </c>
      <c r="I31" s="106" t="s">
        <v>235</v>
      </c>
      <c r="J31" s="106" t="s">
        <v>235</v>
      </c>
      <c r="K31" s="106" t="s">
        <v>235</v>
      </c>
      <c r="L31" s="106" t="s">
        <v>235</v>
      </c>
      <c r="M31" s="106" t="s">
        <v>235</v>
      </c>
      <c r="N31" s="106" t="s">
        <v>235</v>
      </c>
      <c r="O31" s="106" t="s">
        <v>405</v>
      </c>
      <c r="P31" s="105">
        <v>44713</v>
      </c>
      <c r="Q31" s="106" t="s">
        <v>163</v>
      </c>
      <c r="R31" s="117" t="s">
        <v>694</v>
      </c>
      <c r="S31" s="117" t="s">
        <v>499</v>
      </c>
      <c r="T31" s="141" t="s">
        <v>163</v>
      </c>
    </row>
    <row r="32" spans="1:20" ht="15" customHeight="1">
      <c r="A32" s="202" t="s">
        <v>24</v>
      </c>
      <c r="B32" s="106" t="s">
        <v>315</v>
      </c>
      <c r="C32" s="114">
        <f t="shared" si="0"/>
        <v>2</v>
      </c>
      <c r="D32" s="114"/>
      <c r="E32" s="114"/>
      <c r="F32" s="115">
        <f t="shared" si="1"/>
        <v>2</v>
      </c>
      <c r="G32" s="106" t="s">
        <v>235</v>
      </c>
      <c r="H32" s="106" t="s">
        <v>235</v>
      </c>
      <c r="I32" s="106" t="s">
        <v>235</v>
      </c>
      <c r="J32" s="106" t="s">
        <v>235</v>
      </c>
      <c r="K32" s="106" t="s">
        <v>235</v>
      </c>
      <c r="L32" s="106" t="s">
        <v>235</v>
      </c>
      <c r="M32" s="106" t="s">
        <v>235</v>
      </c>
      <c r="N32" s="106" t="s">
        <v>235</v>
      </c>
      <c r="O32" s="106" t="s">
        <v>405</v>
      </c>
      <c r="P32" s="105">
        <v>44706</v>
      </c>
      <c r="Q32" s="106" t="s">
        <v>163</v>
      </c>
      <c r="R32" s="118" t="s">
        <v>241</v>
      </c>
      <c r="S32" s="117" t="s">
        <v>495</v>
      </c>
      <c r="T32" s="141" t="s">
        <v>163</v>
      </c>
    </row>
    <row r="33" spans="1:20" ht="15" customHeight="1">
      <c r="A33" s="202" t="s">
        <v>25</v>
      </c>
      <c r="B33" s="106" t="s">
        <v>315</v>
      </c>
      <c r="C33" s="114">
        <f t="shared" si="0"/>
        <v>2</v>
      </c>
      <c r="D33" s="114"/>
      <c r="E33" s="114"/>
      <c r="F33" s="115">
        <f t="shared" si="1"/>
        <v>2</v>
      </c>
      <c r="G33" s="106" t="s">
        <v>235</v>
      </c>
      <c r="H33" s="106" t="s">
        <v>235</v>
      </c>
      <c r="I33" s="106" t="s">
        <v>235</v>
      </c>
      <c r="J33" s="106" t="s">
        <v>235</v>
      </c>
      <c r="K33" s="106" t="s">
        <v>235</v>
      </c>
      <c r="L33" s="106" t="s">
        <v>235</v>
      </c>
      <c r="M33" s="106" t="s">
        <v>235</v>
      </c>
      <c r="N33" s="106" t="s">
        <v>235</v>
      </c>
      <c r="O33" s="106" t="s">
        <v>405</v>
      </c>
      <c r="P33" s="105">
        <v>44715</v>
      </c>
      <c r="Q33" s="106" t="s">
        <v>163</v>
      </c>
      <c r="R33" s="117" t="s">
        <v>694</v>
      </c>
      <c r="S33" s="117" t="s">
        <v>479</v>
      </c>
      <c r="T33" s="141" t="s">
        <v>163</v>
      </c>
    </row>
    <row r="34" spans="1:20" ht="15" customHeight="1">
      <c r="A34" s="202" t="s">
        <v>26</v>
      </c>
      <c r="B34" s="106" t="s">
        <v>315</v>
      </c>
      <c r="C34" s="114">
        <f t="shared" si="0"/>
        <v>2</v>
      </c>
      <c r="D34" s="114"/>
      <c r="E34" s="114"/>
      <c r="F34" s="115">
        <f t="shared" si="1"/>
        <v>2</v>
      </c>
      <c r="G34" s="106" t="s">
        <v>235</v>
      </c>
      <c r="H34" s="106" t="s">
        <v>235</v>
      </c>
      <c r="I34" s="106" t="s">
        <v>235</v>
      </c>
      <c r="J34" s="106" t="s">
        <v>235</v>
      </c>
      <c r="K34" s="106" t="s">
        <v>235</v>
      </c>
      <c r="L34" s="106" t="s">
        <v>235</v>
      </c>
      <c r="M34" s="106" t="s">
        <v>235</v>
      </c>
      <c r="N34" s="106" t="s">
        <v>235</v>
      </c>
      <c r="O34" s="106" t="s">
        <v>405</v>
      </c>
      <c r="P34" s="105">
        <v>44706</v>
      </c>
      <c r="Q34" s="106" t="s">
        <v>163</v>
      </c>
      <c r="R34" s="117" t="s">
        <v>694</v>
      </c>
      <c r="S34" s="118" t="s">
        <v>568</v>
      </c>
      <c r="T34" s="141" t="s">
        <v>163</v>
      </c>
    </row>
    <row r="35" spans="1:20" ht="15" customHeight="1">
      <c r="A35" s="202" t="s">
        <v>27</v>
      </c>
      <c r="B35" s="106" t="s">
        <v>119</v>
      </c>
      <c r="C35" s="114">
        <f t="shared" si="0"/>
        <v>0</v>
      </c>
      <c r="D35" s="114"/>
      <c r="E35" s="114"/>
      <c r="F35" s="115">
        <f t="shared" si="1"/>
        <v>0</v>
      </c>
      <c r="G35" s="106" t="s">
        <v>237</v>
      </c>
      <c r="H35" s="106" t="s">
        <v>163</v>
      </c>
      <c r="I35" s="106" t="s">
        <v>163</v>
      </c>
      <c r="J35" s="106" t="s">
        <v>163</v>
      </c>
      <c r="K35" s="106" t="s">
        <v>163</v>
      </c>
      <c r="L35" s="106" t="s">
        <v>163</v>
      </c>
      <c r="M35" s="106" t="s">
        <v>163</v>
      </c>
      <c r="N35" s="106" t="s">
        <v>163</v>
      </c>
      <c r="O35" s="106" t="s">
        <v>163</v>
      </c>
      <c r="P35" s="106" t="s">
        <v>163</v>
      </c>
      <c r="Q35" s="106" t="s">
        <v>163</v>
      </c>
      <c r="R35" s="118" t="s">
        <v>662</v>
      </c>
      <c r="S35" s="117" t="s">
        <v>598</v>
      </c>
      <c r="T35" s="141" t="s">
        <v>163</v>
      </c>
    </row>
    <row r="36" spans="1:20" ht="15" customHeight="1">
      <c r="A36" s="202" t="s">
        <v>178</v>
      </c>
      <c r="B36" s="106" t="s">
        <v>315</v>
      </c>
      <c r="C36" s="114">
        <f t="shared" si="0"/>
        <v>2</v>
      </c>
      <c r="D36" s="114"/>
      <c r="E36" s="114"/>
      <c r="F36" s="115">
        <f t="shared" si="1"/>
        <v>2</v>
      </c>
      <c r="G36" s="106" t="s">
        <v>235</v>
      </c>
      <c r="H36" s="106" t="s">
        <v>235</v>
      </c>
      <c r="I36" s="106" t="s">
        <v>235</v>
      </c>
      <c r="J36" s="106" t="s">
        <v>235</v>
      </c>
      <c r="K36" s="106" t="s">
        <v>235</v>
      </c>
      <c r="L36" s="106" t="s">
        <v>235</v>
      </c>
      <c r="M36" s="106" t="s">
        <v>235</v>
      </c>
      <c r="N36" s="106" t="s">
        <v>235</v>
      </c>
      <c r="O36" s="106" t="s">
        <v>405</v>
      </c>
      <c r="P36" s="105">
        <v>44644</v>
      </c>
      <c r="Q36" s="106" t="s">
        <v>163</v>
      </c>
      <c r="R36" s="117" t="s">
        <v>694</v>
      </c>
      <c r="S36" s="117" t="s">
        <v>530</v>
      </c>
      <c r="T36" s="141" t="s">
        <v>163</v>
      </c>
    </row>
    <row r="37" spans="1:20" ht="15" customHeight="1">
      <c r="A37" s="202" t="s">
        <v>28</v>
      </c>
      <c r="B37" s="106" t="s">
        <v>315</v>
      </c>
      <c r="C37" s="114">
        <f t="shared" si="0"/>
        <v>2</v>
      </c>
      <c r="D37" s="114"/>
      <c r="E37" s="114"/>
      <c r="F37" s="115">
        <f t="shared" si="1"/>
        <v>2</v>
      </c>
      <c r="G37" s="106" t="s">
        <v>235</v>
      </c>
      <c r="H37" s="106" t="s">
        <v>235</v>
      </c>
      <c r="I37" s="106" t="s">
        <v>235</v>
      </c>
      <c r="J37" s="106" t="s">
        <v>235</v>
      </c>
      <c r="K37" s="106" t="s">
        <v>235</v>
      </c>
      <c r="L37" s="106" t="s">
        <v>235</v>
      </c>
      <c r="M37" s="106" t="s">
        <v>235</v>
      </c>
      <c r="N37" s="106" t="s">
        <v>235</v>
      </c>
      <c r="O37" s="106" t="s">
        <v>405</v>
      </c>
      <c r="P37" s="105" t="s">
        <v>212</v>
      </c>
      <c r="Q37" s="106" t="s">
        <v>163</v>
      </c>
      <c r="R37" s="117" t="s">
        <v>694</v>
      </c>
      <c r="S37" s="118" t="s">
        <v>224</v>
      </c>
      <c r="T37" s="141" t="s">
        <v>163</v>
      </c>
    </row>
    <row r="38" spans="1:20" ht="15" customHeight="1">
      <c r="A38" s="201" t="s">
        <v>29</v>
      </c>
      <c r="B38" s="119"/>
      <c r="C38" s="119"/>
      <c r="D38" s="119"/>
      <c r="E38" s="119"/>
      <c r="F38" s="119"/>
      <c r="G38" s="119"/>
      <c r="H38" s="109"/>
      <c r="I38" s="109"/>
      <c r="J38" s="109"/>
      <c r="K38" s="109"/>
      <c r="L38" s="109"/>
      <c r="M38" s="109"/>
      <c r="N38" s="109"/>
      <c r="O38" s="109"/>
      <c r="P38" s="109"/>
      <c r="Q38" s="109"/>
      <c r="R38" s="112"/>
      <c r="S38" s="112"/>
    </row>
    <row r="39" spans="1:20" ht="15" customHeight="1">
      <c r="A39" s="202" t="s">
        <v>30</v>
      </c>
      <c r="B39" s="106" t="s">
        <v>315</v>
      </c>
      <c r="C39" s="114">
        <f t="shared" si="0"/>
        <v>2</v>
      </c>
      <c r="D39" s="114"/>
      <c r="E39" s="114"/>
      <c r="F39" s="115">
        <f t="shared" si="1"/>
        <v>2</v>
      </c>
      <c r="G39" s="106" t="s">
        <v>235</v>
      </c>
      <c r="H39" s="106" t="s">
        <v>235</v>
      </c>
      <c r="I39" s="106" t="s">
        <v>235</v>
      </c>
      <c r="J39" s="106" t="s">
        <v>235</v>
      </c>
      <c r="K39" s="106" t="s">
        <v>235</v>
      </c>
      <c r="L39" s="106" t="s">
        <v>235</v>
      </c>
      <c r="M39" s="106" t="s">
        <v>235</v>
      </c>
      <c r="N39" s="106" t="s">
        <v>235</v>
      </c>
      <c r="O39" s="106" t="s">
        <v>405</v>
      </c>
      <c r="P39" s="105">
        <v>44707</v>
      </c>
      <c r="Q39" s="105" t="s">
        <v>163</v>
      </c>
      <c r="R39" s="117" t="s">
        <v>694</v>
      </c>
      <c r="S39" s="118" t="s">
        <v>410</v>
      </c>
      <c r="T39" s="141" t="s">
        <v>163</v>
      </c>
    </row>
    <row r="40" spans="1:20" ht="15" customHeight="1">
      <c r="A40" s="202" t="s">
        <v>31</v>
      </c>
      <c r="B40" s="106" t="s">
        <v>307</v>
      </c>
      <c r="C40" s="114">
        <f t="shared" si="0"/>
        <v>1</v>
      </c>
      <c r="D40" s="114"/>
      <c r="E40" s="114"/>
      <c r="F40" s="115">
        <f t="shared" si="1"/>
        <v>1</v>
      </c>
      <c r="G40" s="106" t="s">
        <v>235</v>
      </c>
      <c r="H40" s="106" t="s">
        <v>235</v>
      </c>
      <c r="I40" s="106" t="s">
        <v>235</v>
      </c>
      <c r="J40" s="106" t="s">
        <v>235</v>
      </c>
      <c r="K40" s="106" t="s">
        <v>235</v>
      </c>
      <c r="L40" s="106" t="s">
        <v>235</v>
      </c>
      <c r="M40" s="106" t="s">
        <v>237</v>
      </c>
      <c r="N40" s="106" t="s">
        <v>235</v>
      </c>
      <c r="O40" s="106" t="s">
        <v>405</v>
      </c>
      <c r="P40" s="105" t="s">
        <v>212</v>
      </c>
      <c r="Q40" s="152" t="s">
        <v>721</v>
      </c>
      <c r="R40" s="117" t="s">
        <v>694</v>
      </c>
      <c r="S40" s="131" t="s">
        <v>421</v>
      </c>
      <c r="T40" s="141" t="s">
        <v>163</v>
      </c>
    </row>
    <row r="41" spans="1:20" ht="15" customHeight="1">
      <c r="A41" s="202" t="s">
        <v>97</v>
      </c>
      <c r="B41" s="106" t="s">
        <v>307</v>
      </c>
      <c r="C41" s="114">
        <f t="shared" si="0"/>
        <v>1</v>
      </c>
      <c r="D41" s="114"/>
      <c r="E41" s="114"/>
      <c r="F41" s="115">
        <f t="shared" si="1"/>
        <v>1</v>
      </c>
      <c r="G41" s="106" t="s">
        <v>235</v>
      </c>
      <c r="H41" s="106" t="s">
        <v>235</v>
      </c>
      <c r="I41" s="106" t="s">
        <v>235</v>
      </c>
      <c r="J41" s="106" t="s">
        <v>235</v>
      </c>
      <c r="K41" s="106" t="s">
        <v>235</v>
      </c>
      <c r="L41" s="106" t="s">
        <v>709</v>
      </c>
      <c r="M41" s="106" t="s">
        <v>235</v>
      </c>
      <c r="N41" s="106" t="s">
        <v>235</v>
      </c>
      <c r="O41" s="106" t="s">
        <v>405</v>
      </c>
      <c r="P41" s="105">
        <v>44692</v>
      </c>
      <c r="Q41" s="106" t="s">
        <v>817</v>
      </c>
      <c r="R41" s="117" t="s">
        <v>694</v>
      </c>
      <c r="S41" s="117" t="s">
        <v>508</v>
      </c>
      <c r="T41" s="141" t="s">
        <v>163</v>
      </c>
    </row>
    <row r="42" spans="1:20" ht="15" customHeight="1">
      <c r="A42" s="202" t="s">
        <v>32</v>
      </c>
      <c r="B42" s="106" t="s">
        <v>315</v>
      </c>
      <c r="C42" s="114">
        <f t="shared" si="0"/>
        <v>2</v>
      </c>
      <c r="D42" s="114"/>
      <c r="E42" s="114"/>
      <c r="F42" s="115">
        <f t="shared" si="1"/>
        <v>2</v>
      </c>
      <c r="G42" s="106" t="s">
        <v>235</v>
      </c>
      <c r="H42" s="106" t="s">
        <v>235</v>
      </c>
      <c r="I42" s="106" t="s">
        <v>235</v>
      </c>
      <c r="J42" s="106" t="s">
        <v>235</v>
      </c>
      <c r="K42" s="106" t="s">
        <v>235</v>
      </c>
      <c r="L42" s="106" t="s">
        <v>235</v>
      </c>
      <c r="M42" s="106" t="s">
        <v>235</v>
      </c>
      <c r="N42" s="106" t="s">
        <v>235</v>
      </c>
      <c r="O42" s="106" t="s">
        <v>405</v>
      </c>
      <c r="P42" s="105">
        <v>44712</v>
      </c>
      <c r="Q42" s="105" t="s">
        <v>163</v>
      </c>
      <c r="R42" s="117" t="s">
        <v>694</v>
      </c>
      <c r="S42" s="117" t="s">
        <v>622</v>
      </c>
      <c r="T42" s="141" t="s">
        <v>163</v>
      </c>
    </row>
    <row r="43" spans="1:20" ht="15" customHeight="1">
      <c r="A43" s="202" t="s">
        <v>33</v>
      </c>
      <c r="B43" s="106" t="s">
        <v>315</v>
      </c>
      <c r="C43" s="114">
        <f t="shared" si="0"/>
        <v>2</v>
      </c>
      <c r="D43" s="114"/>
      <c r="E43" s="114"/>
      <c r="F43" s="115">
        <f t="shared" si="1"/>
        <v>2</v>
      </c>
      <c r="G43" s="106" t="s">
        <v>235</v>
      </c>
      <c r="H43" s="106" t="s">
        <v>235</v>
      </c>
      <c r="I43" s="106" t="s">
        <v>235</v>
      </c>
      <c r="J43" s="106" t="s">
        <v>235</v>
      </c>
      <c r="K43" s="106" t="s">
        <v>235</v>
      </c>
      <c r="L43" s="106" t="s">
        <v>235</v>
      </c>
      <c r="M43" s="106" t="s">
        <v>235</v>
      </c>
      <c r="N43" s="106" t="s">
        <v>235</v>
      </c>
      <c r="O43" s="106" t="s">
        <v>405</v>
      </c>
      <c r="P43" s="105">
        <v>44711</v>
      </c>
      <c r="Q43" s="105" t="s">
        <v>163</v>
      </c>
      <c r="R43" s="117" t="s">
        <v>694</v>
      </c>
      <c r="S43" s="118" t="s">
        <v>585</v>
      </c>
      <c r="T43" s="141" t="s">
        <v>163</v>
      </c>
    </row>
    <row r="44" spans="1:20" ht="15" customHeight="1">
      <c r="A44" s="202" t="s">
        <v>34</v>
      </c>
      <c r="B44" s="106" t="s">
        <v>315</v>
      </c>
      <c r="C44" s="114">
        <f t="shared" si="0"/>
        <v>2</v>
      </c>
      <c r="D44" s="114"/>
      <c r="E44" s="114"/>
      <c r="F44" s="115">
        <f t="shared" si="1"/>
        <v>2</v>
      </c>
      <c r="G44" s="106" t="s">
        <v>235</v>
      </c>
      <c r="H44" s="106" t="s">
        <v>235</v>
      </c>
      <c r="I44" s="106" t="s">
        <v>235</v>
      </c>
      <c r="J44" s="106" t="s">
        <v>235</v>
      </c>
      <c r="K44" s="106" t="s">
        <v>235</v>
      </c>
      <c r="L44" s="106" t="s">
        <v>235</v>
      </c>
      <c r="M44" s="106" t="s">
        <v>235</v>
      </c>
      <c r="N44" s="106" t="s">
        <v>235</v>
      </c>
      <c r="O44" s="106" t="s">
        <v>405</v>
      </c>
      <c r="P44" s="105">
        <v>44708</v>
      </c>
      <c r="Q44" s="106" t="s">
        <v>163</v>
      </c>
      <c r="R44" s="117" t="s">
        <v>694</v>
      </c>
      <c r="S44" s="131" t="s">
        <v>415</v>
      </c>
      <c r="T44" s="141" t="s">
        <v>163</v>
      </c>
    </row>
    <row r="45" spans="1:20" ht="15" customHeight="1">
      <c r="A45" s="202" t="s">
        <v>35</v>
      </c>
      <c r="B45" s="106" t="s">
        <v>315</v>
      </c>
      <c r="C45" s="114">
        <f t="shared" si="0"/>
        <v>2</v>
      </c>
      <c r="D45" s="114"/>
      <c r="E45" s="114"/>
      <c r="F45" s="115">
        <f t="shared" si="1"/>
        <v>2</v>
      </c>
      <c r="G45" s="106" t="s">
        <v>235</v>
      </c>
      <c r="H45" s="106" t="s">
        <v>235</v>
      </c>
      <c r="I45" s="106" t="s">
        <v>235</v>
      </c>
      <c r="J45" s="106" t="s">
        <v>235</v>
      </c>
      <c r="K45" s="106" t="s">
        <v>235</v>
      </c>
      <c r="L45" s="106" t="s">
        <v>235</v>
      </c>
      <c r="M45" s="106" t="s">
        <v>235</v>
      </c>
      <c r="N45" s="106" t="s">
        <v>235</v>
      </c>
      <c r="O45" s="106" t="s">
        <v>405</v>
      </c>
      <c r="P45" s="105">
        <v>44663</v>
      </c>
      <c r="Q45" s="106" t="s">
        <v>163</v>
      </c>
      <c r="R45" s="117" t="s">
        <v>694</v>
      </c>
      <c r="S45" s="118" t="s">
        <v>359</v>
      </c>
      <c r="T45" s="141" t="s">
        <v>163</v>
      </c>
    </row>
    <row r="46" spans="1:20" ht="15" customHeight="1">
      <c r="A46" s="202" t="s">
        <v>98</v>
      </c>
      <c r="B46" s="106" t="s">
        <v>315</v>
      </c>
      <c r="C46" s="114">
        <f t="shared" si="0"/>
        <v>2</v>
      </c>
      <c r="D46" s="114"/>
      <c r="E46" s="114"/>
      <c r="F46" s="115">
        <f t="shared" si="1"/>
        <v>2</v>
      </c>
      <c r="G46" s="106" t="s">
        <v>235</v>
      </c>
      <c r="H46" s="106" t="s">
        <v>235</v>
      </c>
      <c r="I46" s="106" t="s">
        <v>235</v>
      </c>
      <c r="J46" s="106" t="s">
        <v>235</v>
      </c>
      <c r="K46" s="106" t="s">
        <v>235</v>
      </c>
      <c r="L46" s="106" t="s">
        <v>235</v>
      </c>
      <c r="M46" s="106" t="s">
        <v>235</v>
      </c>
      <c r="N46" s="106" t="s">
        <v>235</v>
      </c>
      <c r="O46" s="106" t="s">
        <v>405</v>
      </c>
      <c r="P46" s="105">
        <v>44711</v>
      </c>
      <c r="Q46" s="106" t="s">
        <v>163</v>
      </c>
      <c r="R46" s="117" t="s">
        <v>241</v>
      </c>
      <c r="S46" s="118" t="s">
        <v>520</v>
      </c>
      <c r="T46" s="141" t="s">
        <v>163</v>
      </c>
    </row>
    <row r="47" spans="1:20" ht="15" customHeight="1">
      <c r="A47" s="201" t="s">
        <v>36</v>
      </c>
      <c r="B47" s="119"/>
      <c r="C47" s="119"/>
      <c r="D47" s="119"/>
      <c r="E47" s="119"/>
      <c r="F47" s="119"/>
      <c r="G47" s="119"/>
      <c r="H47" s="109"/>
      <c r="I47" s="109"/>
      <c r="J47" s="109"/>
      <c r="K47" s="109"/>
      <c r="L47" s="109"/>
      <c r="M47" s="109"/>
      <c r="N47" s="109"/>
      <c r="O47" s="109"/>
      <c r="P47" s="109"/>
      <c r="Q47" s="109"/>
      <c r="R47" s="112"/>
      <c r="S47" s="112"/>
    </row>
    <row r="48" spans="1:20" ht="15" customHeight="1">
      <c r="A48" s="202" t="s">
        <v>37</v>
      </c>
      <c r="B48" s="106" t="s">
        <v>119</v>
      </c>
      <c r="C48" s="114">
        <f t="shared" si="0"/>
        <v>0</v>
      </c>
      <c r="D48" s="114"/>
      <c r="E48" s="114"/>
      <c r="F48" s="115">
        <f t="shared" si="1"/>
        <v>0</v>
      </c>
      <c r="G48" s="106" t="s">
        <v>237</v>
      </c>
      <c r="H48" s="106" t="s">
        <v>163</v>
      </c>
      <c r="I48" s="106" t="s">
        <v>163</v>
      </c>
      <c r="J48" s="106" t="s">
        <v>163</v>
      </c>
      <c r="K48" s="106" t="s">
        <v>163</v>
      </c>
      <c r="L48" s="106" t="s">
        <v>163</v>
      </c>
      <c r="M48" s="106" t="s">
        <v>163</v>
      </c>
      <c r="N48" s="106" t="s">
        <v>163</v>
      </c>
      <c r="O48" s="106" t="s">
        <v>163</v>
      </c>
      <c r="P48" s="106" t="s">
        <v>163</v>
      </c>
      <c r="Q48" s="106" t="s">
        <v>163</v>
      </c>
      <c r="R48" s="118" t="s">
        <v>662</v>
      </c>
      <c r="S48" s="130" t="s">
        <v>604</v>
      </c>
      <c r="T48" s="141" t="s">
        <v>163</v>
      </c>
    </row>
    <row r="49" spans="1:20" ht="15" customHeight="1">
      <c r="A49" s="202" t="s">
        <v>38</v>
      </c>
      <c r="B49" s="106" t="s">
        <v>119</v>
      </c>
      <c r="C49" s="114">
        <f t="shared" si="0"/>
        <v>0</v>
      </c>
      <c r="D49" s="114"/>
      <c r="E49" s="114"/>
      <c r="F49" s="115">
        <f t="shared" si="1"/>
        <v>0</v>
      </c>
      <c r="G49" s="106" t="s">
        <v>237</v>
      </c>
      <c r="H49" s="106" t="s">
        <v>163</v>
      </c>
      <c r="I49" s="106" t="s">
        <v>163</v>
      </c>
      <c r="J49" s="106" t="s">
        <v>163</v>
      </c>
      <c r="K49" s="106" t="s">
        <v>163</v>
      </c>
      <c r="L49" s="106" t="s">
        <v>163</v>
      </c>
      <c r="M49" s="106" t="s">
        <v>163</v>
      </c>
      <c r="N49" s="106" t="s">
        <v>163</v>
      </c>
      <c r="O49" s="106" t="s">
        <v>163</v>
      </c>
      <c r="P49" s="106" t="s">
        <v>163</v>
      </c>
      <c r="Q49" s="106" t="s">
        <v>163</v>
      </c>
      <c r="R49" s="118" t="s">
        <v>662</v>
      </c>
      <c r="S49" s="117" t="s">
        <v>606</v>
      </c>
      <c r="T49" s="141" t="s">
        <v>163</v>
      </c>
    </row>
    <row r="50" spans="1:20" ht="15" customHeight="1">
      <c r="A50" s="202" t="s">
        <v>39</v>
      </c>
      <c r="B50" s="106" t="s">
        <v>315</v>
      </c>
      <c r="C50" s="114">
        <f t="shared" si="0"/>
        <v>2</v>
      </c>
      <c r="D50" s="114">
        <v>0.5</v>
      </c>
      <c r="E50" s="114"/>
      <c r="F50" s="115">
        <f t="shared" si="1"/>
        <v>1</v>
      </c>
      <c r="G50" s="106" t="s">
        <v>235</v>
      </c>
      <c r="H50" s="106" t="s">
        <v>235</v>
      </c>
      <c r="I50" s="106" t="s">
        <v>235</v>
      </c>
      <c r="J50" s="106" t="s">
        <v>235</v>
      </c>
      <c r="K50" s="106" t="s">
        <v>235</v>
      </c>
      <c r="L50" s="106" t="s">
        <v>235</v>
      </c>
      <c r="M50" s="106" t="s">
        <v>235</v>
      </c>
      <c r="N50" s="106" t="s">
        <v>235</v>
      </c>
      <c r="O50" s="106" t="s">
        <v>405</v>
      </c>
      <c r="P50" s="105">
        <v>44671</v>
      </c>
      <c r="Q50" s="106" t="s">
        <v>825</v>
      </c>
      <c r="R50" s="117" t="s">
        <v>694</v>
      </c>
      <c r="S50" s="118" t="s">
        <v>445</v>
      </c>
      <c r="T50" s="141" t="s">
        <v>163</v>
      </c>
    </row>
    <row r="51" spans="1:20" ht="15" customHeight="1">
      <c r="A51" s="202" t="s">
        <v>40</v>
      </c>
      <c r="B51" s="106" t="s">
        <v>119</v>
      </c>
      <c r="C51" s="114">
        <f t="shared" si="0"/>
        <v>0</v>
      </c>
      <c r="D51" s="114"/>
      <c r="E51" s="114"/>
      <c r="F51" s="115">
        <f t="shared" si="1"/>
        <v>0</v>
      </c>
      <c r="G51" s="106" t="s">
        <v>237</v>
      </c>
      <c r="H51" s="106" t="s">
        <v>163</v>
      </c>
      <c r="I51" s="106" t="s">
        <v>163</v>
      </c>
      <c r="J51" s="106" t="s">
        <v>163</v>
      </c>
      <c r="K51" s="106" t="s">
        <v>163</v>
      </c>
      <c r="L51" s="106" t="s">
        <v>163</v>
      </c>
      <c r="M51" s="106" t="s">
        <v>163</v>
      </c>
      <c r="N51" s="106" t="s">
        <v>163</v>
      </c>
      <c r="O51" s="106" t="s">
        <v>163</v>
      </c>
      <c r="P51" s="106" t="s">
        <v>163</v>
      </c>
      <c r="Q51" s="105" t="s">
        <v>163</v>
      </c>
      <c r="R51" s="118" t="s">
        <v>662</v>
      </c>
      <c r="S51" s="118" t="s">
        <v>596</v>
      </c>
      <c r="T51" s="141" t="s">
        <v>163</v>
      </c>
    </row>
    <row r="52" spans="1:20" ht="15" customHeight="1">
      <c r="A52" s="202" t="s">
        <v>835</v>
      </c>
      <c r="B52" s="106" t="s">
        <v>119</v>
      </c>
      <c r="C52" s="114">
        <f t="shared" si="0"/>
        <v>0</v>
      </c>
      <c r="D52" s="114"/>
      <c r="E52" s="114"/>
      <c r="F52" s="115">
        <f t="shared" si="1"/>
        <v>0</v>
      </c>
      <c r="G52" s="106" t="s">
        <v>237</v>
      </c>
      <c r="H52" s="105" t="s">
        <v>163</v>
      </c>
      <c r="I52" s="105" t="s">
        <v>163</v>
      </c>
      <c r="J52" s="105" t="s">
        <v>163</v>
      </c>
      <c r="K52" s="105" t="s">
        <v>163</v>
      </c>
      <c r="L52" s="105" t="s">
        <v>163</v>
      </c>
      <c r="M52" s="105" t="s">
        <v>163</v>
      </c>
      <c r="N52" s="105" t="s">
        <v>163</v>
      </c>
      <c r="O52" s="105" t="s">
        <v>163</v>
      </c>
      <c r="P52" s="105" t="s">
        <v>163</v>
      </c>
      <c r="Q52" s="105" t="s">
        <v>163</v>
      </c>
      <c r="R52" s="118" t="s">
        <v>662</v>
      </c>
      <c r="S52" s="117" t="s">
        <v>610</v>
      </c>
      <c r="T52" s="141" t="s">
        <v>163</v>
      </c>
    </row>
    <row r="53" spans="1:20" ht="15" customHeight="1">
      <c r="A53" s="202" t="s">
        <v>41</v>
      </c>
      <c r="B53" s="106" t="s">
        <v>119</v>
      </c>
      <c r="C53" s="114">
        <f t="shared" si="0"/>
        <v>0</v>
      </c>
      <c r="D53" s="114"/>
      <c r="E53" s="114"/>
      <c r="F53" s="115">
        <f t="shared" si="1"/>
        <v>0</v>
      </c>
      <c r="G53" s="106" t="s">
        <v>237</v>
      </c>
      <c r="H53" s="106" t="s">
        <v>163</v>
      </c>
      <c r="I53" s="106" t="s">
        <v>163</v>
      </c>
      <c r="J53" s="106" t="s">
        <v>163</v>
      </c>
      <c r="K53" s="106" t="s">
        <v>163</v>
      </c>
      <c r="L53" s="106" t="s">
        <v>163</v>
      </c>
      <c r="M53" s="106" t="s">
        <v>163</v>
      </c>
      <c r="N53" s="106" t="s">
        <v>163</v>
      </c>
      <c r="O53" s="106" t="s">
        <v>163</v>
      </c>
      <c r="P53" s="106" t="s">
        <v>163</v>
      </c>
      <c r="Q53" s="106" t="s">
        <v>163</v>
      </c>
      <c r="R53" s="117" t="s">
        <v>694</v>
      </c>
      <c r="S53" s="117" t="s">
        <v>366</v>
      </c>
      <c r="T53" s="141" t="s">
        <v>163</v>
      </c>
    </row>
    <row r="54" spans="1:20" ht="15" customHeight="1">
      <c r="A54" s="202" t="s">
        <v>42</v>
      </c>
      <c r="B54" s="106" t="s">
        <v>315</v>
      </c>
      <c r="C54" s="114">
        <f t="shared" si="0"/>
        <v>2</v>
      </c>
      <c r="D54" s="114"/>
      <c r="E54" s="114"/>
      <c r="F54" s="115">
        <f t="shared" si="1"/>
        <v>2</v>
      </c>
      <c r="G54" s="106" t="s">
        <v>235</v>
      </c>
      <c r="H54" s="106" t="s">
        <v>235</v>
      </c>
      <c r="I54" s="106" t="s">
        <v>235</v>
      </c>
      <c r="J54" s="106" t="s">
        <v>235</v>
      </c>
      <c r="K54" s="106" t="s">
        <v>235</v>
      </c>
      <c r="L54" s="106" t="s">
        <v>235</v>
      </c>
      <c r="M54" s="106" t="s">
        <v>235</v>
      </c>
      <c r="N54" s="106" t="s">
        <v>235</v>
      </c>
      <c r="O54" s="106" t="s">
        <v>405</v>
      </c>
      <c r="P54" s="105" t="s">
        <v>212</v>
      </c>
      <c r="Q54" s="106" t="s">
        <v>163</v>
      </c>
      <c r="R54" s="118" t="s">
        <v>241</v>
      </c>
      <c r="S54" s="118" t="s">
        <v>404</v>
      </c>
      <c r="T54" s="141" t="s">
        <v>163</v>
      </c>
    </row>
    <row r="55" spans="1:20" ht="15" customHeight="1">
      <c r="A55" s="201" t="s">
        <v>43</v>
      </c>
      <c r="B55" s="119"/>
      <c r="C55" s="119"/>
      <c r="D55" s="119"/>
      <c r="E55" s="119"/>
      <c r="F55" s="119"/>
      <c r="G55" s="119"/>
      <c r="H55" s="109"/>
      <c r="I55" s="109"/>
      <c r="J55" s="109"/>
      <c r="K55" s="109"/>
      <c r="L55" s="109"/>
      <c r="M55" s="109"/>
      <c r="N55" s="109"/>
      <c r="O55" s="109"/>
      <c r="P55" s="109"/>
      <c r="Q55" s="109"/>
      <c r="R55" s="112"/>
      <c r="S55" s="112"/>
    </row>
    <row r="56" spans="1:20" ht="15" customHeight="1">
      <c r="A56" s="202" t="s">
        <v>44</v>
      </c>
      <c r="B56" s="106" t="s">
        <v>315</v>
      </c>
      <c r="C56" s="114">
        <f t="shared" si="0"/>
        <v>2</v>
      </c>
      <c r="D56" s="114"/>
      <c r="E56" s="114"/>
      <c r="F56" s="115">
        <f t="shared" si="1"/>
        <v>2</v>
      </c>
      <c r="G56" s="106" t="s">
        <v>235</v>
      </c>
      <c r="H56" s="106" t="s">
        <v>235</v>
      </c>
      <c r="I56" s="106" t="s">
        <v>235</v>
      </c>
      <c r="J56" s="106" t="s">
        <v>235</v>
      </c>
      <c r="K56" s="106" t="s">
        <v>235</v>
      </c>
      <c r="L56" s="106" t="s">
        <v>235</v>
      </c>
      <c r="M56" s="106" t="s">
        <v>235</v>
      </c>
      <c r="N56" s="106" t="s">
        <v>235</v>
      </c>
      <c r="O56" s="106" t="s">
        <v>405</v>
      </c>
      <c r="P56" s="105" t="s">
        <v>212</v>
      </c>
      <c r="Q56" s="102" t="s">
        <v>163</v>
      </c>
      <c r="R56" s="117" t="s">
        <v>694</v>
      </c>
      <c r="S56" s="117" t="s">
        <v>471</v>
      </c>
      <c r="T56" s="141" t="s">
        <v>163</v>
      </c>
    </row>
    <row r="57" spans="1:20" ht="15" customHeight="1">
      <c r="A57" s="202" t="s">
        <v>836</v>
      </c>
      <c r="B57" s="106" t="s">
        <v>315</v>
      </c>
      <c r="C57" s="114">
        <f t="shared" si="0"/>
        <v>2</v>
      </c>
      <c r="D57" s="114"/>
      <c r="E57" s="114"/>
      <c r="F57" s="115">
        <f t="shared" si="1"/>
        <v>2</v>
      </c>
      <c r="G57" s="106" t="s">
        <v>235</v>
      </c>
      <c r="H57" s="106" t="s">
        <v>235</v>
      </c>
      <c r="I57" s="106" t="s">
        <v>235</v>
      </c>
      <c r="J57" s="106" t="s">
        <v>235</v>
      </c>
      <c r="K57" s="106" t="s">
        <v>235</v>
      </c>
      <c r="L57" s="106" t="s">
        <v>235</v>
      </c>
      <c r="M57" s="106" t="s">
        <v>235</v>
      </c>
      <c r="N57" s="106" t="s">
        <v>235</v>
      </c>
      <c r="O57" s="106" t="s">
        <v>405</v>
      </c>
      <c r="P57" s="105" t="s">
        <v>212</v>
      </c>
      <c r="Q57" s="102" t="s">
        <v>163</v>
      </c>
      <c r="R57" s="117" t="s">
        <v>694</v>
      </c>
      <c r="S57" s="117" t="s">
        <v>524</v>
      </c>
      <c r="T57" s="162" t="s">
        <v>163</v>
      </c>
    </row>
    <row r="58" spans="1:20" ht="15" customHeight="1">
      <c r="A58" s="202" t="s">
        <v>45</v>
      </c>
      <c r="B58" s="106" t="s">
        <v>119</v>
      </c>
      <c r="C58" s="114">
        <f t="shared" si="0"/>
        <v>0</v>
      </c>
      <c r="D58" s="114"/>
      <c r="E58" s="114"/>
      <c r="F58" s="115">
        <f t="shared" si="1"/>
        <v>0</v>
      </c>
      <c r="G58" s="106" t="s">
        <v>237</v>
      </c>
      <c r="H58" s="106" t="s">
        <v>163</v>
      </c>
      <c r="I58" s="106" t="s">
        <v>163</v>
      </c>
      <c r="J58" s="106" t="s">
        <v>163</v>
      </c>
      <c r="K58" s="106" t="s">
        <v>163</v>
      </c>
      <c r="L58" s="106" t="s">
        <v>163</v>
      </c>
      <c r="M58" s="106" t="s">
        <v>163</v>
      </c>
      <c r="N58" s="106" t="s">
        <v>163</v>
      </c>
      <c r="O58" s="106" t="s">
        <v>163</v>
      </c>
      <c r="P58" s="106" t="s">
        <v>163</v>
      </c>
      <c r="Q58" s="116" t="s">
        <v>163</v>
      </c>
      <c r="R58" s="117" t="s">
        <v>694</v>
      </c>
      <c r="S58" s="117" t="s">
        <v>452</v>
      </c>
      <c r="T58" s="141" t="s">
        <v>163</v>
      </c>
    </row>
    <row r="59" spans="1:20" ht="15" customHeight="1">
      <c r="A59" s="202" t="s">
        <v>46</v>
      </c>
      <c r="B59" s="106" t="s">
        <v>315</v>
      </c>
      <c r="C59" s="114">
        <f t="shared" si="0"/>
        <v>2</v>
      </c>
      <c r="D59" s="114"/>
      <c r="E59" s="114"/>
      <c r="F59" s="115">
        <f t="shared" si="1"/>
        <v>2</v>
      </c>
      <c r="G59" s="106" t="s">
        <v>235</v>
      </c>
      <c r="H59" s="106" t="s">
        <v>235</v>
      </c>
      <c r="I59" s="106" t="s">
        <v>235</v>
      </c>
      <c r="J59" s="106" t="s">
        <v>235</v>
      </c>
      <c r="K59" s="106" t="s">
        <v>235</v>
      </c>
      <c r="L59" s="106" t="s">
        <v>235</v>
      </c>
      <c r="M59" s="106" t="s">
        <v>235</v>
      </c>
      <c r="N59" s="106" t="s">
        <v>235</v>
      </c>
      <c r="O59" s="106" t="s">
        <v>405</v>
      </c>
      <c r="P59" s="105" t="s">
        <v>212</v>
      </c>
      <c r="Q59" s="102" t="s">
        <v>163</v>
      </c>
      <c r="R59" s="117" t="s">
        <v>694</v>
      </c>
      <c r="S59" s="117" t="s">
        <v>587</v>
      </c>
      <c r="T59" s="141" t="s">
        <v>163</v>
      </c>
    </row>
    <row r="60" spans="1:20" ht="15" customHeight="1">
      <c r="A60" s="202" t="s">
        <v>47</v>
      </c>
      <c r="B60" s="106" t="s">
        <v>315</v>
      </c>
      <c r="C60" s="114">
        <f t="shared" si="0"/>
        <v>2</v>
      </c>
      <c r="D60" s="114"/>
      <c r="E60" s="114"/>
      <c r="F60" s="115">
        <f t="shared" si="1"/>
        <v>2</v>
      </c>
      <c r="G60" s="106" t="s">
        <v>235</v>
      </c>
      <c r="H60" s="106" t="s">
        <v>235</v>
      </c>
      <c r="I60" s="106" t="s">
        <v>235</v>
      </c>
      <c r="J60" s="106" t="s">
        <v>235</v>
      </c>
      <c r="K60" s="106" t="s">
        <v>235</v>
      </c>
      <c r="L60" s="106" t="s">
        <v>235</v>
      </c>
      <c r="M60" s="106" t="s">
        <v>235</v>
      </c>
      <c r="N60" s="106" t="s">
        <v>235</v>
      </c>
      <c r="O60" s="106" t="s">
        <v>405</v>
      </c>
      <c r="P60" s="105" t="s">
        <v>212</v>
      </c>
      <c r="Q60" s="106" t="s">
        <v>163</v>
      </c>
      <c r="R60" s="117" t="s">
        <v>694</v>
      </c>
      <c r="S60" s="118" t="s">
        <v>550</v>
      </c>
      <c r="T60" s="141" t="s">
        <v>163</v>
      </c>
    </row>
    <row r="61" spans="1:20" ht="15" customHeight="1">
      <c r="A61" s="202" t="s">
        <v>837</v>
      </c>
      <c r="B61" s="106" t="s">
        <v>315</v>
      </c>
      <c r="C61" s="114">
        <f t="shared" si="0"/>
        <v>2</v>
      </c>
      <c r="D61" s="114"/>
      <c r="E61" s="114"/>
      <c r="F61" s="115">
        <f t="shared" si="1"/>
        <v>2</v>
      </c>
      <c r="G61" s="106" t="s">
        <v>235</v>
      </c>
      <c r="H61" s="106" t="s">
        <v>235</v>
      </c>
      <c r="I61" s="106" t="s">
        <v>235</v>
      </c>
      <c r="J61" s="106" t="s">
        <v>235</v>
      </c>
      <c r="K61" s="106" t="s">
        <v>235</v>
      </c>
      <c r="L61" s="106" t="s">
        <v>235</v>
      </c>
      <c r="M61" s="106" t="s">
        <v>235</v>
      </c>
      <c r="N61" s="106" t="s">
        <v>235</v>
      </c>
      <c r="O61" s="106" t="s">
        <v>405</v>
      </c>
      <c r="P61" s="105">
        <v>44670</v>
      </c>
      <c r="Q61" s="106" t="s">
        <v>163</v>
      </c>
      <c r="R61" s="118" t="s">
        <v>241</v>
      </c>
      <c r="S61" s="118" t="s">
        <v>439</v>
      </c>
      <c r="T61" s="141" t="s">
        <v>163</v>
      </c>
    </row>
    <row r="62" spans="1:20" ht="15" customHeight="1">
      <c r="A62" s="202" t="s">
        <v>48</v>
      </c>
      <c r="B62" s="106" t="s">
        <v>119</v>
      </c>
      <c r="C62" s="114">
        <f t="shared" si="0"/>
        <v>0</v>
      </c>
      <c r="D62" s="114"/>
      <c r="E62" s="114"/>
      <c r="F62" s="115">
        <f t="shared" si="1"/>
        <v>0</v>
      </c>
      <c r="G62" s="106" t="s">
        <v>237</v>
      </c>
      <c r="H62" s="106" t="s">
        <v>163</v>
      </c>
      <c r="I62" s="106" t="s">
        <v>163</v>
      </c>
      <c r="J62" s="106" t="s">
        <v>163</v>
      </c>
      <c r="K62" s="106" t="s">
        <v>163</v>
      </c>
      <c r="L62" s="106" t="s">
        <v>163</v>
      </c>
      <c r="M62" s="106" t="s">
        <v>163</v>
      </c>
      <c r="N62" s="106" t="s">
        <v>163</v>
      </c>
      <c r="O62" s="106" t="s">
        <v>163</v>
      </c>
      <c r="P62" s="106" t="s">
        <v>163</v>
      </c>
      <c r="Q62" s="116" t="s">
        <v>163</v>
      </c>
      <c r="R62" s="118" t="s">
        <v>662</v>
      </c>
      <c r="S62" s="118" t="s">
        <v>418</v>
      </c>
      <c r="T62" s="141" t="s">
        <v>163</v>
      </c>
    </row>
    <row r="63" spans="1:20" ht="15" customHeight="1">
      <c r="A63" s="202" t="s">
        <v>49</v>
      </c>
      <c r="B63" s="106" t="s">
        <v>315</v>
      </c>
      <c r="C63" s="114">
        <f t="shared" si="0"/>
        <v>2</v>
      </c>
      <c r="D63" s="114"/>
      <c r="E63" s="114"/>
      <c r="F63" s="115">
        <f t="shared" si="1"/>
        <v>2</v>
      </c>
      <c r="G63" s="106" t="s">
        <v>235</v>
      </c>
      <c r="H63" s="106" t="s">
        <v>235</v>
      </c>
      <c r="I63" s="106" t="s">
        <v>235</v>
      </c>
      <c r="J63" s="106" t="s">
        <v>235</v>
      </c>
      <c r="K63" s="106" t="s">
        <v>235</v>
      </c>
      <c r="L63" s="106" t="s">
        <v>235</v>
      </c>
      <c r="M63" s="106" t="s">
        <v>235</v>
      </c>
      <c r="N63" s="106" t="s">
        <v>235</v>
      </c>
      <c r="O63" s="106" t="s">
        <v>405</v>
      </c>
      <c r="P63" s="105">
        <v>44692</v>
      </c>
      <c r="Q63" s="116" t="s">
        <v>163</v>
      </c>
      <c r="R63" s="117" t="s">
        <v>694</v>
      </c>
      <c r="S63" s="117" t="s">
        <v>425</v>
      </c>
      <c r="T63" s="163" t="s">
        <v>163</v>
      </c>
    </row>
    <row r="64" spans="1:20" ht="15" customHeight="1">
      <c r="A64" s="202" t="s">
        <v>161</v>
      </c>
      <c r="B64" s="106" t="s">
        <v>315</v>
      </c>
      <c r="C64" s="114">
        <f t="shared" si="0"/>
        <v>2</v>
      </c>
      <c r="D64" s="114"/>
      <c r="E64" s="114"/>
      <c r="F64" s="115">
        <f t="shared" si="1"/>
        <v>2</v>
      </c>
      <c r="G64" s="106" t="s">
        <v>235</v>
      </c>
      <c r="H64" s="106" t="s">
        <v>235</v>
      </c>
      <c r="I64" s="106" t="s">
        <v>235</v>
      </c>
      <c r="J64" s="106" t="s">
        <v>235</v>
      </c>
      <c r="K64" s="106" t="s">
        <v>235</v>
      </c>
      <c r="L64" s="106" t="s">
        <v>235</v>
      </c>
      <c r="M64" s="106" t="s">
        <v>235</v>
      </c>
      <c r="N64" s="106" t="s">
        <v>235</v>
      </c>
      <c r="O64" s="106" t="s">
        <v>405</v>
      </c>
      <c r="P64" s="105" t="s">
        <v>212</v>
      </c>
      <c r="Q64" s="116" t="s">
        <v>163</v>
      </c>
      <c r="R64" s="117" t="s">
        <v>694</v>
      </c>
      <c r="S64" s="118" t="s">
        <v>514</v>
      </c>
      <c r="T64" s="141" t="s">
        <v>163</v>
      </c>
    </row>
    <row r="65" spans="1:20" ht="15" customHeight="1">
      <c r="A65" s="202" t="s">
        <v>51</v>
      </c>
      <c r="B65" s="106" t="s">
        <v>315</v>
      </c>
      <c r="C65" s="114">
        <f t="shared" si="0"/>
        <v>2</v>
      </c>
      <c r="D65" s="114"/>
      <c r="E65" s="114"/>
      <c r="F65" s="115">
        <f t="shared" si="1"/>
        <v>2</v>
      </c>
      <c r="G65" s="106" t="s">
        <v>235</v>
      </c>
      <c r="H65" s="106" t="s">
        <v>235</v>
      </c>
      <c r="I65" s="106" t="s">
        <v>235</v>
      </c>
      <c r="J65" s="106" t="s">
        <v>235</v>
      </c>
      <c r="K65" s="106" t="s">
        <v>235</v>
      </c>
      <c r="L65" s="106" t="s">
        <v>235</v>
      </c>
      <c r="M65" s="106" t="s">
        <v>235</v>
      </c>
      <c r="N65" s="106" t="s">
        <v>235</v>
      </c>
      <c r="O65" s="106" t="s">
        <v>405</v>
      </c>
      <c r="P65" s="105" t="s">
        <v>212</v>
      </c>
      <c r="Q65" s="116" t="s">
        <v>163</v>
      </c>
      <c r="R65" s="117" t="s">
        <v>694</v>
      </c>
      <c r="S65" s="117" t="s">
        <v>431</v>
      </c>
      <c r="T65" s="141" t="s">
        <v>163</v>
      </c>
    </row>
    <row r="66" spans="1:20" ht="15" customHeight="1">
      <c r="A66" s="202" t="s">
        <v>52</v>
      </c>
      <c r="B66" s="106" t="s">
        <v>307</v>
      </c>
      <c r="C66" s="114">
        <f t="shared" si="0"/>
        <v>1</v>
      </c>
      <c r="D66" s="114"/>
      <c r="E66" s="114"/>
      <c r="F66" s="115">
        <f t="shared" si="1"/>
        <v>1</v>
      </c>
      <c r="G66" s="106" t="s">
        <v>235</v>
      </c>
      <c r="H66" s="106" t="s">
        <v>235</v>
      </c>
      <c r="I66" s="106" t="s">
        <v>235</v>
      </c>
      <c r="J66" s="106" t="s">
        <v>235</v>
      </c>
      <c r="K66" s="106" t="s">
        <v>235</v>
      </c>
      <c r="L66" s="106" t="s">
        <v>709</v>
      </c>
      <c r="M66" s="106" t="s">
        <v>709</v>
      </c>
      <c r="N66" s="106" t="s">
        <v>163</v>
      </c>
      <c r="O66" s="106" t="s">
        <v>405</v>
      </c>
      <c r="P66" s="105">
        <v>44697</v>
      </c>
      <c r="Q66" s="106" t="s">
        <v>711</v>
      </c>
      <c r="R66" s="117" t="s">
        <v>694</v>
      </c>
      <c r="S66" s="118" t="s">
        <v>423</v>
      </c>
      <c r="T66" s="141" t="s">
        <v>163</v>
      </c>
    </row>
    <row r="67" spans="1:20" ht="15" customHeight="1">
      <c r="A67" s="202" t="s">
        <v>53</v>
      </c>
      <c r="B67" s="106" t="s">
        <v>307</v>
      </c>
      <c r="C67" s="114">
        <f t="shared" si="0"/>
        <v>1</v>
      </c>
      <c r="D67" s="114"/>
      <c r="E67" s="114"/>
      <c r="F67" s="115">
        <f t="shared" si="1"/>
        <v>1</v>
      </c>
      <c r="G67" s="106" t="s">
        <v>235</v>
      </c>
      <c r="H67" s="106" t="s">
        <v>235</v>
      </c>
      <c r="I67" s="106" t="s">
        <v>235</v>
      </c>
      <c r="J67" s="106" t="s">
        <v>235</v>
      </c>
      <c r="K67" s="106" t="s">
        <v>235</v>
      </c>
      <c r="L67" s="106" t="s">
        <v>237</v>
      </c>
      <c r="M67" s="106" t="s">
        <v>237</v>
      </c>
      <c r="N67" s="106" t="s">
        <v>163</v>
      </c>
      <c r="O67" s="106" t="s">
        <v>405</v>
      </c>
      <c r="P67" s="105" t="s">
        <v>212</v>
      </c>
      <c r="Q67" s="106" t="s">
        <v>163</v>
      </c>
      <c r="R67" s="117" t="s">
        <v>694</v>
      </c>
      <c r="S67" s="117" t="s">
        <v>572</v>
      </c>
      <c r="T67" s="141" t="s">
        <v>163</v>
      </c>
    </row>
    <row r="68" spans="1:20" ht="15" customHeight="1">
      <c r="A68" s="202" t="s">
        <v>54</v>
      </c>
      <c r="B68" s="106" t="s">
        <v>315</v>
      </c>
      <c r="C68" s="114">
        <f t="shared" si="0"/>
        <v>2</v>
      </c>
      <c r="D68" s="114"/>
      <c r="E68" s="114"/>
      <c r="F68" s="115">
        <f t="shared" si="1"/>
        <v>2</v>
      </c>
      <c r="G68" s="106" t="s">
        <v>235</v>
      </c>
      <c r="H68" s="106" t="s">
        <v>235</v>
      </c>
      <c r="I68" s="106" t="s">
        <v>235</v>
      </c>
      <c r="J68" s="106" t="s">
        <v>235</v>
      </c>
      <c r="K68" s="106" t="s">
        <v>235</v>
      </c>
      <c r="L68" s="106" t="s">
        <v>235</v>
      </c>
      <c r="M68" s="106" t="s">
        <v>235</v>
      </c>
      <c r="N68" s="106" t="s">
        <v>235</v>
      </c>
      <c r="O68" s="106" t="s">
        <v>405</v>
      </c>
      <c r="P68" s="105">
        <v>44693</v>
      </c>
      <c r="Q68" s="106" t="s">
        <v>163</v>
      </c>
      <c r="R68" s="118" t="s">
        <v>241</v>
      </c>
      <c r="S68" s="131" t="s">
        <v>443</v>
      </c>
      <c r="T68" s="141" t="s">
        <v>163</v>
      </c>
    </row>
    <row r="69" spans="1:20" ht="15" customHeight="1">
      <c r="A69" s="202" t="s">
        <v>55</v>
      </c>
      <c r="B69" s="106" t="s">
        <v>315</v>
      </c>
      <c r="C69" s="114">
        <f t="shared" si="0"/>
        <v>2</v>
      </c>
      <c r="D69" s="114"/>
      <c r="E69" s="114"/>
      <c r="F69" s="115">
        <f t="shared" si="1"/>
        <v>2</v>
      </c>
      <c r="G69" s="106" t="s">
        <v>235</v>
      </c>
      <c r="H69" s="106" t="s">
        <v>235</v>
      </c>
      <c r="I69" s="106" t="s">
        <v>235</v>
      </c>
      <c r="J69" s="106" t="s">
        <v>235</v>
      </c>
      <c r="K69" s="106" t="s">
        <v>235</v>
      </c>
      <c r="L69" s="106" t="s">
        <v>235</v>
      </c>
      <c r="M69" s="106" t="s">
        <v>235</v>
      </c>
      <c r="N69" s="106" t="s">
        <v>235</v>
      </c>
      <c r="O69" s="106" t="s">
        <v>405</v>
      </c>
      <c r="P69" s="105" t="s">
        <v>212</v>
      </c>
      <c r="Q69" s="106" t="s">
        <v>163</v>
      </c>
      <c r="R69" s="118" t="s">
        <v>241</v>
      </c>
      <c r="S69" s="117" t="s">
        <v>576</v>
      </c>
      <c r="T69" s="141" t="s">
        <v>163</v>
      </c>
    </row>
    <row r="70" spans="1:20" ht="15" customHeight="1">
      <c r="A70" s="201" t="s">
        <v>56</v>
      </c>
      <c r="B70" s="119"/>
      <c r="C70" s="119"/>
      <c r="D70" s="119"/>
      <c r="E70" s="119"/>
      <c r="F70" s="119"/>
      <c r="G70" s="119"/>
      <c r="H70" s="109"/>
      <c r="I70" s="109"/>
      <c r="J70" s="109"/>
      <c r="K70" s="109"/>
      <c r="L70" s="109"/>
      <c r="M70" s="109"/>
      <c r="N70" s="109"/>
      <c r="O70" s="109"/>
      <c r="P70" s="109"/>
      <c r="Q70" s="109"/>
      <c r="R70" s="112"/>
      <c r="S70" s="112"/>
    </row>
    <row r="71" spans="1:20" ht="15" customHeight="1">
      <c r="A71" s="202" t="s">
        <v>57</v>
      </c>
      <c r="B71" s="106" t="s">
        <v>119</v>
      </c>
      <c r="C71" s="114">
        <f t="shared" si="0"/>
        <v>0</v>
      </c>
      <c r="D71" s="114"/>
      <c r="E71" s="114"/>
      <c r="F71" s="115">
        <f t="shared" si="1"/>
        <v>0</v>
      </c>
      <c r="G71" s="106" t="s">
        <v>237</v>
      </c>
      <c r="H71" s="106" t="s">
        <v>163</v>
      </c>
      <c r="I71" s="106" t="s">
        <v>163</v>
      </c>
      <c r="J71" s="106" t="s">
        <v>163</v>
      </c>
      <c r="K71" s="106" t="s">
        <v>163</v>
      </c>
      <c r="L71" s="106" t="s">
        <v>163</v>
      </c>
      <c r="M71" s="106" t="s">
        <v>163</v>
      </c>
      <c r="N71" s="106" t="s">
        <v>163</v>
      </c>
      <c r="O71" s="106" t="s">
        <v>163</v>
      </c>
      <c r="P71" s="106" t="s">
        <v>163</v>
      </c>
      <c r="Q71" s="106" t="s">
        <v>163</v>
      </c>
      <c r="R71" s="117" t="s">
        <v>694</v>
      </c>
      <c r="S71" s="117" t="s">
        <v>595</v>
      </c>
      <c r="T71" s="141" t="s">
        <v>163</v>
      </c>
    </row>
    <row r="72" spans="1:20" ht="15" customHeight="1">
      <c r="A72" s="202" t="s">
        <v>58</v>
      </c>
      <c r="B72" s="106" t="s">
        <v>307</v>
      </c>
      <c r="C72" s="114">
        <f t="shared" si="0"/>
        <v>1</v>
      </c>
      <c r="D72" s="114"/>
      <c r="E72" s="114"/>
      <c r="F72" s="115">
        <f t="shared" si="1"/>
        <v>1</v>
      </c>
      <c r="G72" s="106" t="s">
        <v>235</v>
      </c>
      <c r="H72" s="106" t="s">
        <v>235</v>
      </c>
      <c r="I72" s="106" t="s">
        <v>235</v>
      </c>
      <c r="J72" s="106" t="s">
        <v>235</v>
      </c>
      <c r="K72" s="106" t="s">
        <v>235</v>
      </c>
      <c r="L72" s="106" t="s">
        <v>235</v>
      </c>
      <c r="M72" s="106" t="s">
        <v>709</v>
      </c>
      <c r="N72" s="106" t="s">
        <v>163</v>
      </c>
      <c r="O72" s="106" t="s">
        <v>405</v>
      </c>
      <c r="P72" s="105">
        <v>44707</v>
      </c>
      <c r="Q72" s="106" t="s">
        <v>720</v>
      </c>
      <c r="R72" s="117" t="s">
        <v>694</v>
      </c>
      <c r="S72" s="117" t="s">
        <v>589</v>
      </c>
      <c r="T72" s="141" t="s">
        <v>163</v>
      </c>
    </row>
    <row r="73" spans="1:20" ht="15" customHeight="1">
      <c r="A73" s="202" t="s">
        <v>59</v>
      </c>
      <c r="B73" s="106" t="s">
        <v>315</v>
      </c>
      <c r="C73" s="114">
        <f t="shared" ref="C73:C99" si="2">IF(B73=$B$4,2,IF(B73=$B$5,1,0))</f>
        <v>2</v>
      </c>
      <c r="D73" s="114"/>
      <c r="E73" s="114"/>
      <c r="F73" s="115">
        <f t="shared" ref="F73:F99" si="3">C73*IF(D73&gt;0,D73,1)*IF(E73&gt;0,E73,1)</f>
        <v>2</v>
      </c>
      <c r="G73" s="106" t="s">
        <v>235</v>
      </c>
      <c r="H73" s="106" t="s">
        <v>235</v>
      </c>
      <c r="I73" s="106" t="s">
        <v>235</v>
      </c>
      <c r="J73" s="106" t="s">
        <v>235</v>
      </c>
      <c r="K73" s="106" t="s">
        <v>235</v>
      </c>
      <c r="L73" s="106" t="s">
        <v>235</v>
      </c>
      <c r="M73" s="106" t="s">
        <v>235</v>
      </c>
      <c r="N73" s="106" t="s">
        <v>235</v>
      </c>
      <c r="O73" s="106" t="s">
        <v>405</v>
      </c>
      <c r="P73" s="105">
        <v>44679</v>
      </c>
      <c r="Q73" s="106" t="s">
        <v>163</v>
      </c>
      <c r="R73" s="117" t="s">
        <v>694</v>
      </c>
      <c r="S73" s="117" t="s">
        <v>449</v>
      </c>
      <c r="T73" s="141" t="s">
        <v>163</v>
      </c>
    </row>
    <row r="74" spans="1:20" s="21" customFormat="1" ht="15" customHeight="1">
      <c r="A74" s="202" t="s">
        <v>60</v>
      </c>
      <c r="B74" s="106" t="s">
        <v>119</v>
      </c>
      <c r="C74" s="114">
        <f t="shared" si="2"/>
        <v>0</v>
      </c>
      <c r="D74" s="114"/>
      <c r="E74" s="114"/>
      <c r="F74" s="115">
        <f t="shared" si="3"/>
        <v>0</v>
      </c>
      <c r="G74" s="106" t="s">
        <v>237</v>
      </c>
      <c r="H74" s="106" t="s">
        <v>163</v>
      </c>
      <c r="I74" s="106" t="s">
        <v>163</v>
      </c>
      <c r="J74" s="106" t="s">
        <v>163</v>
      </c>
      <c r="K74" s="106" t="s">
        <v>163</v>
      </c>
      <c r="L74" s="106" t="s">
        <v>163</v>
      </c>
      <c r="M74" s="106" t="s">
        <v>163</v>
      </c>
      <c r="N74" s="106" t="s">
        <v>163</v>
      </c>
      <c r="O74" s="106" t="s">
        <v>163</v>
      </c>
      <c r="P74" s="106" t="s">
        <v>163</v>
      </c>
      <c r="Q74" s="106" t="s">
        <v>163</v>
      </c>
      <c r="R74" s="117" t="s">
        <v>694</v>
      </c>
      <c r="S74" s="117" t="s">
        <v>213</v>
      </c>
      <c r="T74" s="141" t="s">
        <v>163</v>
      </c>
    </row>
    <row r="75" spans="1:20" ht="15" customHeight="1">
      <c r="A75" s="202" t="s">
        <v>838</v>
      </c>
      <c r="B75" s="106" t="s">
        <v>315</v>
      </c>
      <c r="C75" s="114">
        <f t="shared" si="2"/>
        <v>2</v>
      </c>
      <c r="D75" s="114"/>
      <c r="E75" s="114"/>
      <c r="F75" s="115">
        <f t="shared" si="3"/>
        <v>2</v>
      </c>
      <c r="G75" s="106" t="s">
        <v>235</v>
      </c>
      <c r="H75" s="106" t="s">
        <v>235</v>
      </c>
      <c r="I75" s="106" t="s">
        <v>235</v>
      </c>
      <c r="J75" s="106" t="s">
        <v>235</v>
      </c>
      <c r="K75" s="106" t="s">
        <v>235</v>
      </c>
      <c r="L75" s="106" t="s">
        <v>235</v>
      </c>
      <c r="M75" s="106" t="s">
        <v>235</v>
      </c>
      <c r="N75" s="106" t="s">
        <v>235</v>
      </c>
      <c r="O75" s="106" t="s">
        <v>405</v>
      </c>
      <c r="P75" s="105">
        <v>44714</v>
      </c>
      <c r="Q75" s="106" t="s">
        <v>163</v>
      </c>
      <c r="R75" s="117" t="s">
        <v>694</v>
      </c>
      <c r="S75" s="131" t="s">
        <v>444</v>
      </c>
      <c r="T75" s="141" t="s">
        <v>163</v>
      </c>
    </row>
    <row r="76" spans="1:20" ht="15" customHeight="1">
      <c r="A76" s="202" t="s">
        <v>61</v>
      </c>
      <c r="B76" s="106" t="s">
        <v>315</v>
      </c>
      <c r="C76" s="114">
        <f t="shared" si="2"/>
        <v>2</v>
      </c>
      <c r="D76" s="114"/>
      <c r="E76" s="114"/>
      <c r="F76" s="115">
        <f t="shared" si="3"/>
        <v>2</v>
      </c>
      <c r="G76" s="106" t="s">
        <v>235</v>
      </c>
      <c r="H76" s="106" t="s">
        <v>235</v>
      </c>
      <c r="I76" s="106" t="s">
        <v>235</v>
      </c>
      <c r="J76" s="106" t="s">
        <v>235</v>
      </c>
      <c r="K76" s="106" t="s">
        <v>235</v>
      </c>
      <c r="L76" s="106" t="s">
        <v>235</v>
      </c>
      <c r="M76" s="106" t="s">
        <v>235</v>
      </c>
      <c r="N76" s="106" t="s">
        <v>235</v>
      </c>
      <c r="O76" s="106" t="s">
        <v>405</v>
      </c>
      <c r="P76" s="105">
        <v>44680</v>
      </c>
      <c r="Q76" s="106" t="s">
        <v>163</v>
      </c>
      <c r="R76" s="117" t="s">
        <v>694</v>
      </c>
      <c r="S76" s="117" t="s">
        <v>501</v>
      </c>
      <c r="T76" s="141" t="s">
        <v>163</v>
      </c>
    </row>
    <row r="77" spans="1:20" ht="15" customHeight="1">
      <c r="A77" s="201" t="s">
        <v>62</v>
      </c>
      <c r="B77" s="119"/>
      <c r="C77" s="119"/>
      <c r="D77" s="119"/>
      <c r="E77" s="119"/>
      <c r="F77" s="119"/>
      <c r="G77" s="119"/>
      <c r="H77" s="109"/>
      <c r="I77" s="109"/>
      <c r="J77" s="109"/>
      <c r="K77" s="109"/>
      <c r="L77" s="109"/>
      <c r="M77" s="109"/>
      <c r="N77" s="109"/>
      <c r="O77" s="109"/>
      <c r="P77" s="109"/>
      <c r="Q77" s="109"/>
      <c r="R77" s="112"/>
      <c r="S77" s="112"/>
    </row>
    <row r="78" spans="1:20" ht="15" customHeight="1">
      <c r="A78" s="202" t="s">
        <v>63</v>
      </c>
      <c r="B78" s="106" t="s">
        <v>119</v>
      </c>
      <c r="C78" s="114">
        <f t="shared" si="2"/>
        <v>0</v>
      </c>
      <c r="D78" s="114"/>
      <c r="E78" s="114"/>
      <c r="F78" s="115">
        <f t="shared" si="3"/>
        <v>0</v>
      </c>
      <c r="G78" s="106" t="s">
        <v>714</v>
      </c>
      <c r="H78" s="106" t="s">
        <v>163</v>
      </c>
      <c r="I78" s="106" t="s">
        <v>163</v>
      </c>
      <c r="J78" s="106" t="s">
        <v>163</v>
      </c>
      <c r="K78" s="106" t="s">
        <v>163</v>
      </c>
      <c r="L78" s="106" t="s">
        <v>163</v>
      </c>
      <c r="M78" s="106" t="s">
        <v>163</v>
      </c>
      <c r="N78" s="106" t="s">
        <v>163</v>
      </c>
      <c r="O78" s="106" t="s">
        <v>163</v>
      </c>
      <c r="P78" s="106" t="s">
        <v>163</v>
      </c>
      <c r="Q78" s="113" t="s">
        <v>718</v>
      </c>
      <c r="R78" s="117" t="s">
        <v>694</v>
      </c>
      <c r="S78" s="117" t="s">
        <v>434</v>
      </c>
      <c r="T78" s="141" t="s">
        <v>163</v>
      </c>
    </row>
    <row r="79" spans="1:20" ht="15" customHeight="1">
      <c r="A79" s="202" t="s">
        <v>65</v>
      </c>
      <c r="B79" s="106" t="s">
        <v>119</v>
      </c>
      <c r="C79" s="114">
        <f t="shared" si="2"/>
        <v>0</v>
      </c>
      <c r="D79" s="114"/>
      <c r="E79" s="114"/>
      <c r="F79" s="115">
        <f t="shared" si="3"/>
        <v>0</v>
      </c>
      <c r="G79" s="106" t="s">
        <v>237</v>
      </c>
      <c r="H79" s="106" t="s">
        <v>163</v>
      </c>
      <c r="I79" s="106" t="s">
        <v>163</v>
      </c>
      <c r="J79" s="106" t="s">
        <v>163</v>
      </c>
      <c r="K79" s="106" t="s">
        <v>163</v>
      </c>
      <c r="L79" s="106" t="s">
        <v>163</v>
      </c>
      <c r="M79" s="106" t="s">
        <v>163</v>
      </c>
      <c r="N79" s="106" t="s">
        <v>163</v>
      </c>
      <c r="O79" s="106" t="s">
        <v>163</v>
      </c>
      <c r="P79" s="106" t="s">
        <v>163</v>
      </c>
      <c r="Q79" s="106" t="s">
        <v>163</v>
      </c>
      <c r="R79" s="118" t="s">
        <v>662</v>
      </c>
      <c r="S79" s="130" t="s">
        <v>612</v>
      </c>
      <c r="T79" s="141" t="s">
        <v>163</v>
      </c>
    </row>
    <row r="80" spans="1:20" ht="15" customHeight="1">
      <c r="A80" s="202" t="s">
        <v>66</v>
      </c>
      <c r="B80" s="106" t="s">
        <v>315</v>
      </c>
      <c r="C80" s="114">
        <f t="shared" si="2"/>
        <v>2</v>
      </c>
      <c r="D80" s="114"/>
      <c r="E80" s="114"/>
      <c r="F80" s="115">
        <f t="shared" si="3"/>
        <v>2</v>
      </c>
      <c r="G80" s="106" t="s">
        <v>235</v>
      </c>
      <c r="H80" s="106" t="s">
        <v>235</v>
      </c>
      <c r="I80" s="106" t="s">
        <v>235</v>
      </c>
      <c r="J80" s="106" t="s">
        <v>235</v>
      </c>
      <c r="K80" s="106" t="s">
        <v>235</v>
      </c>
      <c r="L80" s="106" t="s">
        <v>235</v>
      </c>
      <c r="M80" s="106" t="s">
        <v>235</v>
      </c>
      <c r="N80" s="106" t="s">
        <v>235</v>
      </c>
      <c r="O80" s="106" t="s">
        <v>405</v>
      </c>
      <c r="P80" s="105">
        <v>44680</v>
      </c>
      <c r="Q80" s="129" t="s">
        <v>822</v>
      </c>
      <c r="R80" s="117" t="s">
        <v>694</v>
      </c>
      <c r="S80" s="118" t="s">
        <v>400</v>
      </c>
      <c r="T80" s="141" t="s">
        <v>163</v>
      </c>
    </row>
    <row r="81" spans="1:20" ht="15" customHeight="1">
      <c r="A81" s="202" t="s">
        <v>67</v>
      </c>
      <c r="B81" s="106" t="s">
        <v>315</v>
      </c>
      <c r="C81" s="114">
        <f t="shared" si="2"/>
        <v>2</v>
      </c>
      <c r="D81" s="114"/>
      <c r="E81" s="114"/>
      <c r="F81" s="115">
        <f t="shared" si="3"/>
        <v>2</v>
      </c>
      <c r="G81" s="106" t="s">
        <v>235</v>
      </c>
      <c r="H81" s="106" t="s">
        <v>235</v>
      </c>
      <c r="I81" s="106" t="s">
        <v>235</v>
      </c>
      <c r="J81" s="106" t="s">
        <v>235</v>
      </c>
      <c r="K81" s="106" t="s">
        <v>235</v>
      </c>
      <c r="L81" s="106" t="s">
        <v>235</v>
      </c>
      <c r="M81" s="106" t="s">
        <v>235</v>
      </c>
      <c r="N81" s="106" t="s">
        <v>235</v>
      </c>
      <c r="O81" s="106" t="s">
        <v>405</v>
      </c>
      <c r="P81" s="105" t="s">
        <v>212</v>
      </c>
      <c r="Q81" s="106" t="s">
        <v>163</v>
      </c>
      <c r="R81" s="117" t="s">
        <v>694</v>
      </c>
      <c r="S81" s="117" t="s">
        <v>562</v>
      </c>
      <c r="T81" s="141" t="s">
        <v>163</v>
      </c>
    </row>
    <row r="82" spans="1:20" ht="15" customHeight="1">
      <c r="A82" s="202" t="s">
        <v>69</v>
      </c>
      <c r="B82" s="106" t="s">
        <v>315</v>
      </c>
      <c r="C82" s="114">
        <f t="shared" si="2"/>
        <v>2</v>
      </c>
      <c r="D82" s="114"/>
      <c r="E82" s="114"/>
      <c r="F82" s="115">
        <f t="shared" si="3"/>
        <v>2</v>
      </c>
      <c r="G82" s="106" t="s">
        <v>235</v>
      </c>
      <c r="H82" s="106" t="s">
        <v>235</v>
      </c>
      <c r="I82" s="106" t="s">
        <v>235</v>
      </c>
      <c r="J82" s="106" t="s">
        <v>235</v>
      </c>
      <c r="K82" s="106" t="s">
        <v>235</v>
      </c>
      <c r="L82" s="106" t="s">
        <v>235</v>
      </c>
      <c r="M82" s="106" t="s">
        <v>235</v>
      </c>
      <c r="N82" s="106" t="s">
        <v>235</v>
      </c>
      <c r="O82" s="106" t="s">
        <v>405</v>
      </c>
      <c r="P82" s="105">
        <v>44715</v>
      </c>
      <c r="Q82" s="106" t="s">
        <v>163</v>
      </c>
      <c r="R82" s="117" t="s">
        <v>694</v>
      </c>
      <c r="S82" s="118" t="s">
        <v>533</v>
      </c>
      <c r="T82" s="141" t="s">
        <v>163</v>
      </c>
    </row>
    <row r="83" spans="1:20" ht="15" customHeight="1">
      <c r="A83" s="202" t="s">
        <v>70</v>
      </c>
      <c r="B83" s="106" t="s">
        <v>315</v>
      </c>
      <c r="C83" s="114">
        <f t="shared" si="2"/>
        <v>2</v>
      </c>
      <c r="D83" s="114"/>
      <c r="E83" s="114"/>
      <c r="F83" s="115">
        <f t="shared" si="3"/>
        <v>2</v>
      </c>
      <c r="G83" s="106" t="s">
        <v>235</v>
      </c>
      <c r="H83" s="106" t="s">
        <v>235</v>
      </c>
      <c r="I83" s="106" t="s">
        <v>235</v>
      </c>
      <c r="J83" s="106" t="s">
        <v>235</v>
      </c>
      <c r="K83" s="106" t="s">
        <v>235</v>
      </c>
      <c r="L83" s="106" t="s">
        <v>235</v>
      </c>
      <c r="M83" s="106" t="s">
        <v>235</v>
      </c>
      <c r="N83" s="106" t="s">
        <v>235</v>
      </c>
      <c r="O83" s="106" t="s">
        <v>405</v>
      </c>
      <c r="P83" s="105">
        <v>44708</v>
      </c>
      <c r="Q83" s="106" t="s">
        <v>163</v>
      </c>
      <c r="R83" s="117" t="s">
        <v>694</v>
      </c>
      <c r="S83" s="117" t="s">
        <v>560</v>
      </c>
      <c r="T83" s="141" t="s">
        <v>163</v>
      </c>
    </row>
    <row r="84" spans="1:20" ht="15" customHeight="1">
      <c r="A84" s="202" t="s">
        <v>179</v>
      </c>
      <c r="B84" s="106" t="s">
        <v>315</v>
      </c>
      <c r="C84" s="114">
        <f t="shared" si="2"/>
        <v>2</v>
      </c>
      <c r="D84" s="114"/>
      <c r="E84" s="114"/>
      <c r="F84" s="115">
        <f t="shared" si="3"/>
        <v>2</v>
      </c>
      <c r="G84" s="106" t="s">
        <v>235</v>
      </c>
      <c r="H84" s="106" t="s">
        <v>235</v>
      </c>
      <c r="I84" s="106" t="s">
        <v>235</v>
      </c>
      <c r="J84" s="106" t="s">
        <v>235</v>
      </c>
      <c r="K84" s="106" t="s">
        <v>235</v>
      </c>
      <c r="L84" s="106" t="s">
        <v>235</v>
      </c>
      <c r="M84" s="106" t="s">
        <v>235</v>
      </c>
      <c r="N84" s="106" t="s">
        <v>235</v>
      </c>
      <c r="O84" s="106" t="s">
        <v>405</v>
      </c>
      <c r="P84" s="105">
        <v>44701</v>
      </c>
      <c r="Q84" s="106" t="s">
        <v>163</v>
      </c>
      <c r="R84" s="117" t="s">
        <v>694</v>
      </c>
      <c r="S84" s="117" t="s">
        <v>535</v>
      </c>
      <c r="T84" s="141" t="s">
        <v>163</v>
      </c>
    </row>
    <row r="85" spans="1:20" ht="15" customHeight="1">
      <c r="A85" s="202" t="s">
        <v>71</v>
      </c>
      <c r="B85" s="106" t="s">
        <v>315</v>
      </c>
      <c r="C85" s="114">
        <f t="shared" si="2"/>
        <v>2</v>
      </c>
      <c r="D85" s="114"/>
      <c r="E85" s="114"/>
      <c r="F85" s="115">
        <f t="shared" si="3"/>
        <v>2</v>
      </c>
      <c r="G85" s="106" t="s">
        <v>235</v>
      </c>
      <c r="H85" s="106" t="s">
        <v>235</v>
      </c>
      <c r="I85" s="106" t="s">
        <v>235</v>
      </c>
      <c r="J85" s="106" t="s">
        <v>235</v>
      </c>
      <c r="K85" s="106" t="s">
        <v>235</v>
      </c>
      <c r="L85" s="106" t="s">
        <v>235</v>
      </c>
      <c r="M85" s="106" t="s">
        <v>235</v>
      </c>
      <c r="N85" s="106" t="s">
        <v>235</v>
      </c>
      <c r="O85" s="106" t="s">
        <v>405</v>
      </c>
      <c r="P85" s="105">
        <v>44708</v>
      </c>
      <c r="Q85" s="106" t="s">
        <v>163</v>
      </c>
      <c r="R85" s="117" t="s">
        <v>694</v>
      </c>
      <c r="S85" s="117" t="s">
        <v>537</v>
      </c>
      <c r="T85" s="141" t="s">
        <v>163</v>
      </c>
    </row>
    <row r="86" spans="1:20" ht="15" customHeight="1">
      <c r="A86" s="202" t="s">
        <v>72</v>
      </c>
      <c r="B86" s="106" t="s">
        <v>315</v>
      </c>
      <c r="C86" s="114">
        <f t="shared" si="2"/>
        <v>2</v>
      </c>
      <c r="D86" s="114"/>
      <c r="E86" s="114"/>
      <c r="F86" s="115">
        <f t="shared" si="3"/>
        <v>2</v>
      </c>
      <c r="G86" s="106" t="s">
        <v>235</v>
      </c>
      <c r="H86" s="106" t="s">
        <v>235</v>
      </c>
      <c r="I86" s="106" t="s">
        <v>235</v>
      </c>
      <c r="J86" s="106" t="s">
        <v>235</v>
      </c>
      <c r="K86" s="106" t="s">
        <v>235</v>
      </c>
      <c r="L86" s="106" t="s">
        <v>235</v>
      </c>
      <c r="M86" s="106" t="s">
        <v>235</v>
      </c>
      <c r="N86" s="106" t="s">
        <v>235</v>
      </c>
      <c r="O86" s="106" t="s">
        <v>405</v>
      </c>
      <c r="P86" s="105">
        <v>44713</v>
      </c>
      <c r="Q86" s="106" t="s">
        <v>163</v>
      </c>
      <c r="R86" s="117" t="s">
        <v>694</v>
      </c>
      <c r="S86" s="118" t="s">
        <v>483</v>
      </c>
      <c r="T86" s="141" t="s">
        <v>163</v>
      </c>
    </row>
    <row r="87" spans="1:20" ht="15" customHeight="1">
      <c r="A87" s="202" t="s">
        <v>73</v>
      </c>
      <c r="B87" s="106" t="s">
        <v>315</v>
      </c>
      <c r="C87" s="114">
        <f t="shared" si="2"/>
        <v>2</v>
      </c>
      <c r="D87" s="114"/>
      <c r="E87" s="114"/>
      <c r="F87" s="115">
        <f t="shared" si="3"/>
        <v>2</v>
      </c>
      <c r="G87" s="106" t="s">
        <v>235</v>
      </c>
      <c r="H87" s="106" t="s">
        <v>235</v>
      </c>
      <c r="I87" s="106" t="s">
        <v>235</v>
      </c>
      <c r="J87" s="106" t="s">
        <v>235</v>
      </c>
      <c r="K87" s="106" t="s">
        <v>235</v>
      </c>
      <c r="L87" s="106" t="s">
        <v>235</v>
      </c>
      <c r="M87" s="106" t="s">
        <v>235</v>
      </c>
      <c r="N87" s="106" t="s">
        <v>235</v>
      </c>
      <c r="O87" s="106" t="s">
        <v>405</v>
      </c>
      <c r="P87" s="105" t="s">
        <v>212</v>
      </c>
      <c r="Q87" s="106" t="s">
        <v>163</v>
      </c>
      <c r="R87" s="117" t="s">
        <v>694</v>
      </c>
      <c r="S87" s="117" t="s">
        <v>552</v>
      </c>
      <c r="T87" s="141" t="s">
        <v>163</v>
      </c>
    </row>
    <row r="88" spans="1:20" ht="15" customHeight="1">
      <c r="A88" s="201" t="s">
        <v>74</v>
      </c>
      <c r="B88" s="119"/>
      <c r="C88" s="119"/>
      <c r="D88" s="119"/>
      <c r="E88" s="119"/>
      <c r="F88" s="119"/>
      <c r="G88" s="119"/>
      <c r="H88" s="109"/>
      <c r="I88" s="109"/>
      <c r="J88" s="109"/>
      <c r="K88" s="109"/>
      <c r="L88" s="109"/>
      <c r="M88" s="109"/>
      <c r="N88" s="109"/>
      <c r="O88" s="109"/>
      <c r="P88" s="109"/>
      <c r="Q88" s="109"/>
      <c r="R88" s="112"/>
      <c r="S88" s="112"/>
    </row>
    <row r="89" spans="1:20" ht="15" customHeight="1">
      <c r="A89" s="202" t="s">
        <v>64</v>
      </c>
      <c r="B89" s="106" t="s">
        <v>315</v>
      </c>
      <c r="C89" s="114">
        <f t="shared" si="2"/>
        <v>2</v>
      </c>
      <c r="D89" s="114"/>
      <c r="E89" s="114"/>
      <c r="F89" s="115">
        <f t="shared" si="3"/>
        <v>2</v>
      </c>
      <c r="G89" s="106" t="s">
        <v>235</v>
      </c>
      <c r="H89" s="106" t="s">
        <v>235</v>
      </c>
      <c r="I89" s="106" t="s">
        <v>235</v>
      </c>
      <c r="J89" s="106" t="s">
        <v>235</v>
      </c>
      <c r="K89" s="106" t="s">
        <v>235</v>
      </c>
      <c r="L89" s="106" t="s">
        <v>235</v>
      </c>
      <c r="M89" s="106" t="s">
        <v>235</v>
      </c>
      <c r="N89" s="106" t="s">
        <v>235</v>
      </c>
      <c r="O89" s="106" t="s">
        <v>405</v>
      </c>
      <c r="P89" s="105" t="s">
        <v>212</v>
      </c>
      <c r="Q89" s="116" t="s">
        <v>163</v>
      </c>
      <c r="R89" s="117" t="s">
        <v>694</v>
      </c>
      <c r="S89" s="117" t="s">
        <v>526</v>
      </c>
      <c r="T89" s="141" t="s">
        <v>163</v>
      </c>
    </row>
    <row r="90" spans="1:20" ht="15" customHeight="1">
      <c r="A90" s="202" t="s">
        <v>75</v>
      </c>
      <c r="B90" s="106" t="s">
        <v>307</v>
      </c>
      <c r="C90" s="114">
        <f t="shared" si="2"/>
        <v>1</v>
      </c>
      <c r="D90" s="114"/>
      <c r="E90" s="114"/>
      <c r="F90" s="115">
        <f t="shared" si="3"/>
        <v>1</v>
      </c>
      <c r="G90" s="106" t="s">
        <v>235</v>
      </c>
      <c r="H90" s="106" t="s">
        <v>235</v>
      </c>
      <c r="I90" s="106" t="s">
        <v>235</v>
      </c>
      <c r="J90" s="106" t="s">
        <v>235</v>
      </c>
      <c r="K90" s="106" t="s">
        <v>235</v>
      </c>
      <c r="L90" s="106" t="s">
        <v>709</v>
      </c>
      <c r="M90" s="106" t="s">
        <v>709</v>
      </c>
      <c r="N90" s="106" t="s">
        <v>163</v>
      </c>
      <c r="O90" s="106" t="s">
        <v>405</v>
      </c>
      <c r="P90" s="105" t="s">
        <v>212</v>
      </c>
      <c r="Q90" s="106" t="s">
        <v>711</v>
      </c>
      <c r="R90" s="117" t="s">
        <v>694</v>
      </c>
      <c r="S90" s="117" t="s">
        <v>540</v>
      </c>
      <c r="T90" s="141" t="s">
        <v>163</v>
      </c>
    </row>
    <row r="91" spans="1:20" ht="15" customHeight="1">
      <c r="A91" s="202" t="s">
        <v>68</v>
      </c>
      <c r="B91" s="106" t="s">
        <v>315</v>
      </c>
      <c r="C91" s="114">
        <f t="shared" si="2"/>
        <v>2</v>
      </c>
      <c r="D91" s="114"/>
      <c r="E91" s="114"/>
      <c r="F91" s="115">
        <f t="shared" si="3"/>
        <v>2</v>
      </c>
      <c r="G91" s="106" t="s">
        <v>235</v>
      </c>
      <c r="H91" s="106" t="s">
        <v>235</v>
      </c>
      <c r="I91" s="106" t="s">
        <v>235</v>
      </c>
      <c r="J91" s="106" t="s">
        <v>235</v>
      </c>
      <c r="K91" s="106" t="s">
        <v>235</v>
      </c>
      <c r="L91" s="106" t="s">
        <v>235</v>
      </c>
      <c r="M91" s="106" t="s">
        <v>235</v>
      </c>
      <c r="N91" s="106" t="s">
        <v>235</v>
      </c>
      <c r="O91" s="106" t="s">
        <v>405</v>
      </c>
      <c r="P91" s="105" t="s">
        <v>212</v>
      </c>
      <c r="Q91" s="116" t="s">
        <v>163</v>
      </c>
      <c r="R91" s="117" t="s">
        <v>694</v>
      </c>
      <c r="S91" s="118" t="s">
        <v>565</v>
      </c>
      <c r="T91" s="141" t="s">
        <v>163</v>
      </c>
    </row>
    <row r="92" spans="1:20" ht="15" customHeight="1">
      <c r="A92" s="202" t="s">
        <v>76</v>
      </c>
      <c r="B92" s="106" t="s">
        <v>315</v>
      </c>
      <c r="C92" s="114">
        <f t="shared" si="2"/>
        <v>2</v>
      </c>
      <c r="D92" s="114"/>
      <c r="E92" s="114"/>
      <c r="F92" s="115">
        <f t="shared" si="3"/>
        <v>2</v>
      </c>
      <c r="G92" s="106" t="s">
        <v>235</v>
      </c>
      <c r="H92" s="106" t="s">
        <v>235</v>
      </c>
      <c r="I92" s="106" t="s">
        <v>235</v>
      </c>
      <c r="J92" s="106" t="s">
        <v>235</v>
      </c>
      <c r="K92" s="106" t="s">
        <v>235</v>
      </c>
      <c r="L92" s="106" t="s">
        <v>235</v>
      </c>
      <c r="M92" s="106" t="s">
        <v>235</v>
      </c>
      <c r="N92" s="106" t="s">
        <v>235</v>
      </c>
      <c r="O92" s="106" t="s">
        <v>405</v>
      </c>
      <c r="P92" s="105">
        <v>44692</v>
      </c>
      <c r="Q92" s="116" t="s">
        <v>163</v>
      </c>
      <c r="R92" s="117" t="s">
        <v>694</v>
      </c>
      <c r="S92" s="117" t="s">
        <v>427</v>
      </c>
      <c r="T92" s="141" t="s">
        <v>163</v>
      </c>
    </row>
    <row r="93" spans="1:20" ht="15" customHeight="1">
      <c r="A93" s="202" t="s">
        <v>77</v>
      </c>
      <c r="B93" s="106" t="s">
        <v>315</v>
      </c>
      <c r="C93" s="114">
        <f t="shared" si="2"/>
        <v>2</v>
      </c>
      <c r="D93" s="114"/>
      <c r="E93" s="114"/>
      <c r="F93" s="115">
        <f t="shared" si="3"/>
        <v>2</v>
      </c>
      <c r="G93" s="106" t="s">
        <v>235</v>
      </c>
      <c r="H93" s="106" t="s">
        <v>235</v>
      </c>
      <c r="I93" s="106" t="s">
        <v>235</v>
      </c>
      <c r="J93" s="106" t="s">
        <v>235</v>
      </c>
      <c r="K93" s="106" t="s">
        <v>235</v>
      </c>
      <c r="L93" s="106" t="s">
        <v>235</v>
      </c>
      <c r="M93" s="106" t="s">
        <v>235</v>
      </c>
      <c r="N93" s="106" t="s">
        <v>235</v>
      </c>
      <c r="O93" s="106" t="s">
        <v>405</v>
      </c>
      <c r="P93" s="105">
        <v>44694</v>
      </c>
      <c r="Q93" s="116" t="s">
        <v>163</v>
      </c>
      <c r="R93" s="117" t="s">
        <v>241</v>
      </c>
      <c r="S93" s="117" t="s">
        <v>261</v>
      </c>
      <c r="T93" s="141" t="s">
        <v>163</v>
      </c>
    </row>
    <row r="94" spans="1:20" ht="15" customHeight="1">
      <c r="A94" s="202" t="s">
        <v>78</v>
      </c>
      <c r="B94" s="106" t="s">
        <v>315</v>
      </c>
      <c r="C94" s="114">
        <f t="shared" si="2"/>
        <v>2</v>
      </c>
      <c r="D94" s="114"/>
      <c r="E94" s="114"/>
      <c r="F94" s="115">
        <f t="shared" si="3"/>
        <v>2</v>
      </c>
      <c r="G94" s="106" t="s">
        <v>235</v>
      </c>
      <c r="H94" s="106" t="s">
        <v>235</v>
      </c>
      <c r="I94" s="106" t="s">
        <v>235</v>
      </c>
      <c r="J94" s="106" t="s">
        <v>235</v>
      </c>
      <c r="K94" s="106" t="s">
        <v>235</v>
      </c>
      <c r="L94" s="106" t="s">
        <v>235</v>
      </c>
      <c r="M94" s="106" t="s">
        <v>235</v>
      </c>
      <c r="N94" s="106" t="s">
        <v>235</v>
      </c>
      <c r="O94" s="106" t="s">
        <v>405</v>
      </c>
      <c r="P94" s="105">
        <v>44712</v>
      </c>
      <c r="Q94" s="116" t="s">
        <v>163</v>
      </c>
      <c r="R94" s="117" t="s">
        <v>694</v>
      </c>
      <c r="S94" s="117" t="s">
        <v>447</v>
      </c>
      <c r="T94" s="141" t="s">
        <v>163</v>
      </c>
    </row>
    <row r="95" spans="1:20" ht="15" customHeight="1">
      <c r="A95" s="202" t="s">
        <v>79</v>
      </c>
      <c r="B95" s="106" t="s">
        <v>315</v>
      </c>
      <c r="C95" s="114">
        <f t="shared" si="2"/>
        <v>2</v>
      </c>
      <c r="D95" s="114"/>
      <c r="E95" s="114"/>
      <c r="F95" s="115">
        <f t="shared" si="3"/>
        <v>2</v>
      </c>
      <c r="G95" s="106" t="s">
        <v>235</v>
      </c>
      <c r="H95" s="106" t="s">
        <v>235</v>
      </c>
      <c r="I95" s="106" t="s">
        <v>235</v>
      </c>
      <c r="J95" s="106" t="s">
        <v>235</v>
      </c>
      <c r="K95" s="106" t="s">
        <v>235</v>
      </c>
      <c r="L95" s="106" t="s">
        <v>235</v>
      </c>
      <c r="M95" s="106" t="s">
        <v>235</v>
      </c>
      <c r="N95" s="106" t="s">
        <v>235</v>
      </c>
      <c r="O95" s="106" t="s">
        <v>405</v>
      </c>
      <c r="P95" s="105">
        <v>44713</v>
      </c>
      <c r="Q95" s="106" t="s">
        <v>163</v>
      </c>
      <c r="R95" s="118" t="s">
        <v>241</v>
      </c>
      <c r="S95" s="117" t="s">
        <v>544</v>
      </c>
      <c r="T95" s="141" t="s">
        <v>163</v>
      </c>
    </row>
    <row r="96" spans="1:20" ht="15" customHeight="1">
      <c r="A96" s="202" t="s">
        <v>80</v>
      </c>
      <c r="B96" s="106" t="s">
        <v>315</v>
      </c>
      <c r="C96" s="114">
        <f t="shared" si="2"/>
        <v>2</v>
      </c>
      <c r="D96" s="114"/>
      <c r="E96" s="114">
        <v>0.5</v>
      </c>
      <c r="F96" s="115">
        <f t="shared" si="3"/>
        <v>1</v>
      </c>
      <c r="G96" s="106" t="s">
        <v>235</v>
      </c>
      <c r="H96" s="106" t="s">
        <v>235</v>
      </c>
      <c r="I96" s="106" t="s">
        <v>235</v>
      </c>
      <c r="J96" s="106" t="s">
        <v>235</v>
      </c>
      <c r="K96" s="106" t="s">
        <v>235</v>
      </c>
      <c r="L96" s="106" t="s">
        <v>235</v>
      </c>
      <c r="M96" s="106" t="s">
        <v>235</v>
      </c>
      <c r="N96" s="106" t="s">
        <v>237</v>
      </c>
      <c r="O96" s="106" t="s">
        <v>405</v>
      </c>
      <c r="P96" s="105">
        <v>44700</v>
      </c>
      <c r="Q96" s="106" t="s">
        <v>163</v>
      </c>
      <c r="R96" s="118" t="s">
        <v>241</v>
      </c>
      <c r="S96" s="117" t="s">
        <v>555</v>
      </c>
      <c r="T96" s="141" t="s">
        <v>163</v>
      </c>
    </row>
    <row r="97" spans="1:20" ht="15" customHeight="1">
      <c r="A97" s="202" t="s">
        <v>81</v>
      </c>
      <c r="B97" s="106" t="s">
        <v>315</v>
      </c>
      <c r="C97" s="114">
        <f t="shared" si="2"/>
        <v>2</v>
      </c>
      <c r="D97" s="114"/>
      <c r="E97" s="114"/>
      <c r="F97" s="115">
        <f t="shared" si="3"/>
        <v>2</v>
      </c>
      <c r="G97" s="106" t="s">
        <v>235</v>
      </c>
      <c r="H97" s="106" t="s">
        <v>235</v>
      </c>
      <c r="I97" s="106" t="s">
        <v>235</v>
      </c>
      <c r="J97" s="106" t="s">
        <v>235</v>
      </c>
      <c r="K97" s="106" t="s">
        <v>235</v>
      </c>
      <c r="L97" s="106" t="s">
        <v>235</v>
      </c>
      <c r="M97" s="106" t="s">
        <v>235</v>
      </c>
      <c r="N97" s="106" t="s">
        <v>235</v>
      </c>
      <c r="O97" s="106" t="s">
        <v>405</v>
      </c>
      <c r="P97" s="105" t="s">
        <v>212</v>
      </c>
      <c r="Q97" s="116" t="s">
        <v>163</v>
      </c>
      <c r="R97" s="118" t="s">
        <v>241</v>
      </c>
      <c r="S97" s="133" t="s">
        <v>474</v>
      </c>
      <c r="T97" s="141" t="s">
        <v>163</v>
      </c>
    </row>
    <row r="98" spans="1:20" ht="15" customHeight="1">
      <c r="A98" s="202" t="s">
        <v>82</v>
      </c>
      <c r="B98" s="106" t="s">
        <v>119</v>
      </c>
      <c r="C98" s="114">
        <f t="shared" si="2"/>
        <v>0</v>
      </c>
      <c r="D98" s="114"/>
      <c r="E98" s="114"/>
      <c r="F98" s="115">
        <f t="shared" si="3"/>
        <v>0</v>
      </c>
      <c r="G98" s="106" t="s">
        <v>237</v>
      </c>
      <c r="H98" s="106" t="s">
        <v>163</v>
      </c>
      <c r="I98" s="106" t="s">
        <v>163</v>
      </c>
      <c r="J98" s="106" t="s">
        <v>163</v>
      </c>
      <c r="K98" s="106" t="s">
        <v>163</v>
      </c>
      <c r="L98" s="106" t="s">
        <v>163</v>
      </c>
      <c r="M98" s="106" t="s">
        <v>163</v>
      </c>
      <c r="N98" s="106" t="s">
        <v>163</v>
      </c>
      <c r="O98" s="106" t="s">
        <v>163</v>
      </c>
      <c r="P98" s="106" t="s">
        <v>163</v>
      </c>
      <c r="Q98" s="105" t="s">
        <v>163</v>
      </c>
      <c r="R98" s="117" t="s">
        <v>694</v>
      </c>
      <c r="S98" s="130" t="s">
        <v>639</v>
      </c>
      <c r="T98" s="141" t="s">
        <v>163</v>
      </c>
    </row>
    <row r="99" spans="1:20" ht="15" customHeight="1">
      <c r="A99" s="202" t="s">
        <v>83</v>
      </c>
      <c r="B99" s="106" t="s">
        <v>119</v>
      </c>
      <c r="C99" s="114">
        <f t="shared" si="2"/>
        <v>0</v>
      </c>
      <c r="D99" s="114"/>
      <c r="E99" s="114"/>
      <c r="F99" s="115">
        <f t="shared" si="3"/>
        <v>0</v>
      </c>
      <c r="G99" s="106" t="s">
        <v>237</v>
      </c>
      <c r="H99" s="106" t="s">
        <v>163</v>
      </c>
      <c r="I99" s="106" t="s">
        <v>163</v>
      </c>
      <c r="J99" s="106" t="s">
        <v>163</v>
      </c>
      <c r="K99" s="106" t="s">
        <v>163</v>
      </c>
      <c r="L99" s="106" t="s">
        <v>163</v>
      </c>
      <c r="M99" s="106" t="s">
        <v>163</v>
      </c>
      <c r="N99" s="106" t="s">
        <v>163</v>
      </c>
      <c r="O99" s="106" t="s">
        <v>163</v>
      </c>
      <c r="P99" s="106" t="s">
        <v>163</v>
      </c>
      <c r="Q99" s="106" t="s">
        <v>163</v>
      </c>
      <c r="R99" s="117" t="s">
        <v>694</v>
      </c>
      <c r="S99" s="117" t="s">
        <v>411</v>
      </c>
      <c r="T99" s="141" t="s">
        <v>163</v>
      </c>
    </row>
    <row r="100" spans="1:20">
      <c r="A100" s="41"/>
    </row>
    <row r="102" spans="1:20">
      <c r="A102" s="34"/>
      <c r="B102" s="34"/>
      <c r="C102" s="35"/>
      <c r="D102" s="35"/>
      <c r="E102" s="35"/>
      <c r="F102" s="36"/>
      <c r="G102" s="35"/>
      <c r="H102" s="35"/>
      <c r="I102" s="35"/>
      <c r="J102" s="35"/>
      <c r="K102" s="35"/>
      <c r="L102" s="35"/>
      <c r="M102" s="35"/>
      <c r="N102" s="35"/>
      <c r="O102" s="35"/>
      <c r="P102" s="35"/>
      <c r="Q102" s="44"/>
      <c r="R102" s="38"/>
      <c r="S102" s="38"/>
    </row>
    <row r="109" spans="1:20">
      <c r="A109" s="34"/>
      <c r="B109" s="34"/>
      <c r="C109" s="35"/>
      <c r="D109" s="35"/>
      <c r="E109" s="35"/>
      <c r="F109" s="36"/>
      <c r="G109" s="35"/>
      <c r="H109" s="35"/>
      <c r="I109" s="35"/>
      <c r="J109" s="35"/>
      <c r="K109" s="35"/>
      <c r="L109" s="35"/>
      <c r="M109" s="35"/>
      <c r="N109" s="35"/>
      <c r="O109" s="35"/>
      <c r="P109" s="35"/>
      <c r="Q109" s="44"/>
      <c r="R109" s="38"/>
      <c r="S109" s="38"/>
    </row>
    <row r="113" spans="1:19">
      <c r="A113" s="34"/>
      <c r="B113" s="34"/>
      <c r="C113" s="35"/>
      <c r="D113" s="35"/>
      <c r="E113" s="35"/>
      <c r="F113" s="36"/>
      <c r="G113" s="35"/>
      <c r="H113" s="35"/>
      <c r="I113" s="35"/>
      <c r="J113" s="35"/>
      <c r="K113" s="35"/>
      <c r="L113" s="35"/>
      <c r="M113" s="35"/>
      <c r="N113" s="35"/>
      <c r="O113" s="35"/>
      <c r="P113" s="35"/>
      <c r="Q113" s="44"/>
      <c r="R113" s="38"/>
      <c r="S113" s="38"/>
    </row>
    <row r="116" spans="1:19">
      <c r="A116" s="34"/>
      <c r="B116" s="34"/>
      <c r="C116" s="35"/>
      <c r="D116" s="35"/>
      <c r="E116" s="35"/>
      <c r="F116" s="36"/>
      <c r="G116" s="35"/>
      <c r="H116" s="35"/>
      <c r="I116" s="35"/>
      <c r="J116" s="35"/>
      <c r="K116" s="35"/>
      <c r="L116" s="35"/>
      <c r="M116" s="35"/>
      <c r="N116" s="35"/>
      <c r="O116" s="35"/>
      <c r="P116" s="35"/>
      <c r="Q116" s="44"/>
      <c r="R116" s="38"/>
      <c r="S116" s="38"/>
    </row>
    <row r="120" spans="1:19">
      <c r="A120" s="34"/>
      <c r="B120" s="34"/>
      <c r="C120" s="35"/>
      <c r="D120" s="35"/>
      <c r="E120" s="35"/>
      <c r="F120" s="36"/>
      <c r="G120" s="35"/>
      <c r="H120" s="35"/>
      <c r="I120" s="35"/>
      <c r="J120" s="35"/>
      <c r="K120" s="35"/>
      <c r="L120" s="35"/>
      <c r="M120" s="35"/>
      <c r="N120" s="35"/>
      <c r="O120" s="35"/>
      <c r="P120" s="35"/>
      <c r="Q120" s="44"/>
      <c r="R120" s="38"/>
      <c r="S120" s="38"/>
    </row>
    <row r="123" spans="1:19">
      <c r="A123" s="34"/>
      <c r="B123" s="34"/>
      <c r="C123" s="35"/>
      <c r="D123" s="35"/>
      <c r="E123" s="35"/>
      <c r="F123" s="36"/>
      <c r="G123" s="35"/>
      <c r="H123" s="35"/>
      <c r="I123" s="35"/>
      <c r="J123" s="35"/>
      <c r="K123" s="35"/>
      <c r="L123" s="35"/>
      <c r="M123" s="35"/>
      <c r="N123" s="35"/>
      <c r="O123" s="35"/>
      <c r="P123" s="35"/>
      <c r="Q123" s="44"/>
      <c r="R123" s="38"/>
      <c r="S123" s="38"/>
    </row>
    <row r="127" spans="1:19">
      <c r="A127" s="34"/>
      <c r="B127" s="34"/>
      <c r="C127" s="35"/>
      <c r="D127" s="35"/>
      <c r="E127" s="35"/>
      <c r="F127" s="36"/>
      <c r="G127" s="35"/>
      <c r="H127" s="35"/>
      <c r="I127" s="35"/>
      <c r="J127" s="35"/>
      <c r="K127" s="35"/>
      <c r="L127" s="35"/>
      <c r="M127" s="35"/>
      <c r="N127" s="35"/>
      <c r="O127" s="35"/>
      <c r="P127" s="35"/>
      <c r="Q127" s="44"/>
      <c r="R127" s="38"/>
      <c r="S127" s="38"/>
    </row>
  </sheetData>
  <mergeCells count="22">
    <mergeCell ref="K3:K6"/>
    <mergeCell ref="J4:J6"/>
    <mergeCell ref="L4:L6"/>
    <mergeCell ref="M4:M6"/>
    <mergeCell ref="L3:N3"/>
    <mergeCell ref="N4:N6"/>
    <mergeCell ref="I4:I6"/>
    <mergeCell ref="A3:A6"/>
    <mergeCell ref="C3:F3"/>
    <mergeCell ref="G3:G6"/>
    <mergeCell ref="H3:J3"/>
    <mergeCell ref="C4:C6"/>
    <mergeCell ref="D4:D6"/>
    <mergeCell ref="E4:E6"/>
    <mergeCell ref="F4:F6"/>
    <mergeCell ref="H4:H6"/>
    <mergeCell ref="R4:R6"/>
    <mergeCell ref="S4:S6"/>
    <mergeCell ref="O3:O6"/>
    <mergeCell ref="P3:P6"/>
    <mergeCell ref="Q3:Q6"/>
    <mergeCell ref="R3:S3"/>
  </mergeCells>
  <dataValidations count="1">
    <dataValidation type="list" allowBlank="1" showInputMessage="1" showErrorMessage="1" sqref="B89:B99 B27:B37 B8:B25 B48:B54 B78:B87 B71:B76 B56:B69 B39:B46" xr:uid="{00000000-0002-0000-0A00-000000000000}">
      <formula1>Выбор_5.1</formula1>
    </dataValidation>
  </dataValidations>
  <hyperlinks>
    <hyperlink ref="S16" r:id="rId1" xr:uid="{00000000-0004-0000-0A00-000000000000}"/>
    <hyperlink ref="S37" r:id="rId2" xr:uid="{00000000-0004-0000-0A00-000001000000}"/>
    <hyperlink ref="S93" r:id="rId3" xr:uid="{00000000-0004-0000-0A00-000002000000}"/>
    <hyperlink ref="S22" r:id="rId4" xr:uid="{00000000-0004-0000-0A00-000003000000}"/>
    <hyperlink ref="S53" r:id="rId5" xr:uid="{00000000-0004-0000-0A00-000004000000}"/>
    <hyperlink ref="S8" r:id="rId6" xr:uid="{00000000-0004-0000-0A00-000006000000}"/>
    <hyperlink ref="S54" r:id="rId7" xr:uid="{00000000-0004-0000-0A00-000007000000}"/>
    <hyperlink ref="S39" r:id="rId8" xr:uid="{00000000-0004-0000-0A00-000008000000}"/>
    <hyperlink ref="S99" r:id="rId9" xr:uid="{00000000-0004-0000-0A00-000009000000}"/>
    <hyperlink ref="S44" r:id="rId10" xr:uid="{00000000-0004-0000-0A00-00000A000000}"/>
    <hyperlink ref="S62" r:id="rId11" xr:uid="{00000000-0004-0000-0A00-00000B000000}"/>
    <hyperlink ref="S40" r:id="rId12" xr:uid="{00000000-0004-0000-0A00-00000C000000}"/>
    <hyperlink ref="S66" r:id="rId13" xr:uid="{00000000-0004-0000-0A00-00000D000000}"/>
    <hyperlink ref="S63" r:id="rId14" xr:uid="{00000000-0004-0000-0A00-00000E000000}"/>
    <hyperlink ref="S92" r:id="rId15" xr:uid="{00000000-0004-0000-0A00-00000F000000}"/>
    <hyperlink ref="S65" r:id="rId16" xr:uid="{00000000-0004-0000-0A00-000010000000}"/>
    <hyperlink ref="S78" r:id="rId17" xr:uid="{00000000-0004-0000-0A00-000011000000}"/>
    <hyperlink ref="S61" r:id="rId18" xr:uid="{00000000-0004-0000-0A00-000012000000}"/>
    <hyperlink ref="S68" r:id="rId19" xr:uid="{00000000-0004-0000-0A00-000013000000}"/>
    <hyperlink ref="S75" r:id="rId20" xr:uid="{00000000-0004-0000-0A00-000014000000}"/>
    <hyperlink ref="S50" r:id="rId21" xr:uid="{00000000-0004-0000-0A00-000015000000}"/>
    <hyperlink ref="S94" r:id="rId22" xr:uid="{00000000-0004-0000-0A00-000016000000}"/>
    <hyperlink ref="S73" r:id="rId23" xr:uid="{00000000-0004-0000-0A00-000017000000}"/>
    <hyperlink ref="S58" r:id="rId24" xr:uid="{00000000-0004-0000-0A00-000018000000}"/>
    <hyperlink ref="S11" r:id="rId25" xr:uid="{00000000-0004-0000-0A00-000019000000}"/>
    <hyperlink ref="S9" r:id="rId26" xr:uid="{00000000-0004-0000-0A00-00001A000000}"/>
    <hyperlink ref="S10" r:id="rId27" xr:uid="{00000000-0004-0000-0A00-00001B000000}"/>
    <hyperlink ref="S12" r:id="rId28" xr:uid="{00000000-0004-0000-0A00-00001C000000}"/>
    <hyperlink ref="S13" r:id="rId29" xr:uid="{00000000-0004-0000-0A00-00001D000000}"/>
    <hyperlink ref="S17" r:id="rId30" xr:uid="{00000000-0004-0000-0A00-00001E000000}"/>
    <hyperlink ref="S56" r:id="rId31" xr:uid="{00000000-0004-0000-0A00-00001F000000}"/>
    <hyperlink ref="S97" r:id="rId32" xr:uid="{00000000-0004-0000-0A00-000020000000}"/>
    <hyperlink ref="S27" r:id="rId33" xr:uid="{00000000-0004-0000-0A00-000021000000}"/>
    <hyperlink ref="S33" r:id="rId34" xr:uid="{00000000-0004-0000-0A00-000022000000}"/>
    <hyperlink ref="S86" r:id="rId35" xr:uid="{00000000-0004-0000-0A00-000023000000}"/>
    <hyperlink ref="S15" r:id="rId36" xr:uid="{00000000-0004-0000-0A00-000024000000}"/>
    <hyperlink ref="S23" r:id="rId37" xr:uid="{00000000-0004-0000-0A00-000025000000}"/>
    <hyperlink ref="S32" r:id="rId38" xr:uid="{00000000-0004-0000-0A00-000026000000}"/>
    <hyperlink ref="S30" r:id="rId39" xr:uid="{00000000-0004-0000-0A00-000027000000}"/>
    <hyperlink ref="S31" r:id="rId40" xr:uid="{00000000-0004-0000-0A00-000028000000}"/>
    <hyperlink ref="S76" r:id="rId41" xr:uid="{00000000-0004-0000-0A00-000029000000}"/>
    <hyperlink ref="S28" r:id="rId42" xr:uid="{00000000-0004-0000-0A00-00002A000000}"/>
    <hyperlink ref="S41" r:id="rId43" xr:uid="{00000000-0004-0000-0A00-00002B000000}"/>
    <hyperlink ref="S19" r:id="rId44" xr:uid="{00000000-0004-0000-0A00-00002C000000}"/>
    <hyperlink ref="S46" r:id="rId45" xr:uid="{00000000-0004-0000-0A00-00002D000000}"/>
    <hyperlink ref="S57" r:id="rId46" xr:uid="{00000000-0004-0000-0A00-00002E000000}"/>
    <hyperlink ref="S89" r:id="rId47" xr:uid="{00000000-0004-0000-0A00-00002F000000}"/>
    <hyperlink ref="S36" r:id="rId48" xr:uid="{00000000-0004-0000-0A00-000030000000}"/>
    <hyperlink ref="S82" r:id="rId49" xr:uid="{00000000-0004-0000-0A00-000031000000}"/>
    <hyperlink ref="S84" r:id="rId50" xr:uid="{00000000-0004-0000-0A00-000032000000}"/>
    <hyperlink ref="S85" r:id="rId51" xr:uid="{00000000-0004-0000-0A00-000033000000}"/>
    <hyperlink ref="S90" r:id="rId52" xr:uid="{00000000-0004-0000-0A00-000034000000}"/>
    <hyperlink ref="S29" r:id="rId53" xr:uid="{00000000-0004-0000-0A00-000035000000}"/>
    <hyperlink ref="S60" r:id="rId54" xr:uid="{00000000-0004-0000-0A00-000036000000}"/>
    <hyperlink ref="S87" r:id="rId55" xr:uid="{00000000-0004-0000-0A00-000037000000}"/>
    <hyperlink ref="S96" r:id="rId56" location="171-2021-god" xr:uid="{00000000-0004-0000-0A00-000038000000}"/>
    <hyperlink ref="S24" r:id="rId57" xr:uid="{00000000-0004-0000-0A00-000039000000}"/>
    <hyperlink ref="S81" r:id="rId58" xr:uid="{00000000-0004-0000-0A00-00003A000000}"/>
    <hyperlink ref="S34" r:id="rId59" xr:uid="{00000000-0004-0000-0A00-00003B000000}"/>
    <hyperlink ref="S67" r:id="rId60" xr:uid="{00000000-0004-0000-0A00-00003C000000}"/>
    <hyperlink ref="S69" r:id="rId61" xr:uid="{00000000-0004-0000-0A00-00003D000000}"/>
    <hyperlink ref="S21" r:id="rId62" xr:uid="{00000000-0004-0000-0A00-00003E000000}"/>
    <hyperlink ref="S25" r:id="rId63" xr:uid="{00000000-0004-0000-0A00-00003F000000}"/>
    <hyperlink ref="S43" r:id="rId64" xr:uid="{00000000-0004-0000-0A00-000040000000}"/>
    <hyperlink ref="S59" r:id="rId65" xr:uid="{00000000-0004-0000-0A00-000041000000}"/>
    <hyperlink ref="S72" r:id="rId66" location="document_list" xr:uid="{00000000-0004-0000-0A00-000042000000}"/>
    <hyperlink ref="S14" r:id="rId67" xr:uid="{00000000-0004-0000-0A00-000043000000}"/>
    <hyperlink ref="S71" r:id="rId68" xr:uid="{00000000-0004-0000-0A00-000044000000}"/>
    <hyperlink ref="S51" r:id="rId69" xr:uid="{00000000-0004-0000-0A00-000045000000}"/>
    <hyperlink ref="S35" r:id="rId70" location="annex" xr:uid="{00000000-0004-0000-0A00-000046000000}"/>
    <hyperlink ref="S18" r:id="rId71" xr:uid="{00000000-0004-0000-0A00-000047000000}"/>
    <hyperlink ref="S48" r:id="rId72" xr:uid="{00000000-0004-0000-0A00-000048000000}"/>
    <hyperlink ref="S49" r:id="rId73" xr:uid="{00000000-0004-0000-0A00-000049000000}"/>
    <hyperlink ref="S52" r:id="rId74" xr:uid="{00000000-0004-0000-0A00-00004A000000}"/>
    <hyperlink ref="S79" r:id="rId75" xr:uid="{00000000-0004-0000-0A00-00004B000000}"/>
    <hyperlink ref="S20" r:id="rId76" xr:uid="{00000000-0004-0000-0A00-00004C000000}"/>
    <hyperlink ref="S42" r:id="rId77" xr:uid="{00000000-0004-0000-0A00-00004D000000}"/>
    <hyperlink ref="S64" r:id="rId78" xr:uid="{00000000-0004-0000-0A00-00004E000000}"/>
    <hyperlink ref="S95" r:id="rId79" xr:uid="{00000000-0004-0000-0A00-00004F000000}"/>
    <hyperlink ref="S98" r:id="rId80" xr:uid="{00000000-0004-0000-0A00-000051000000}"/>
    <hyperlink ref="S91" r:id="rId81" xr:uid="{00000000-0004-0000-0A00-000052000000}"/>
    <hyperlink ref="S83" r:id="rId82" xr:uid="{5BB08545-F00C-3840-A384-302CA54F8C5F}"/>
  </hyperlinks>
  <pageMargins left="0.70866141732283472" right="0.70866141732283472" top="0.74803149606299213" bottom="0.74803149606299213" header="0.31496062992125984" footer="0.31496062992125984"/>
  <pageSetup paperSize="9" scale="70" fitToHeight="0" orientation="landscape" r:id="rId83"/>
  <headerFooter>
    <oddFooter>&amp;C&amp;8&amp;A&amp;R&amp;8&amp;P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0"/>
  <dimension ref="A1:S137"/>
  <sheetViews>
    <sheetView zoomScaleNormal="100" zoomScaleSheetLayoutView="100" workbookViewId="0">
      <pane xSplit="1" ySplit="7" topLeftCell="B8" activePane="bottomRight" state="frozen"/>
      <selection activeCell="P27" sqref="P27"/>
      <selection pane="topRight" activeCell="P27" sqref="P27"/>
      <selection pane="bottomLeft" activeCell="P27" sqref="P27"/>
      <selection pane="bottomRight"/>
    </sheetView>
  </sheetViews>
  <sheetFormatPr baseColWidth="10" defaultColWidth="9.1640625" defaultRowHeight="12"/>
  <cols>
    <col min="1" max="1" width="22.6640625" style="28" customWidth="1"/>
    <col min="2" max="2" width="46.1640625" style="29" customWidth="1"/>
    <col min="3" max="3" width="5.5" style="29" customWidth="1"/>
    <col min="4" max="5" width="4.5" style="29" customWidth="1"/>
    <col min="6" max="6" width="5.5" style="33" customWidth="1"/>
    <col min="7" max="7" width="12.5" style="29" customWidth="1"/>
    <col min="8" max="8" width="13.5" style="29" customWidth="1"/>
    <col min="9" max="9" width="14.33203125" style="29" customWidth="1"/>
    <col min="10" max="10" width="14.83203125" style="29" customWidth="1"/>
    <col min="11" max="11" width="15.83203125" style="29" customWidth="1"/>
    <col min="12" max="12" width="14.5" style="29" customWidth="1"/>
    <col min="13" max="13" width="15.5" style="29" customWidth="1"/>
    <col min="14" max="15" width="11.5" style="29" customWidth="1"/>
    <col min="16" max="16" width="15.5" style="28" customWidth="1"/>
    <col min="17" max="18" width="15.5" style="39" customWidth="1"/>
    <col min="19" max="19" width="9.1640625" style="138"/>
    <col min="20" max="16384" width="9.1640625" style="28"/>
  </cols>
  <sheetData>
    <row r="1" spans="1:19" ht="20" customHeight="1">
      <c r="A1" s="42" t="str">
        <f>B3</f>
        <v>4.8. Содержатся ли в составе материалов к проекту закона об исполнении бюджета за 2021 год сведения о выполнении государственными учреждениями субъекта Российской Федерации государственных заданий на оказание государственных услуг (выполнение работ), а также об объемах финансового обеспечения выполнения государственных заданий на оказание соответствующих услуг (выполнения работ)?</v>
      </c>
      <c r="B1" s="42"/>
      <c r="C1" s="42"/>
      <c r="D1" s="42"/>
      <c r="E1" s="42"/>
      <c r="F1" s="42"/>
      <c r="G1" s="57"/>
      <c r="H1" s="57"/>
      <c r="I1" s="57"/>
      <c r="J1" s="57"/>
      <c r="K1" s="57"/>
      <c r="L1" s="57"/>
      <c r="M1" s="57"/>
      <c r="N1" s="57"/>
      <c r="O1" s="57"/>
      <c r="P1" s="42"/>
      <c r="Q1" s="42"/>
      <c r="R1" s="42"/>
    </row>
    <row r="2" spans="1:19" ht="16" customHeight="1">
      <c r="A2" s="41" t="s">
        <v>811</v>
      </c>
      <c r="B2" s="41"/>
      <c r="C2" s="41"/>
      <c r="D2" s="41"/>
      <c r="E2" s="41"/>
      <c r="F2" s="41"/>
      <c r="G2" s="76"/>
      <c r="H2" s="76"/>
      <c r="I2" s="76"/>
      <c r="J2" s="76"/>
      <c r="K2" s="76"/>
      <c r="L2" s="76"/>
      <c r="M2" s="76"/>
      <c r="N2" s="76"/>
      <c r="O2" s="76"/>
      <c r="P2" s="41"/>
      <c r="Q2" s="41"/>
      <c r="R2" s="41"/>
    </row>
    <row r="3" spans="1:19" ht="51" customHeight="1">
      <c r="A3" s="214" t="s">
        <v>169</v>
      </c>
      <c r="B3" s="218" t="s">
        <v>353</v>
      </c>
      <c r="C3" s="218" t="s">
        <v>133</v>
      </c>
      <c r="D3" s="214"/>
      <c r="E3" s="214"/>
      <c r="F3" s="214"/>
      <c r="G3" s="214" t="s">
        <v>201</v>
      </c>
      <c r="H3" s="214" t="s">
        <v>203</v>
      </c>
      <c r="I3" s="214" t="s">
        <v>202</v>
      </c>
      <c r="J3" s="214" t="s">
        <v>253</v>
      </c>
      <c r="K3" s="214" t="s">
        <v>137</v>
      </c>
      <c r="L3" s="214"/>
      <c r="M3" s="214"/>
      <c r="N3" s="222" t="s">
        <v>180</v>
      </c>
      <c r="O3" s="222" t="s">
        <v>160</v>
      </c>
      <c r="P3" s="214" t="s">
        <v>103</v>
      </c>
      <c r="Q3" s="214" t="s">
        <v>190</v>
      </c>
      <c r="R3" s="214"/>
    </row>
    <row r="4" spans="1:19" ht="45" customHeight="1">
      <c r="A4" s="214"/>
      <c r="B4" s="214"/>
      <c r="C4" s="214"/>
      <c r="D4" s="214"/>
      <c r="E4" s="214"/>
      <c r="F4" s="214"/>
      <c r="G4" s="214"/>
      <c r="H4" s="214"/>
      <c r="I4" s="214"/>
      <c r="J4" s="214"/>
      <c r="K4" s="214" t="s">
        <v>722</v>
      </c>
      <c r="L4" s="214" t="s">
        <v>723</v>
      </c>
      <c r="M4" s="214" t="s">
        <v>351</v>
      </c>
      <c r="N4" s="222"/>
      <c r="O4" s="222"/>
      <c r="P4" s="214"/>
      <c r="Q4" s="214"/>
      <c r="R4" s="214"/>
    </row>
    <row r="5" spans="1:19" s="30" customFormat="1" ht="30" customHeight="1">
      <c r="A5" s="214"/>
      <c r="B5" s="147" t="s">
        <v>120</v>
      </c>
      <c r="C5" s="214" t="s">
        <v>96</v>
      </c>
      <c r="D5" s="222" t="s">
        <v>146</v>
      </c>
      <c r="E5" s="222" t="s">
        <v>147</v>
      </c>
      <c r="F5" s="218" t="s">
        <v>95</v>
      </c>
      <c r="G5" s="214"/>
      <c r="H5" s="214"/>
      <c r="I5" s="214"/>
      <c r="J5" s="214"/>
      <c r="K5" s="214"/>
      <c r="L5" s="214"/>
      <c r="M5" s="214"/>
      <c r="N5" s="222"/>
      <c r="O5" s="214"/>
      <c r="P5" s="214"/>
      <c r="Q5" s="214" t="s">
        <v>244</v>
      </c>
      <c r="R5" s="214" t="s">
        <v>191</v>
      </c>
      <c r="S5" s="139"/>
    </row>
    <row r="6" spans="1:19" s="30" customFormat="1" ht="30" customHeight="1">
      <c r="A6" s="214"/>
      <c r="B6" s="147" t="s">
        <v>119</v>
      </c>
      <c r="C6" s="214"/>
      <c r="D6" s="214"/>
      <c r="E6" s="214"/>
      <c r="F6" s="218"/>
      <c r="G6" s="214"/>
      <c r="H6" s="214"/>
      <c r="I6" s="214"/>
      <c r="J6" s="214"/>
      <c r="K6" s="214"/>
      <c r="L6" s="214"/>
      <c r="M6" s="214"/>
      <c r="N6" s="222"/>
      <c r="O6" s="214"/>
      <c r="P6" s="214"/>
      <c r="Q6" s="214"/>
      <c r="R6" s="214"/>
      <c r="S6" s="139"/>
    </row>
    <row r="7" spans="1:19" ht="15" customHeight="1">
      <c r="A7" s="201" t="s">
        <v>0</v>
      </c>
      <c r="B7" s="110"/>
      <c r="C7" s="110"/>
      <c r="D7" s="110"/>
      <c r="E7" s="110"/>
      <c r="F7" s="111"/>
      <c r="G7" s="110"/>
      <c r="H7" s="110"/>
      <c r="I7" s="111"/>
      <c r="J7" s="111"/>
      <c r="K7" s="111"/>
      <c r="L7" s="111"/>
      <c r="M7" s="111"/>
      <c r="N7" s="111"/>
      <c r="O7" s="111"/>
      <c r="P7" s="111"/>
      <c r="Q7" s="112"/>
      <c r="R7" s="112"/>
    </row>
    <row r="8" spans="1:19" ht="15" customHeight="1">
      <c r="A8" s="202" t="s">
        <v>1</v>
      </c>
      <c r="B8" s="113" t="s">
        <v>120</v>
      </c>
      <c r="C8" s="114">
        <f>IF(B8=$B$5,2,0)</f>
        <v>2</v>
      </c>
      <c r="D8" s="114"/>
      <c r="E8" s="114"/>
      <c r="F8" s="115">
        <f>C8*IF(D8&gt;0,D8,1)*IF(E8&gt;0,E8,1)</f>
        <v>2</v>
      </c>
      <c r="G8" s="106" t="s">
        <v>235</v>
      </c>
      <c r="H8" s="106" t="s">
        <v>235</v>
      </c>
      <c r="I8" s="106" t="s">
        <v>235</v>
      </c>
      <c r="J8" s="106" t="s">
        <v>235</v>
      </c>
      <c r="K8" s="106" t="s">
        <v>235</v>
      </c>
      <c r="L8" s="106" t="s">
        <v>235</v>
      </c>
      <c r="M8" s="106" t="s">
        <v>235</v>
      </c>
      <c r="N8" s="106" t="s">
        <v>405</v>
      </c>
      <c r="O8" s="105">
        <v>44708</v>
      </c>
      <c r="P8" s="116" t="s">
        <v>163</v>
      </c>
      <c r="Q8" s="118" t="s">
        <v>694</v>
      </c>
      <c r="R8" s="130" t="s">
        <v>384</v>
      </c>
      <c r="S8" s="138" t="s">
        <v>163</v>
      </c>
    </row>
    <row r="9" spans="1:19" ht="15" customHeight="1">
      <c r="A9" s="202" t="s">
        <v>2</v>
      </c>
      <c r="B9" s="113" t="s">
        <v>119</v>
      </c>
      <c r="C9" s="114">
        <f t="shared" ref="C9:C72" si="0">IF(B9=$B$5,2,0)</f>
        <v>0</v>
      </c>
      <c r="D9" s="114"/>
      <c r="E9" s="114"/>
      <c r="F9" s="115">
        <f>C9*IF(D9&gt;0,D9,1)*IF(E9&gt;0,E9,1)</f>
        <v>0</v>
      </c>
      <c r="G9" s="106" t="s">
        <v>236</v>
      </c>
      <c r="H9" s="106" t="s">
        <v>235</v>
      </c>
      <c r="I9" s="106" t="s">
        <v>235</v>
      </c>
      <c r="J9" s="106" t="s">
        <v>235</v>
      </c>
      <c r="K9" s="106" t="s">
        <v>236</v>
      </c>
      <c r="L9" s="106" t="s">
        <v>235</v>
      </c>
      <c r="M9" s="106" t="s">
        <v>236</v>
      </c>
      <c r="N9" s="106" t="s">
        <v>405</v>
      </c>
      <c r="O9" s="105">
        <v>44713</v>
      </c>
      <c r="P9" s="106" t="s">
        <v>724</v>
      </c>
      <c r="Q9" s="118" t="s">
        <v>694</v>
      </c>
      <c r="R9" s="130" t="s">
        <v>455</v>
      </c>
      <c r="S9" s="138" t="s">
        <v>163</v>
      </c>
    </row>
    <row r="10" spans="1:19" ht="15" customHeight="1">
      <c r="A10" s="202" t="s">
        <v>3</v>
      </c>
      <c r="B10" s="113" t="s">
        <v>120</v>
      </c>
      <c r="C10" s="114">
        <f t="shared" si="0"/>
        <v>2</v>
      </c>
      <c r="D10" s="114"/>
      <c r="E10" s="114"/>
      <c r="F10" s="115">
        <f t="shared" ref="F10:F15" si="1">C10*IF(D10&gt;0,D10,1)*IF(E10&gt;0,E10,1)</f>
        <v>2</v>
      </c>
      <c r="G10" s="106" t="s">
        <v>235</v>
      </c>
      <c r="H10" s="106" t="s">
        <v>235</v>
      </c>
      <c r="I10" s="106" t="s">
        <v>235</v>
      </c>
      <c r="J10" s="106" t="s">
        <v>235</v>
      </c>
      <c r="K10" s="106" t="s">
        <v>235</v>
      </c>
      <c r="L10" s="106" t="s">
        <v>235</v>
      </c>
      <c r="M10" s="106" t="s">
        <v>235</v>
      </c>
      <c r="N10" s="106" t="s">
        <v>405</v>
      </c>
      <c r="O10" s="105">
        <v>44680</v>
      </c>
      <c r="P10" s="106" t="s">
        <v>163</v>
      </c>
      <c r="Q10" s="118" t="s">
        <v>694</v>
      </c>
      <c r="R10" s="130" t="s">
        <v>460</v>
      </c>
      <c r="S10" s="138" t="s">
        <v>163</v>
      </c>
    </row>
    <row r="11" spans="1:19" ht="15" customHeight="1">
      <c r="A11" s="202" t="s">
        <v>4</v>
      </c>
      <c r="B11" s="113" t="s">
        <v>120</v>
      </c>
      <c r="C11" s="114">
        <f t="shared" si="0"/>
        <v>2</v>
      </c>
      <c r="D11" s="114"/>
      <c r="E11" s="114"/>
      <c r="F11" s="115">
        <f t="shared" si="1"/>
        <v>2</v>
      </c>
      <c r="G11" s="106" t="s">
        <v>235</v>
      </c>
      <c r="H11" s="106" t="s">
        <v>235</v>
      </c>
      <c r="I11" s="106" t="s">
        <v>235</v>
      </c>
      <c r="J11" s="106" t="s">
        <v>235</v>
      </c>
      <c r="K11" s="106" t="s">
        <v>235</v>
      </c>
      <c r="L11" s="106" t="s">
        <v>235</v>
      </c>
      <c r="M11" s="106" t="s">
        <v>235</v>
      </c>
      <c r="N11" s="106" t="s">
        <v>405</v>
      </c>
      <c r="O11" s="105" t="s">
        <v>212</v>
      </c>
      <c r="P11" s="106" t="s">
        <v>163</v>
      </c>
      <c r="Q11" s="118" t="s">
        <v>694</v>
      </c>
      <c r="R11" s="117" t="s">
        <v>454</v>
      </c>
      <c r="S11" s="138" t="s">
        <v>163</v>
      </c>
    </row>
    <row r="12" spans="1:19" ht="15" customHeight="1">
      <c r="A12" s="202" t="s">
        <v>5</v>
      </c>
      <c r="B12" s="113" t="s">
        <v>120</v>
      </c>
      <c r="C12" s="114">
        <f t="shared" si="0"/>
        <v>2</v>
      </c>
      <c r="D12" s="114"/>
      <c r="E12" s="114"/>
      <c r="F12" s="115">
        <f t="shared" si="1"/>
        <v>2</v>
      </c>
      <c r="G12" s="106" t="s">
        <v>235</v>
      </c>
      <c r="H12" s="106" t="s">
        <v>235</v>
      </c>
      <c r="I12" s="106" t="s">
        <v>235</v>
      </c>
      <c r="J12" s="106" t="s">
        <v>235</v>
      </c>
      <c r="K12" s="106" t="s">
        <v>235</v>
      </c>
      <c r="L12" s="106" t="s">
        <v>235</v>
      </c>
      <c r="M12" s="106" t="s">
        <v>235</v>
      </c>
      <c r="N12" s="106" t="s">
        <v>405</v>
      </c>
      <c r="O12" s="105">
        <v>44704</v>
      </c>
      <c r="P12" s="106" t="s">
        <v>163</v>
      </c>
      <c r="Q12" s="118" t="s">
        <v>694</v>
      </c>
      <c r="R12" s="117" t="s">
        <v>462</v>
      </c>
      <c r="S12" s="138" t="s">
        <v>163</v>
      </c>
    </row>
    <row r="13" spans="1:19" ht="15" customHeight="1">
      <c r="A13" s="202" t="s">
        <v>6</v>
      </c>
      <c r="B13" s="113" t="s">
        <v>120</v>
      </c>
      <c r="C13" s="114">
        <f t="shared" si="0"/>
        <v>2</v>
      </c>
      <c r="D13" s="114"/>
      <c r="E13" s="114"/>
      <c r="F13" s="115">
        <f t="shared" si="1"/>
        <v>2</v>
      </c>
      <c r="G13" s="106" t="s">
        <v>235</v>
      </c>
      <c r="H13" s="106" t="s">
        <v>235</v>
      </c>
      <c r="I13" s="106" t="s">
        <v>235</v>
      </c>
      <c r="J13" s="106" t="s">
        <v>235</v>
      </c>
      <c r="K13" s="106" t="s">
        <v>235</v>
      </c>
      <c r="L13" s="106" t="s">
        <v>235</v>
      </c>
      <c r="M13" s="106" t="s">
        <v>235</v>
      </c>
      <c r="N13" s="106" t="s">
        <v>405</v>
      </c>
      <c r="O13" s="105" t="s">
        <v>212</v>
      </c>
      <c r="P13" s="106" t="s">
        <v>163</v>
      </c>
      <c r="Q13" s="118" t="s">
        <v>694</v>
      </c>
      <c r="R13" s="117" t="s">
        <v>464</v>
      </c>
      <c r="S13" s="138" t="s">
        <v>163</v>
      </c>
    </row>
    <row r="14" spans="1:19" ht="15" customHeight="1">
      <c r="A14" s="202" t="s">
        <v>7</v>
      </c>
      <c r="B14" s="113" t="s">
        <v>119</v>
      </c>
      <c r="C14" s="114">
        <f t="shared" si="0"/>
        <v>0</v>
      </c>
      <c r="D14" s="114"/>
      <c r="E14" s="114"/>
      <c r="F14" s="115">
        <f t="shared" si="1"/>
        <v>0</v>
      </c>
      <c r="G14" s="105" t="s">
        <v>237</v>
      </c>
      <c r="H14" s="105" t="s">
        <v>163</v>
      </c>
      <c r="I14" s="105" t="s">
        <v>163</v>
      </c>
      <c r="J14" s="105" t="s">
        <v>163</v>
      </c>
      <c r="K14" s="105" t="s">
        <v>163</v>
      </c>
      <c r="L14" s="105" t="s">
        <v>163</v>
      </c>
      <c r="M14" s="105" t="s">
        <v>163</v>
      </c>
      <c r="N14" s="105" t="s">
        <v>163</v>
      </c>
      <c r="O14" s="105" t="s">
        <v>163</v>
      </c>
      <c r="P14" s="106" t="s">
        <v>163</v>
      </c>
      <c r="Q14" s="118" t="s">
        <v>694</v>
      </c>
      <c r="R14" s="118" t="s">
        <v>592</v>
      </c>
      <c r="S14" s="138" t="s">
        <v>163</v>
      </c>
    </row>
    <row r="15" spans="1:19" ht="15" customHeight="1">
      <c r="A15" s="202" t="s">
        <v>8</v>
      </c>
      <c r="B15" s="113" t="s">
        <v>120</v>
      </c>
      <c r="C15" s="114">
        <f t="shared" si="0"/>
        <v>2</v>
      </c>
      <c r="D15" s="114"/>
      <c r="E15" s="114"/>
      <c r="F15" s="115">
        <f t="shared" si="1"/>
        <v>2</v>
      </c>
      <c r="G15" s="106" t="s">
        <v>235</v>
      </c>
      <c r="H15" s="106" t="s">
        <v>235</v>
      </c>
      <c r="I15" s="106" t="s">
        <v>235</v>
      </c>
      <c r="J15" s="106" t="s">
        <v>235</v>
      </c>
      <c r="K15" s="106" t="s">
        <v>235</v>
      </c>
      <c r="L15" s="106" t="s">
        <v>235</v>
      </c>
      <c r="M15" s="106" t="s">
        <v>235</v>
      </c>
      <c r="N15" s="106" t="s">
        <v>405</v>
      </c>
      <c r="O15" s="105">
        <v>44706</v>
      </c>
      <c r="P15" s="116" t="s">
        <v>163</v>
      </c>
      <c r="Q15" s="118" t="s">
        <v>694</v>
      </c>
      <c r="R15" s="118" t="s">
        <v>486</v>
      </c>
      <c r="S15" s="138" t="s">
        <v>163</v>
      </c>
    </row>
    <row r="16" spans="1:19" ht="15" customHeight="1">
      <c r="A16" s="202" t="s">
        <v>9</v>
      </c>
      <c r="B16" s="113" t="s">
        <v>119</v>
      </c>
      <c r="C16" s="114">
        <f>IF(B16=$B$5,2,0)</f>
        <v>0</v>
      </c>
      <c r="D16" s="114"/>
      <c r="E16" s="114"/>
      <c r="F16" s="115">
        <f>C16*IF(D16&gt;0,D16,1)*IF(E16&gt;0,E16,1)</f>
        <v>0</v>
      </c>
      <c r="G16" s="105" t="s">
        <v>237</v>
      </c>
      <c r="H16" s="105" t="s">
        <v>163</v>
      </c>
      <c r="I16" s="105" t="s">
        <v>163</v>
      </c>
      <c r="J16" s="105" t="s">
        <v>163</v>
      </c>
      <c r="K16" s="105" t="s">
        <v>163</v>
      </c>
      <c r="L16" s="105" t="s">
        <v>163</v>
      </c>
      <c r="M16" s="105" t="s">
        <v>163</v>
      </c>
      <c r="N16" s="105" t="s">
        <v>163</v>
      </c>
      <c r="O16" s="105" t="s">
        <v>163</v>
      </c>
      <c r="P16" s="116" t="s">
        <v>163</v>
      </c>
      <c r="Q16" s="118" t="s">
        <v>694</v>
      </c>
      <c r="R16" s="117" t="s">
        <v>217</v>
      </c>
      <c r="S16" s="138" t="s">
        <v>163</v>
      </c>
    </row>
    <row r="17" spans="1:19" ht="15" customHeight="1">
      <c r="A17" s="202" t="s">
        <v>10</v>
      </c>
      <c r="B17" s="113" t="s">
        <v>120</v>
      </c>
      <c r="C17" s="114">
        <f t="shared" si="0"/>
        <v>2</v>
      </c>
      <c r="D17" s="114"/>
      <c r="E17" s="114"/>
      <c r="F17" s="115">
        <f t="shared" ref="F17:F80" si="2">C17*IF(D17&gt;0,D17,1)*IF(E17&gt;0,E17,1)</f>
        <v>2</v>
      </c>
      <c r="G17" s="106" t="s">
        <v>235</v>
      </c>
      <c r="H17" s="106" t="s">
        <v>235</v>
      </c>
      <c r="I17" s="106" t="s">
        <v>235</v>
      </c>
      <c r="J17" s="106" t="s">
        <v>235</v>
      </c>
      <c r="K17" s="106" t="s">
        <v>235</v>
      </c>
      <c r="L17" s="106" t="s">
        <v>235</v>
      </c>
      <c r="M17" s="106" t="s">
        <v>235</v>
      </c>
      <c r="N17" s="106" t="s">
        <v>405</v>
      </c>
      <c r="O17" s="105" t="s">
        <v>212</v>
      </c>
      <c r="P17" s="106" t="s">
        <v>163</v>
      </c>
      <c r="Q17" s="118" t="s">
        <v>241</v>
      </c>
      <c r="R17" s="117" t="s">
        <v>467</v>
      </c>
      <c r="S17" s="141" t="s">
        <v>163</v>
      </c>
    </row>
    <row r="18" spans="1:19" ht="15" customHeight="1">
      <c r="A18" s="202" t="s">
        <v>11</v>
      </c>
      <c r="B18" s="113" t="s">
        <v>119</v>
      </c>
      <c r="C18" s="114">
        <f t="shared" si="0"/>
        <v>0</v>
      </c>
      <c r="D18" s="114"/>
      <c r="E18" s="114"/>
      <c r="F18" s="115">
        <f t="shared" si="2"/>
        <v>0</v>
      </c>
      <c r="G18" s="105" t="s">
        <v>236</v>
      </c>
      <c r="H18" s="105" t="s">
        <v>235</v>
      </c>
      <c r="I18" s="105" t="s">
        <v>237</v>
      </c>
      <c r="J18" s="105" t="s">
        <v>235</v>
      </c>
      <c r="K18" s="105" t="s">
        <v>726</v>
      </c>
      <c r="L18" s="105" t="s">
        <v>235</v>
      </c>
      <c r="M18" s="105" t="s">
        <v>235</v>
      </c>
      <c r="N18" s="106" t="s">
        <v>405</v>
      </c>
      <c r="O18" s="105">
        <v>44704</v>
      </c>
      <c r="P18" s="106" t="s">
        <v>818</v>
      </c>
      <c r="Q18" s="118" t="s">
        <v>694</v>
      </c>
      <c r="R18" s="118" t="s">
        <v>602</v>
      </c>
      <c r="S18" s="138" t="s">
        <v>163</v>
      </c>
    </row>
    <row r="19" spans="1:19" ht="15" customHeight="1">
      <c r="A19" s="202" t="s">
        <v>12</v>
      </c>
      <c r="B19" s="113" t="s">
        <v>119</v>
      </c>
      <c r="C19" s="114">
        <f t="shared" si="0"/>
        <v>0</v>
      </c>
      <c r="D19" s="114"/>
      <c r="E19" s="114"/>
      <c r="F19" s="115">
        <f t="shared" si="2"/>
        <v>0</v>
      </c>
      <c r="G19" s="105" t="s">
        <v>236</v>
      </c>
      <c r="H19" s="105" t="s">
        <v>236</v>
      </c>
      <c r="I19" s="106" t="s">
        <v>235</v>
      </c>
      <c r="J19" s="106" t="s">
        <v>235</v>
      </c>
      <c r="K19" s="105" t="s">
        <v>726</v>
      </c>
      <c r="L19" s="105" t="s">
        <v>235</v>
      </c>
      <c r="M19" s="105" t="s">
        <v>237</v>
      </c>
      <c r="N19" s="106" t="s">
        <v>237</v>
      </c>
      <c r="O19" s="105">
        <v>44718</v>
      </c>
      <c r="P19" s="106" t="s">
        <v>725</v>
      </c>
      <c r="Q19" s="118" t="s">
        <v>694</v>
      </c>
      <c r="R19" s="117" t="s">
        <v>516</v>
      </c>
      <c r="S19" s="138" t="s">
        <v>163</v>
      </c>
    </row>
    <row r="20" spans="1:19" ht="15" customHeight="1">
      <c r="A20" s="202" t="s">
        <v>13</v>
      </c>
      <c r="B20" s="113" t="s">
        <v>119</v>
      </c>
      <c r="C20" s="114">
        <f t="shared" si="0"/>
        <v>0</v>
      </c>
      <c r="D20" s="114"/>
      <c r="E20" s="114"/>
      <c r="F20" s="115">
        <f t="shared" si="2"/>
        <v>0</v>
      </c>
      <c r="G20" s="105" t="s">
        <v>237</v>
      </c>
      <c r="H20" s="105" t="s">
        <v>163</v>
      </c>
      <c r="I20" s="105" t="s">
        <v>163</v>
      </c>
      <c r="J20" s="105" t="s">
        <v>163</v>
      </c>
      <c r="K20" s="105" t="s">
        <v>163</v>
      </c>
      <c r="L20" s="105" t="s">
        <v>163</v>
      </c>
      <c r="M20" s="105" t="s">
        <v>163</v>
      </c>
      <c r="N20" s="105" t="s">
        <v>163</v>
      </c>
      <c r="O20" s="105" t="s">
        <v>163</v>
      </c>
      <c r="P20" s="116" t="s">
        <v>163</v>
      </c>
      <c r="Q20" s="118" t="s">
        <v>694</v>
      </c>
      <c r="R20" s="117" t="s">
        <v>618</v>
      </c>
      <c r="S20" s="138" t="s">
        <v>163</v>
      </c>
    </row>
    <row r="21" spans="1:19" ht="15" customHeight="1">
      <c r="A21" s="202" t="s">
        <v>14</v>
      </c>
      <c r="B21" s="113" t="s">
        <v>119</v>
      </c>
      <c r="C21" s="114">
        <f t="shared" si="0"/>
        <v>0</v>
      </c>
      <c r="D21" s="114"/>
      <c r="E21" s="114"/>
      <c r="F21" s="115">
        <f t="shared" si="2"/>
        <v>0</v>
      </c>
      <c r="G21" s="105" t="s">
        <v>237</v>
      </c>
      <c r="H21" s="105" t="s">
        <v>163</v>
      </c>
      <c r="I21" s="105" t="s">
        <v>163</v>
      </c>
      <c r="J21" s="105" t="s">
        <v>163</v>
      </c>
      <c r="K21" s="105" t="s">
        <v>163</v>
      </c>
      <c r="L21" s="105" t="s">
        <v>163</v>
      </c>
      <c r="M21" s="105" t="s">
        <v>163</v>
      </c>
      <c r="N21" s="105" t="s">
        <v>163</v>
      </c>
      <c r="O21" s="105" t="s">
        <v>163</v>
      </c>
      <c r="P21" s="116" t="s">
        <v>163</v>
      </c>
      <c r="Q21" s="118" t="s">
        <v>694</v>
      </c>
      <c r="R21" s="118" t="s">
        <v>580</v>
      </c>
      <c r="S21" s="138" t="s">
        <v>163</v>
      </c>
    </row>
    <row r="22" spans="1:19" ht="15" customHeight="1">
      <c r="A22" s="202" t="s">
        <v>15</v>
      </c>
      <c r="B22" s="113" t="s">
        <v>120</v>
      </c>
      <c r="C22" s="114">
        <f t="shared" si="0"/>
        <v>2</v>
      </c>
      <c r="D22" s="114"/>
      <c r="E22" s="114"/>
      <c r="F22" s="115">
        <f t="shared" si="2"/>
        <v>2</v>
      </c>
      <c r="G22" s="105" t="s">
        <v>235</v>
      </c>
      <c r="H22" s="105" t="s">
        <v>235</v>
      </c>
      <c r="I22" s="105" t="s">
        <v>235</v>
      </c>
      <c r="J22" s="105" t="s">
        <v>235</v>
      </c>
      <c r="K22" s="105" t="s">
        <v>235</v>
      </c>
      <c r="L22" s="105" t="s">
        <v>235</v>
      </c>
      <c r="M22" s="105" t="s">
        <v>235</v>
      </c>
      <c r="N22" s="106" t="s">
        <v>405</v>
      </c>
      <c r="O22" s="105" t="s">
        <v>212</v>
      </c>
      <c r="P22" s="116" t="s">
        <v>163</v>
      </c>
      <c r="Q22" s="118" t="s">
        <v>241</v>
      </c>
      <c r="R22" s="118" t="s">
        <v>221</v>
      </c>
      <c r="S22" s="138" t="s">
        <v>163</v>
      </c>
    </row>
    <row r="23" spans="1:19" ht="15" customHeight="1">
      <c r="A23" s="202" t="s">
        <v>16</v>
      </c>
      <c r="B23" s="113" t="s">
        <v>120</v>
      </c>
      <c r="C23" s="114">
        <f t="shared" si="0"/>
        <v>2</v>
      </c>
      <c r="D23" s="114"/>
      <c r="E23" s="114"/>
      <c r="F23" s="115">
        <f t="shared" si="2"/>
        <v>2</v>
      </c>
      <c r="G23" s="105" t="s">
        <v>235</v>
      </c>
      <c r="H23" s="105" t="s">
        <v>235</v>
      </c>
      <c r="I23" s="105" t="s">
        <v>235</v>
      </c>
      <c r="J23" s="105" t="s">
        <v>235</v>
      </c>
      <c r="K23" s="105" t="s">
        <v>235</v>
      </c>
      <c r="L23" s="105" t="s">
        <v>235</v>
      </c>
      <c r="M23" s="105" t="s">
        <v>235</v>
      </c>
      <c r="N23" s="106" t="s">
        <v>405</v>
      </c>
      <c r="O23" s="105">
        <v>44704</v>
      </c>
      <c r="P23" s="106" t="s">
        <v>163</v>
      </c>
      <c r="Q23" s="118" t="s">
        <v>241</v>
      </c>
      <c r="R23" s="118" t="s">
        <v>490</v>
      </c>
      <c r="S23" s="138" t="s">
        <v>163</v>
      </c>
    </row>
    <row r="24" spans="1:19" ht="15" customHeight="1">
      <c r="A24" s="202" t="s">
        <v>17</v>
      </c>
      <c r="B24" s="113" t="s">
        <v>119</v>
      </c>
      <c r="C24" s="114">
        <f t="shared" si="0"/>
        <v>0</v>
      </c>
      <c r="D24" s="114"/>
      <c r="E24" s="114"/>
      <c r="F24" s="115">
        <f t="shared" si="2"/>
        <v>0</v>
      </c>
      <c r="G24" s="105" t="s">
        <v>237</v>
      </c>
      <c r="H24" s="105" t="s">
        <v>163</v>
      </c>
      <c r="I24" s="105" t="s">
        <v>163</v>
      </c>
      <c r="J24" s="105" t="s">
        <v>163</v>
      </c>
      <c r="K24" s="105" t="s">
        <v>163</v>
      </c>
      <c r="L24" s="105" t="s">
        <v>163</v>
      </c>
      <c r="M24" s="105" t="s">
        <v>163</v>
      </c>
      <c r="N24" s="105" t="s">
        <v>163</v>
      </c>
      <c r="O24" s="105" t="s">
        <v>163</v>
      </c>
      <c r="P24" s="116" t="s">
        <v>163</v>
      </c>
      <c r="Q24" s="118" t="s">
        <v>694</v>
      </c>
      <c r="R24" s="117" t="s">
        <v>557</v>
      </c>
      <c r="S24" s="138" t="s">
        <v>163</v>
      </c>
    </row>
    <row r="25" spans="1:19" ht="15" customHeight="1">
      <c r="A25" s="202" t="s">
        <v>176</v>
      </c>
      <c r="B25" s="113" t="s">
        <v>119</v>
      </c>
      <c r="C25" s="114">
        <f t="shared" si="0"/>
        <v>0</v>
      </c>
      <c r="D25" s="114"/>
      <c r="E25" s="114"/>
      <c r="F25" s="115">
        <f t="shared" si="2"/>
        <v>0</v>
      </c>
      <c r="G25" s="105" t="s">
        <v>237</v>
      </c>
      <c r="H25" s="105" t="s">
        <v>163</v>
      </c>
      <c r="I25" s="105" t="s">
        <v>163</v>
      </c>
      <c r="J25" s="105" t="s">
        <v>163</v>
      </c>
      <c r="K25" s="105" t="s">
        <v>163</v>
      </c>
      <c r="L25" s="105" t="s">
        <v>163</v>
      </c>
      <c r="M25" s="105" t="s">
        <v>163</v>
      </c>
      <c r="N25" s="105" t="s">
        <v>163</v>
      </c>
      <c r="O25" s="105" t="s">
        <v>163</v>
      </c>
      <c r="P25" s="116" t="s">
        <v>163</v>
      </c>
      <c r="Q25" s="118" t="s">
        <v>241</v>
      </c>
      <c r="R25" s="117" t="s">
        <v>581</v>
      </c>
      <c r="S25" s="138" t="s">
        <v>163</v>
      </c>
    </row>
    <row r="26" spans="1:19" ht="15" customHeight="1">
      <c r="A26" s="201" t="s">
        <v>18</v>
      </c>
      <c r="B26" s="119"/>
      <c r="C26" s="119"/>
      <c r="D26" s="119"/>
      <c r="E26" s="119"/>
      <c r="F26" s="119"/>
      <c r="G26" s="119"/>
      <c r="H26" s="119"/>
      <c r="I26" s="109"/>
      <c r="J26" s="109"/>
      <c r="K26" s="109"/>
      <c r="L26" s="109"/>
      <c r="M26" s="109"/>
      <c r="N26" s="109"/>
      <c r="O26" s="109"/>
      <c r="P26" s="109"/>
      <c r="Q26" s="112"/>
      <c r="R26" s="112"/>
    </row>
    <row r="27" spans="1:19" ht="15" customHeight="1">
      <c r="A27" s="202" t="s">
        <v>19</v>
      </c>
      <c r="B27" s="113" t="s">
        <v>120</v>
      </c>
      <c r="C27" s="114">
        <f t="shared" si="0"/>
        <v>2</v>
      </c>
      <c r="D27" s="114"/>
      <c r="E27" s="114"/>
      <c r="F27" s="115">
        <f t="shared" si="2"/>
        <v>2</v>
      </c>
      <c r="G27" s="105" t="s">
        <v>235</v>
      </c>
      <c r="H27" s="105" t="s">
        <v>235</v>
      </c>
      <c r="I27" s="105" t="s">
        <v>235</v>
      </c>
      <c r="J27" s="105" t="s">
        <v>235</v>
      </c>
      <c r="K27" s="105" t="s">
        <v>235</v>
      </c>
      <c r="L27" s="105" t="s">
        <v>235</v>
      </c>
      <c r="M27" s="105" t="s">
        <v>235</v>
      </c>
      <c r="N27" s="106" t="s">
        <v>405</v>
      </c>
      <c r="O27" s="105" t="s">
        <v>212</v>
      </c>
      <c r="P27" s="106" t="s">
        <v>163</v>
      </c>
      <c r="Q27" s="118" t="s">
        <v>694</v>
      </c>
      <c r="R27" s="117" t="s">
        <v>476</v>
      </c>
      <c r="S27" s="138" t="s">
        <v>163</v>
      </c>
    </row>
    <row r="28" spans="1:19" ht="15" customHeight="1">
      <c r="A28" s="202" t="s">
        <v>20</v>
      </c>
      <c r="B28" s="113" t="s">
        <v>120</v>
      </c>
      <c r="C28" s="114">
        <f t="shared" si="0"/>
        <v>2</v>
      </c>
      <c r="D28" s="114"/>
      <c r="E28" s="114"/>
      <c r="F28" s="115">
        <f t="shared" si="2"/>
        <v>2</v>
      </c>
      <c r="G28" s="105" t="s">
        <v>235</v>
      </c>
      <c r="H28" s="105" t="s">
        <v>235</v>
      </c>
      <c r="I28" s="105" t="s">
        <v>235</v>
      </c>
      <c r="J28" s="105" t="s">
        <v>235</v>
      </c>
      <c r="K28" s="105" t="s">
        <v>235</v>
      </c>
      <c r="L28" s="105" t="s">
        <v>235</v>
      </c>
      <c r="M28" s="105" t="s">
        <v>235</v>
      </c>
      <c r="N28" s="106" t="s">
        <v>405</v>
      </c>
      <c r="O28" s="105">
        <v>44679</v>
      </c>
      <c r="P28" s="106" t="s">
        <v>163</v>
      </c>
      <c r="Q28" s="118" t="s">
        <v>694</v>
      </c>
      <c r="R28" s="117" t="s">
        <v>506</v>
      </c>
      <c r="S28" s="138" t="s">
        <v>163</v>
      </c>
    </row>
    <row r="29" spans="1:19" ht="15" customHeight="1">
      <c r="A29" s="202" t="s">
        <v>21</v>
      </c>
      <c r="B29" s="113" t="s">
        <v>120</v>
      </c>
      <c r="C29" s="114">
        <f t="shared" si="0"/>
        <v>2</v>
      </c>
      <c r="D29" s="114"/>
      <c r="E29" s="114"/>
      <c r="F29" s="115">
        <f t="shared" si="2"/>
        <v>2</v>
      </c>
      <c r="G29" s="105" t="s">
        <v>235</v>
      </c>
      <c r="H29" s="105" t="s">
        <v>235</v>
      </c>
      <c r="I29" s="105" t="s">
        <v>235</v>
      </c>
      <c r="J29" s="105" t="s">
        <v>235</v>
      </c>
      <c r="K29" s="105" t="s">
        <v>235</v>
      </c>
      <c r="L29" s="105" t="s">
        <v>235</v>
      </c>
      <c r="M29" s="105" t="s">
        <v>235</v>
      </c>
      <c r="N29" s="106" t="s">
        <v>405</v>
      </c>
      <c r="O29" s="105">
        <v>44705</v>
      </c>
      <c r="P29" s="106" t="s">
        <v>163</v>
      </c>
      <c r="Q29" s="118" t="s">
        <v>694</v>
      </c>
      <c r="R29" s="117" t="s">
        <v>548</v>
      </c>
      <c r="S29" s="138" t="s">
        <v>163</v>
      </c>
    </row>
    <row r="30" spans="1:19" ht="15" customHeight="1">
      <c r="A30" s="202" t="s">
        <v>22</v>
      </c>
      <c r="B30" s="113" t="s">
        <v>120</v>
      </c>
      <c r="C30" s="114">
        <f t="shared" si="0"/>
        <v>2</v>
      </c>
      <c r="D30" s="114"/>
      <c r="E30" s="114"/>
      <c r="F30" s="115">
        <f t="shared" si="2"/>
        <v>2</v>
      </c>
      <c r="G30" s="106" t="s">
        <v>235</v>
      </c>
      <c r="H30" s="106" t="s">
        <v>235</v>
      </c>
      <c r="I30" s="106" t="s">
        <v>235</v>
      </c>
      <c r="J30" s="106" t="s">
        <v>235</v>
      </c>
      <c r="K30" s="106" t="s">
        <v>235</v>
      </c>
      <c r="L30" s="106" t="s">
        <v>235</v>
      </c>
      <c r="M30" s="106" t="s">
        <v>235</v>
      </c>
      <c r="N30" s="106" t="s">
        <v>405</v>
      </c>
      <c r="O30" s="105">
        <v>44712</v>
      </c>
      <c r="P30" s="106" t="s">
        <v>163</v>
      </c>
      <c r="Q30" s="118" t="s">
        <v>694</v>
      </c>
      <c r="R30" s="117" t="s">
        <v>497</v>
      </c>
      <c r="S30" s="138" t="s">
        <v>163</v>
      </c>
    </row>
    <row r="31" spans="1:19" ht="15" customHeight="1">
      <c r="A31" s="202" t="s">
        <v>23</v>
      </c>
      <c r="B31" s="113" t="s">
        <v>120</v>
      </c>
      <c r="C31" s="114">
        <f t="shared" si="0"/>
        <v>2</v>
      </c>
      <c r="D31" s="114"/>
      <c r="E31" s="114"/>
      <c r="F31" s="115">
        <f t="shared" si="2"/>
        <v>2</v>
      </c>
      <c r="G31" s="106" t="s">
        <v>235</v>
      </c>
      <c r="H31" s="106" t="s">
        <v>235</v>
      </c>
      <c r="I31" s="106" t="s">
        <v>235</v>
      </c>
      <c r="J31" s="106" t="s">
        <v>235</v>
      </c>
      <c r="K31" s="106" t="s">
        <v>235</v>
      </c>
      <c r="L31" s="106" t="s">
        <v>235</v>
      </c>
      <c r="M31" s="106" t="s">
        <v>235</v>
      </c>
      <c r="N31" s="106" t="s">
        <v>405</v>
      </c>
      <c r="O31" s="105">
        <v>44713</v>
      </c>
      <c r="P31" s="106" t="s">
        <v>163</v>
      </c>
      <c r="Q31" s="118" t="s">
        <v>694</v>
      </c>
      <c r="R31" s="117" t="s">
        <v>499</v>
      </c>
      <c r="S31" s="138" t="s">
        <v>163</v>
      </c>
    </row>
    <row r="32" spans="1:19" ht="15" customHeight="1">
      <c r="A32" s="202" t="s">
        <v>24</v>
      </c>
      <c r="B32" s="113" t="s">
        <v>120</v>
      </c>
      <c r="C32" s="114">
        <f t="shared" si="0"/>
        <v>2</v>
      </c>
      <c r="D32" s="114"/>
      <c r="E32" s="114"/>
      <c r="F32" s="115">
        <f t="shared" si="2"/>
        <v>2</v>
      </c>
      <c r="G32" s="106" t="s">
        <v>235</v>
      </c>
      <c r="H32" s="106" t="s">
        <v>235</v>
      </c>
      <c r="I32" s="106" t="s">
        <v>235</v>
      </c>
      <c r="J32" s="106" t="s">
        <v>235</v>
      </c>
      <c r="K32" s="106" t="s">
        <v>235</v>
      </c>
      <c r="L32" s="106" t="s">
        <v>235</v>
      </c>
      <c r="M32" s="106" t="s">
        <v>235</v>
      </c>
      <c r="N32" s="106" t="s">
        <v>405</v>
      </c>
      <c r="O32" s="105">
        <v>44706</v>
      </c>
      <c r="P32" s="106" t="s">
        <v>163</v>
      </c>
      <c r="Q32" s="118" t="s">
        <v>241</v>
      </c>
      <c r="R32" s="117" t="s">
        <v>495</v>
      </c>
      <c r="S32" s="138" t="s">
        <v>163</v>
      </c>
    </row>
    <row r="33" spans="1:19" ht="15" customHeight="1">
      <c r="A33" s="202" t="s">
        <v>25</v>
      </c>
      <c r="B33" s="113" t="s">
        <v>120</v>
      </c>
      <c r="C33" s="114">
        <f t="shared" si="0"/>
        <v>2</v>
      </c>
      <c r="D33" s="114"/>
      <c r="E33" s="114"/>
      <c r="F33" s="115">
        <f t="shared" si="2"/>
        <v>2</v>
      </c>
      <c r="G33" s="106" t="s">
        <v>235</v>
      </c>
      <c r="H33" s="106" t="s">
        <v>235</v>
      </c>
      <c r="I33" s="106" t="s">
        <v>235</v>
      </c>
      <c r="J33" s="106" t="s">
        <v>235</v>
      </c>
      <c r="K33" s="106" t="s">
        <v>235</v>
      </c>
      <c r="L33" s="106" t="s">
        <v>235</v>
      </c>
      <c r="M33" s="106" t="s">
        <v>235</v>
      </c>
      <c r="N33" s="106" t="s">
        <v>405</v>
      </c>
      <c r="O33" s="105">
        <v>44715</v>
      </c>
      <c r="P33" s="106" t="s">
        <v>163</v>
      </c>
      <c r="Q33" s="118" t="s">
        <v>694</v>
      </c>
      <c r="R33" s="117" t="s">
        <v>479</v>
      </c>
      <c r="S33" s="138" t="s">
        <v>163</v>
      </c>
    </row>
    <row r="34" spans="1:19" ht="15" customHeight="1">
      <c r="A34" s="202" t="s">
        <v>26</v>
      </c>
      <c r="B34" s="113" t="s">
        <v>120</v>
      </c>
      <c r="C34" s="114">
        <f t="shared" si="0"/>
        <v>2</v>
      </c>
      <c r="D34" s="114"/>
      <c r="E34" s="114"/>
      <c r="F34" s="115">
        <f t="shared" si="2"/>
        <v>2</v>
      </c>
      <c r="G34" s="106" t="s">
        <v>235</v>
      </c>
      <c r="H34" s="106" t="s">
        <v>235</v>
      </c>
      <c r="I34" s="106" t="s">
        <v>235</v>
      </c>
      <c r="J34" s="106" t="s">
        <v>235</v>
      </c>
      <c r="K34" s="106" t="s">
        <v>235</v>
      </c>
      <c r="L34" s="106" t="s">
        <v>235</v>
      </c>
      <c r="M34" s="106" t="s">
        <v>235</v>
      </c>
      <c r="N34" s="106" t="s">
        <v>405</v>
      </c>
      <c r="O34" s="105">
        <v>44706</v>
      </c>
      <c r="P34" s="106" t="s">
        <v>163</v>
      </c>
      <c r="Q34" s="118" t="s">
        <v>694</v>
      </c>
      <c r="R34" s="118" t="s">
        <v>568</v>
      </c>
      <c r="S34" s="138" t="s">
        <v>163</v>
      </c>
    </row>
    <row r="35" spans="1:19" ht="15" customHeight="1">
      <c r="A35" s="202" t="s">
        <v>27</v>
      </c>
      <c r="B35" s="113" t="s">
        <v>119</v>
      </c>
      <c r="C35" s="114">
        <f t="shared" si="0"/>
        <v>0</v>
      </c>
      <c r="D35" s="114"/>
      <c r="E35" s="114"/>
      <c r="F35" s="115">
        <f t="shared" si="2"/>
        <v>0</v>
      </c>
      <c r="G35" s="105" t="s">
        <v>237</v>
      </c>
      <c r="H35" s="106" t="s">
        <v>163</v>
      </c>
      <c r="I35" s="106" t="s">
        <v>163</v>
      </c>
      <c r="J35" s="106" t="s">
        <v>163</v>
      </c>
      <c r="K35" s="106" t="s">
        <v>163</v>
      </c>
      <c r="L35" s="106" t="s">
        <v>163</v>
      </c>
      <c r="M35" s="106" t="s">
        <v>163</v>
      </c>
      <c r="N35" s="106" t="s">
        <v>163</v>
      </c>
      <c r="O35" s="106" t="s">
        <v>163</v>
      </c>
      <c r="P35" s="106" t="s">
        <v>163</v>
      </c>
      <c r="Q35" s="118" t="s">
        <v>662</v>
      </c>
      <c r="R35" s="117" t="s">
        <v>598</v>
      </c>
      <c r="S35" s="138" t="s">
        <v>163</v>
      </c>
    </row>
    <row r="36" spans="1:19" ht="15" customHeight="1">
      <c r="A36" s="202" t="s">
        <v>178</v>
      </c>
      <c r="B36" s="113" t="s">
        <v>119</v>
      </c>
      <c r="C36" s="114">
        <f t="shared" si="0"/>
        <v>0</v>
      </c>
      <c r="D36" s="114"/>
      <c r="E36" s="114"/>
      <c r="F36" s="115">
        <f t="shared" si="2"/>
        <v>0</v>
      </c>
      <c r="G36" s="105" t="s">
        <v>237</v>
      </c>
      <c r="H36" s="106" t="s">
        <v>163</v>
      </c>
      <c r="I36" s="106" t="s">
        <v>163</v>
      </c>
      <c r="J36" s="106" t="s">
        <v>163</v>
      </c>
      <c r="K36" s="106" t="s">
        <v>163</v>
      </c>
      <c r="L36" s="106" t="s">
        <v>163</v>
      </c>
      <c r="M36" s="106" t="s">
        <v>163</v>
      </c>
      <c r="N36" s="106" t="s">
        <v>163</v>
      </c>
      <c r="O36" s="106" t="s">
        <v>163</v>
      </c>
      <c r="P36" s="106" t="s">
        <v>163</v>
      </c>
      <c r="Q36" s="118" t="s">
        <v>694</v>
      </c>
      <c r="R36" s="117" t="s">
        <v>530</v>
      </c>
      <c r="S36" s="138" t="s">
        <v>163</v>
      </c>
    </row>
    <row r="37" spans="1:19" ht="15" customHeight="1">
      <c r="A37" s="202" t="s">
        <v>28</v>
      </c>
      <c r="B37" s="113" t="s">
        <v>120</v>
      </c>
      <c r="C37" s="114">
        <f t="shared" si="0"/>
        <v>2</v>
      </c>
      <c r="D37" s="114"/>
      <c r="E37" s="114"/>
      <c r="F37" s="115">
        <f t="shared" si="2"/>
        <v>2</v>
      </c>
      <c r="G37" s="106" t="s">
        <v>235</v>
      </c>
      <c r="H37" s="106" t="s">
        <v>235</v>
      </c>
      <c r="I37" s="106" t="s">
        <v>235</v>
      </c>
      <c r="J37" s="106" t="s">
        <v>235</v>
      </c>
      <c r="K37" s="106" t="s">
        <v>235</v>
      </c>
      <c r="L37" s="106" t="s">
        <v>235</v>
      </c>
      <c r="M37" s="106" t="s">
        <v>235</v>
      </c>
      <c r="N37" s="106" t="s">
        <v>405</v>
      </c>
      <c r="O37" s="105" t="s">
        <v>212</v>
      </c>
      <c r="P37" s="116" t="s">
        <v>163</v>
      </c>
      <c r="Q37" s="118" t="s">
        <v>694</v>
      </c>
      <c r="R37" s="118" t="s">
        <v>224</v>
      </c>
      <c r="S37" s="138" t="s">
        <v>163</v>
      </c>
    </row>
    <row r="38" spans="1:19" ht="15" customHeight="1">
      <c r="A38" s="201" t="s">
        <v>29</v>
      </c>
      <c r="B38" s="119"/>
      <c r="C38" s="119"/>
      <c r="D38" s="119"/>
      <c r="E38" s="119"/>
      <c r="F38" s="119"/>
      <c r="G38" s="109"/>
      <c r="H38" s="109"/>
      <c r="I38" s="109"/>
      <c r="J38" s="109"/>
      <c r="K38" s="109"/>
      <c r="L38" s="109"/>
      <c r="M38" s="109"/>
      <c r="N38" s="109"/>
      <c r="O38" s="109"/>
      <c r="P38" s="109"/>
      <c r="Q38" s="109"/>
      <c r="R38" s="109"/>
    </row>
    <row r="39" spans="1:19" ht="15" customHeight="1">
      <c r="A39" s="202" t="s">
        <v>30</v>
      </c>
      <c r="B39" s="113" t="s">
        <v>120</v>
      </c>
      <c r="C39" s="114">
        <f t="shared" si="0"/>
        <v>2</v>
      </c>
      <c r="D39" s="114"/>
      <c r="E39" s="114"/>
      <c r="F39" s="115">
        <f t="shared" si="2"/>
        <v>2</v>
      </c>
      <c r="G39" s="106" t="s">
        <v>235</v>
      </c>
      <c r="H39" s="106" t="s">
        <v>235</v>
      </c>
      <c r="I39" s="106" t="s">
        <v>235</v>
      </c>
      <c r="J39" s="106" t="s">
        <v>235</v>
      </c>
      <c r="K39" s="106" t="s">
        <v>235</v>
      </c>
      <c r="L39" s="106" t="s">
        <v>235</v>
      </c>
      <c r="M39" s="106" t="s">
        <v>235</v>
      </c>
      <c r="N39" s="106" t="s">
        <v>405</v>
      </c>
      <c r="O39" s="105">
        <v>44707</v>
      </c>
      <c r="P39" s="105" t="s">
        <v>163</v>
      </c>
      <c r="Q39" s="118" t="s">
        <v>694</v>
      </c>
      <c r="R39" s="118" t="s">
        <v>410</v>
      </c>
      <c r="S39" s="138" t="s">
        <v>163</v>
      </c>
    </row>
    <row r="40" spans="1:19" ht="15" customHeight="1">
      <c r="A40" s="202" t="s">
        <v>31</v>
      </c>
      <c r="B40" s="113" t="s">
        <v>119</v>
      </c>
      <c r="C40" s="114">
        <f t="shared" si="0"/>
        <v>0</v>
      </c>
      <c r="D40" s="114"/>
      <c r="E40" s="114"/>
      <c r="F40" s="115">
        <f t="shared" si="2"/>
        <v>0</v>
      </c>
      <c r="G40" s="105" t="s">
        <v>236</v>
      </c>
      <c r="H40" s="106" t="s">
        <v>237</v>
      </c>
      <c r="I40" s="105" t="s">
        <v>237</v>
      </c>
      <c r="J40" s="106" t="s">
        <v>163</v>
      </c>
      <c r="K40" s="105" t="s">
        <v>726</v>
      </c>
      <c r="L40" s="106" t="s">
        <v>235</v>
      </c>
      <c r="M40" s="106" t="s">
        <v>237</v>
      </c>
      <c r="N40" s="106" t="s">
        <v>405</v>
      </c>
      <c r="O40" s="105" t="s">
        <v>212</v>
      </c>
      <c r="P40" s="106" t="s">
        <v>727</v>
      </c>
      <c r="Q40" s="118" t="s">
        <v>694</v>
      </c>
      <c r="R40" s="131" t="s">
        <v>421</v>
      </c>
      <c r="S40" s="138" t="s">
        <v>163</v>
      </c>
    </row>
    <row r="41" spans="1:19" ht="15" customHeight="1">
      <c r="A41" s="202" t="s">
        <v>97</v>
      </c>
      <c r="B41" s="113" t="s">
        <v>120</v>
      </c>
      <c r="C41" s="114">
        <f t="shared" si="0"/>
        <v>2</v>
      </c>
      <c r="D41" s="114"/>
      <c r="E41" s="114"/>
      <c r="F41" s="115">
        <f t="shared" si="2"/>
        <v>2</v>
      </c>
      <c r="G41" s="106" t="s">
        <v>235</v>
      </c>
      <c r="H41" s="106" t="s">
        <v>235</v>
      </c>
      <c r="I41" s="106" t="s">
        <v>235</v>
      </c>
      <c r="J41" s="106" t="s">
        <v>235</v>
      </c>
      <c r="K41" s="106" t="s">
        <v>235</v>
      </c>
      <c r="L41" s="106" t="s">
        <v>235</v>
      </c>
      <c r="M41" s="106" t="s">
        <v>235</v>
      </c>
      <c r="N41" s="106" t="s">
        <v>405</v>
      </c>
      <c r="O41" s="105">
        <v>44692</v>
      </c>
      <c r="P41" s="106" t="s">
        <v>163</v>
      </c>
      <c r="Q41" s="118" t="s">
        <v>694</v>
      </c>
      <c r="R41" s="117" t="s">
        <v>508</v>
      </c>
      <c r="S41" s="138" t="s">
        <v>163</v>
      </c>
    </row>
    <row r="42" spans="1:19" ht="15" customHeight="1">
      <c r="A42" s="202" t="s">
        <v>32</v>
      </c>
      <c r="B42" s="113" t="s">
        <v>120</v>
      </c>
      <c r="C42" s="114">
        <f t="shared" si="0"/>
        <v>2</v>
      </c>
      <c r="D42" s="114"/>
      <c r="E42" s="114"/>
      <c r="F42" s="115">
        <f t="shared" si="2"/>
        <v>2</v>
      </c>
      <c r="G42" s="106" t="s">
        <v>235</v>
      </c>
      <c r="H42" s="106" t="s">
        <v>235</v>
      </c>
      <c r="I42" s="106" t="s">
        <v>235</v>
      </c>
      <c r="J42" s="106" t="s">
        <v>235</v>
      </c>
      <c r="K42" s="106" t="s">
        <v>235</v>
      </c>
      <c r="L42" s="106" t="s">
        <v>235</v>
      </c>
      <c r="M42" s="106" t="s">
        <v>235</v>
      </c>
      <c r="N42" s="106" t="s">
        <v>405</v>
      </c>
      <c r="O42" s="105">
        <v>44712</v>
      </c>
      <c r="P42" s="105" t="s">
        <v>163</v>
      </c>
      <c r="Q42" s="118" t="s">
        <v>694</v>
      </c>
      <c r="R42" s="117" t="s">
        <v>622</v>
      </c>
      <c r="S42" s="138" t="s">
        <v>163</v>
      </c>
    </row>
    <row r="43" spans="1:19" ht="15" customHeight="1">
      <c r="A43" s="202" t="s">
        <v>33</v>
      </c>
      <c r="B43" s="113" t="s">
        <v>119</v>
      </c>
      <c r="C43" s="114">
        <f t="shared" si="0"/>
        <v>0</v>
      </c>
      <c r="D43" s="114"/>
      <c r="E43" s="114"/>
      <c r="F43" s="115">
        <f t="shared" si="2"/>
        <v>0</v>
      </c>
      <c r="G43" s="105" t="s">
        <v>237</v>
      </c>
      <c r="H43" s="106" t="s">
        <v>163</v>
      </c>
      <c r="I43" s="106" t="s">
        <v>163</v>
      </c>
      <c r="J43" s="106" t="s">
        <v>163</v>
      </c>
      <c r="K43" s="106" t="s">
        <v>163</v>
      </c>
      <c r="L43" s="106" t="s">
        <v>163</v>
      </c>
      <c r="M43" s="106" t="s">
        <v>163</v>
      </c>
      <c r="N43" s="106" t="s">
        <v>163</v>
      </c>
      <c r="O43" s="106" t="s">
        <v>163</v>
      </c>
      <c r="P43" s="105" t="s">
        <v>163</v>
      </c>
      <c r="Q43" s="118" t="s">
        <v>694</v>
      </c>
      <c r="R43" s="118" t="s">
        <v>585</v>
      </c>
      <c r="S43" s="138" t="s">
        <v>163</v>
      </c>
    </row>
    <row r="44" spans="1:19" ht="15" customHeight="1">
      <c r="A44" s="202" t="s">
        <v>34</v>
      </c>
      <c r="B44" s="113" t="s">
        <v>119</v>
      </c>
      <c r="C44" s="114">
        <f t="shared" si="0"/>
        <v>0</v>
      </c>
      <c r="D44" s="114"/>
      <c r="E44" s="114"/>
      <c r="F44" s="115">
        <f t="shared" si="2"/>
        <v>0</v>
      </c>
      <c r="G44" s="105" t="s">
        <v>237</v>
      </c>
      <c r="H44" s="106" t="s">
        <v>163</v>
      </c>
      <c r="I44" s="106" t="s">
        <v>163</v>
      </c>
      <c r="J44" s="106" t="s">
        <v>163</v>
      </c>
      <c r="K44" s="106" t="s">
        <v>163</v>
      </c>
      <c r="L44" s="106" t="s">
        <v>163</v>
      </c>
      <c r="M44" s="106" t="s">
        <v>163</v>
      </c>
      <c r="N44" s="106" t="s">
        <v>163</v>
      </c>
      <c r="O44" s="106" t="s">
        <v>163</v>
      </c>
      <c r="P44" s="106" t="s">
        <v>163</v>
      </c>
      <c r="Q44" s="118" t="s">
        <v>694</v>
      </c>
      <c r="R44" s="131" t="s">
        <v>415</v>
      </c>
      <c r="S44" s="138" t="s">
        <v>163</v>
      </c>
    </row>
    <row r="45" spans="1:19" ht="15" customHeight="1">
      <c r="A45" s="202" t="s">
        <v>35</v>
      </c>
      <c r="B45" s="113" t="s">
        <v>120</v>
      </c>
      <c r="C45" s="114">
        <f t="shared" si="0"/>
        <v>2</v>
      </c>
      <c r="D45" s="114"/>
      <c r="E45" s="114"/>
      <c r="F45" s="115">
        <f t="shared" si="2"/>
        <v>2</v>
      </c>
      <c r="G45" s="106" t="s">
        <v>235</v>
      </c>
      <c r="H45" s="106" t="s">
        <v>235</v>
      </c>
      <c r="I45" s="106" t="s">
        <v>235</v>
      </c>
      <c r="J45" s="106" t="s">
        <v>235</v>
      </c>
      <c r="K45" s="106" t="s">
        <v>235</v>
      </c>
      <c r="L45" s="106" t="s">
        <v>235</v>
      </c>
      <c r="M45" s="106" t="s">
        <v>235</v>
      </c>
      <c r="N45" s="106" t="s">
        <v>405</v>
      </c>
      <c r="O45" s="105">
        <v>44662</v>
      </c>
      <c r="P45" s="106" t="s">
        <v>163</v>
      </c>
      <c r="Q45" s="118" t="s">
        <v>694</v>
      </c>
      <c r="R45" s="118" t="s">
        <v>359</v>
      </c>
      <c r="S45" s="138" t="s">
        <v>163</v>
      </c>
    </row>
    <row r="46" spans="1:19" ht="15" customHeight="1">
      <c r="A46" s="202" t="s">
        <v>98</v>
      </c>
      <c r="B46" s="113" t="s">
        <v>120</v>
      </c>
      <c r="C46" s="114">
        <f t="shared" si="0"/>
        <v>2</v>
      </c>
      <c r="D46" s="114"/>
      <c r="E46" s="114"/>
      <c r="F46" s="115">
        <f t="shared" si="2"/>
        <v>2</v>
      </c>
      <c r="G46" s="106" t="s">
        <v>235</v>
      </c>
      <c r="H46" s="106" t="s">
        <v>235</v>
      </c>
      <c r="I46" s="106" t="s">
        <v>235</v>
      </c>
      <c r="J46" s="106" t="s">
        <v>235</v>
      </c>
      <c r="K46" s="106" t="s">
        <v>235</v>
      </c>
      <c r="L46" s="106" t="s">
        <v>235</v>
      </c>
      <c r="M46" s="106" t="s">
        <v>235</v>
      </c>
      <c r="N46" s="106" t="s">
        <v>405</v>
      </c>
      <c r="O46" s="105">
        <v>44711</v>
      </c>
      <c r="P46" s="106" t="s">
        <v>163</v>
      </c>
      <c r="Q46" s="117" t="s">
        <v>241</v>
      </c>
      <c r="R46" s="118" t="s">
        <v>520</v>
      </c>
      <c r="S46" s="138" t="s">
        <v>163</v>
      </c>
    </row>
    <row r="47" spans="1:19" ht="15" customHeight="1">
      <c r="A47" s="201" t="s">
        <v>36</v>
      </c>
      <c r="B47" s="119"/>
      <c r="C47" s="119"/>
      <c r="D47" s="119"/>
      <c r="E47" s="119"/>
      <c r="F47" s="119"/>
      <c r="G47" s="119"/>
      <c r="H47" s="119"/>
      <c r="I47" s="109"/>
      <c r="J47" s="109"/>
      <c r="K47" s="109"/>
      <c r="L47" s="109"/>
      <c r="M47" s="109"/>
      <c r="N47" s="109"/>
      <c r="O47" s="109"/>
      <c r="P47" s="109"/>
      <c r="Q47" s="112"/>
      <c r="R47" s="112"/>
    </row>
    <row r="48" spans="1:19" ht="15" customHeight="1">
      <c r="A48" s="202" t="s">
        <v>37</v>
      </c>
      <c r="B48" s="113" t="s">
        <v>119</v>
      </c>
      <c r="C48" s="114">
        <f t="shared" si="0"/>
        <v>0</v>
      </c>
      <c r="D48" s="114"/>
      <c r="E48" s="114"/>
      <c r="F48" s="115">
        <f t="shared" si="2"/>
        <v>0</v>
      </c>
      <c r="G48" s="105" t="s">
        <v>237</v>
      </c>
      <c r="H48" s="106" t="s">
        <v>163</v>
      </c>
      <c r="I48" s="106" t="s">
        <v>163</v>
      </c>
      <c r="J48" s="106" t="s">
        <v>163</v>
      </c>
      <c r="K48" s="106" t="s">
        <v>163</v>
      </c>
      <c r="L48" s="106" t="s">
        <v>163</v>
      </c>
      <c r="M48" s="106" t="s">
        <v>163</v>
      </c>
      <c r="N48" s="106" t="s">
        <v>163</v>
      </c>
      <c r="O48" s="106" t="s">
        <v>163</v>
      </c>
      <c r="P48" s="106" t="s">
        <v>163</v>
      </c>
      <c r="Q48" s="118" t="s">
        <v>662</v>
      </c>
      <c r="R48" s="130" t="s">
        <v>604</v>
      </c>
      <c r="S48" s="138" t="s">
        <v>163</v>
      </c>
    </row>
    <row r="49" spans="1:19" ht="15" customHeight="1">
      <c r="A49" s="202" t="s">
        <v>38</v>
      </c>
      <c r="B49" s="113" t="s">
        <v>119</v>
      </c>
      <c r="C49" s="114">
        <f t="shared" si="0"/>
        <v>0</v>
      </c>
      <c r="D49" s="114"/>
      <c r="E49" s="114"/>
      <c r="F49" s="115">
        <f t="shared" si="2"/>
        <v>0</v>
      </c>
      <c r="G49" s="105" t="s">
        <v>237</v>
      </c>
      <c r="H49" s="106" t="s">
        <v>163</v>
      </c>
      <c r="I49" s="106" t="s">
        <v>163</v>
      </c>
      <c r="J49" s="106" t="s">
        <v>163</v>
      </c>
      <c r="K49" s="106" t="s">
        <v>163</v>
      </c>
      <c r="L49" s="106" t="s">
        <v>163</v>
      </c>
      <c r="M49" s="106" t="s">
        <v>163</v>
      </c>
      <c r="N49" s="106" t="s">
        <v>163</v>
      </c>
      <c r="O49" s="106" t="s">
        <v>163</v>
      </c>
      <c r="P49" s="106" t="s">
        <v>163</v>
      </c>
      <c r="Q49" s="118" t="s">
        <v>662</v>
      </c>
      <c r="R49" s="117" t="s">
        <v>606</v>
      </c>
      <c r="S49" s="138" t="s">
        <v>163</v>
      </c>
    </row>
    <row r="50" spans="1:19" ht="15" customHeight="1">
      <c r="A50" s="202" t="s">
        <v>39</v>
      </c>
      <c r="B50" s="113" t="s">
        <v>120</v>
      </c>
      <c r="C50" s="114">
        <f t="shared" si="0"/>
        <v>2</v>
      </c>
      <c r="D50" s="114">
        <v>0.5</v>
      </c>
      <c r="E50" s="114"/>
      <c r="F50" s="115">
        <f t="shared" si="2"/>
        <v>1</v>
      </c>
      <c r="G50" s="106" t="s">
        <v>235</v>
      </c>
      <c r="H50" s="106" t="s">
        <v>235</v>
      </c>
      <c r="I50" s="106" t="s">
        <v>235</v>
      </c>
      <c r="J50" s="106" t="s">
        <v>235</v>
      </c>
      <c r="K50" s="106" t="s">
        <v>235</v>
      </c>
      <c r="L50" s="106" t="s">
        <v>235</v>
      </c>
      <c r="M50" s="106" t="s">
        <v>235</v>
      </c>
      <c r="N50" s="106" t="s">
        <v>405</v>
      </c>
      <c r="O50" s="105">
        <v>44671</v>
      </c>
      <c r="P50" s="106" t="s">
        <v>825</v>
      </c>
      <c r="Q50" s="118" t="s">
        <v>694</v>
      </c>
      <c r="R50" s="118" t="s">
        <v>445</v>
      </c>
      <c r="S50" s="138" t="s">
        <v>163</v>
      </c>
    </row>
    <row r="51" spans="1:19" ht="15" customHeight="1">
      <c r="A51" s="202" t="s">
        <v>40</v>
      </c>
      <c r="B51" s="113" t="s">
        <v>119</v>
      </c>
      <c r="C51" s="114">
        <f t="shared" si="0"/>
        <v>0</v>
      </c>
      <c r="D51" s="114"/>
      <c r="E51" s="114"/>
      <c r="F51" s="115">
        <f t="shared" si="2"/>
        <v>0</v>
      </c>
      <c r="G51" s="105" t="s">
        <v>237</v>
      </c>
      <c r="H51" s="105" t="s">
        <v>163</v>
      </c>
      <c r="I51" s="105" t="s">
        <v>163</v>
      </c>
      <c r="J51" s="105" t="s">
        <v>163</v>
      </c>
      <c r="K51" s="105" t="s">
        <v>163</v>
      </c>
      <c r="L51" s="105" t="s">
        <v>163</v>
      </c>
      <c r="M51" s="105" t="s">
        <v>163</v>
      </c>
      <c r="N51" s="105" t="s">
        <v>163</v>
      </c>
      <c r="O51" s="105" t="s">
        <v>163</v>
      </c>
      <c r="P51" s="105" t="s">
        <v>163</v>
      </c>
      <c r="Q51" s="118" t="s">
        <v>662</v>
      </c>
      <c r="R51" s="118" t="s">
        <v>596</v>
      </c>
      <c r="S51" s="138" t="s">
        <v>163</v>
      </c>
    </row>
    <row r="52" spans="1:19" ht="15" customHeight="1">
      <c r="A52" s="202" t="s">
        <v>835</v>
      </c>
      <c r="B52" s="113" t="s">
        <v>119</v>
      </c>
      <c r="C52" s="114">
        <f t="shared" si="0"/>
        <v>0</v>
      </c>
      <c r="D52" s="114"/>
      <c r="E52" s="114"/>
      <c r="F52" s="115">
        <f t="shared" si="2"/>
        <v>0</v>
      </c>
      <c r="G52" s="105" t="s">
        <v>237</v>
      </c>
      <c r="H52" s="105" t="s">
        <v>163</v>
      </c>
      <c r="I52" s="105" t="s">
        <v>163</v>
      </c>
      <c r="J52" s="105" t="s">
        <v>163</v>
      </c>
      <c r="K52" s="105" t="s">
        <v>163</v>
      </c>
      <c r="L52" s="105" t="s">
        <v>163</v>
      </c>
      <c r="M52" s="105" t="s">
        <v>163</v>
      </c>
      <c r="N52" s="105" t="s">
        <v>163</v>
      </c>
      <c r="O52" s="105" t="s">
        <v>163</v>
      </c>
      <c r="P52" s="105" t="s">
        <v>163</v>
      </c>
      <c r="Q52" s="118" t="s">
        <v>662</v>
      </c>
      <c r="R52" s="117" t="s">
        <v>610</v>
      </c>
      <c r="S52" s="138" t="s">
        <v>163</v>
      </c>
    </row>
    <row r="53" spans="1:19" ht="15" customHeight="1">
      <c r="A53" s="202" t="s">
        <v>41</v>
      </c>
      <c r="B53" s="113" t="s">
        <v>119</v>
      </c>
      <c r="C53" s="114">
        <f t="shared" si="0"/>
        <v>0</v>
      </c>
      <c r="D53" s="114"/>
      <c r="E53" s="114"/>
      <c r="F53" s="115">
        <f t="shared" si="2"/>
        <v>0</v>
      </c>
      <c r="G53" s="105" t="s">
        <v>237</v>
      </c>
      <c r="H53" s="106" t="s">
        <v>163</v>
      </c>
      <c r="I53" s="106" t="s">
        <v>163</v>
      </c>
      <c r="J53" s="106" t="s">
        <v>163</v>
      </c>
      <c r="K53" s="106" t="s">
        <v>163</v>
      </c>
      <c r="L53" s="106" t="s">
        <v>163</v>
      </c>
      <c r="M53" s="106" t="s">
        <v>163</v>
      </c>
      <c r="N53" s="106" t="s">
        <v>163</v>
      </c>
      <c r="O53" s="106" t="s">
        <v>163</v>
      </c>
      <c r="P53" s="116" t="s">
        <v>163</v>
      </c>
      <c r="Q53" s="118" t="s">
        <v>694</v>
      </c>
      <c r="R53" s="117" t="s">
        <v>366</v>
      </c>
      <c r="S53" s="138" t="s">
        <v>163</v>
      </c>
    </row>
    <row r="54" spans="1:19" ht="15" customHeight="1">
      <c r="A54" s="202" t="s">
        <v>42</v>
      </c>
      <c r="B54" s="113" t="s">
        <v>120</v>
      </c>
      <c r="C54" s="114">
        <f t="shared" si="0"/>
        <v>2</v>
      </c>
      <c r="D54" s="114"/>
      <c r="E54" s="114"/>
      <c r="F54" s="115">
        <f t="shared" si="2"/>
        <v>2</v>
      </c>
      <c r="G54" s="106" t="s">
        <v>235</v>
      </c>
      <c r="H54" s="106" t="s">
        <v>235</v>
      </c>
      <c r="I54" s="106" t="s">
        <v>235</v>
      </c>
      <c r="J54" s="106" t="s">
        <v>235</v>
      </c>
      <c r="K54" s="106" t="s">
        <v>235</v>
      </c>
      <c r="L54" s="106" t="s">
        <v>235</v>
      </c>
      <c r="M54" s="106" t="s">
        <v>235</v>
      </c>
      <c r="N54" s="106" t="s">
        <v>405</v>
      </c>
      <c r="O54" s="105" t="s">
        <v>212</v>
      </c>
      <c r="P54" s="116" t="s">
        <v>163</v>
      </c>
      <c r="Q54" s="118" t="s">
        <v>241</v>
      </c>
      <c r="R54" s="118" t="s">
        <v>404</v>
      </c>
      <c r="S54" s="138" t="s">
        <v>163</v>
      </c>
    </row>
    <row r="55" spans="1:19" ht="15" customHeight="1">
      <c r="A55" s="201" t="s">
        <v>43</v>
      </c>
      <c r="B55" s="119"/>
      <c r="C55" s="119"/>
      <c r="D55" s="119"/>
      <c r="E55" s="119"/>
      <c r="F55" s="119"/>
      <c r="G55" s="119"/>
      <c r="H55" s="119"/>
      <c r="I55" s="109"/>
      <c r="J55" s="109"/>
      <c r="K55" s="109"/>
      <c r="L55" s="109"/>
      <c r="M55" s="109"/>
      <c r="N55" s="109"/>
      <c r="O55" s="109"/>
      <c r="P55" s="109"/>
      <c r="Q55" s="112"/>
      <c r="R55" s="112"/>
    </row>
    <row r="56" spans="1:19" ht="15" customHeight="1">
      <c r="A56" s="202" t="s">
        <v>44</v>
      </c>
      <c r="B56" s="113" t="s">
        <v>120</v>
      </c>
      <c r="C56" s="114">
        <f t="shared" si="0"/>
        <v>2</v>
      </c>
      <c r="D56" s="114"/>
      <c r="E56" s="114"/>
      <c r="F56" s="115">
        <f t="shared" si="2"/>
        <v>2</v>
      </c>
      <c r="G56" s="106" t="s">
        <v>235</v>
      </c>
      <c r="H56" s="106" t="s">
        <v>235</v>
      </c>
      <c r="I56" s="106" t="s">
        <v>235</v>
      </c>
      <c r="J56" s="106" t="s">
        <v>235</v>
      </c>
      <c r="K56" s="106" t="s">
        <v>235</v>
      </c>
      <c r="L56" s="106" t="s">
        <v>235</v>
      </c>
      <c r="M56" s="106" t="s">
        <v>235</v>
      </c>
      <c r="N56" s="106" t="s">
        <v>405</v>
      </c>
      <c r="O56" s="105" t="s">
        <v>212</v>
      </c>
      <c r="P56" s="102" t="s">
        <v>163</v>
      </c>
      <c r="Q56" s="118" t="s">
        <v>694</v>
      </c>
      <c r="R56" s="117" t="s">
        <v>471</v>
      </c>
      <c r="S56" s="138" t="s">
        <v>163</v>
      </c>
    </row>
    <row r="57" spans="1:19" ht="15" customHeight="1">
      <c r="A57" s="202" t="s">
        <v>836</v>
      </c>
      <c r="B57" s="113" t="s">
        <v>120</v>
      </c>
      <c r="C57" s="114">
        <f t="shared" si="0"/>
        <v>2</v>
      </c>
      <c r="D57" s="114"/>
      <c r="E57" s="114"/>
      <c r="F57" s="115">
        <f t="shared" si="2"/>
        <v>2</v>
      </c>
      <c r="G57" s="106" t="s">
        <v>235</v>
      </c>
      <c r="H57" s="106" t="s">
        <v>235</v>
      </c>
      <c r="I57" s="106" t="s">
        <v>235</v>
      </c>
      <c r="J57" s="106" t="s">
        <v>235</v>
      </c>
      <c r="K57" s="106" t="s">
        <v>235</v>
      </c>
      <c r="L57" s="106" t="s">
        <v>235</v>
      </c>
      <c r="M57" s="106" t="s">
        <v>235</v>
      </c>
      <c r="N57" s="106" t="s">
        <v>405</v>
      </c>
      <c r="O57" s="105" t="s">
        <v>212</v>
      </c>
      <c r="P57" s="102" t="s">
        <v>163</v>
      </c>
      <c r="Q57" s="118" t="s">
        <v>694</v>
      </c>
      <c r="R57" s="117" t="s">
        <v>524</v>
      </c>
      <c r="S57" s="138" t="s">
        <v>163</v>
      </c>
    </row>
    <row r="58" spans="1:19" ht="15" customHeight="1">
      <c r="A58" s="202" t="s">
        <v>45</v>
      </c>
      <c r="B58" s="113" t="s">
        <v>119</v>
      </c>
      <c r="C58" s="114">
        <f t="shared" si="0"/>
        <v>0</v>
      </c>
      <c r="D58" s="114"/>
      <c r="E58" s="114"/>
      <c r="F58" s="115">
        <f t="shared" si="2"/>
        <v>0</v>
      </c>
      <c r="G58" s="105" t="s">
        <v>237</v>
      </c>
      <c r="H58" s="105" t="s">
        <v>163</v>
      </c>
      <c r="I58" s="105" t="s">
        <v>163</v>
      </c>
      <c r="J58" s="105" t="s">
        <v>163</v>
      </c>
      <c r="K58" s="105" t="s">
        <v>163</v>
      </c>
      <c r="L58" s="105" t="s">
        <v>163</v>
      </c>
      <c r="M58" s="105" t="s">
        <v>163</v>
      </c>
      <c r="N58" s="105" t="s">
        <v>163</v>
      </c>
      <c r="O58" s="105" t="s">
        <v>163</v>
      </c>
      <c r="P58" s="116" t="s">
        <v>163</v>
      </c>
      <c r="Q58" s="118" t="s">
        <v>694</v>
      </c>
      <c r="R58" s="117" t="s">
        <v>452</v>
      </c>
      <c r="S58" s="141" t="s">
        <v>163</v>
      </c>
    </row>
    <row r="59" spans="1:19" ht="15" customHeight="1">
      <c r="A59" s="202" t="s">
        <v>46</v>
      </c>
      <c r="B59" s="113" t="s">
        <v>119</v>
      </c>
      <c r="C59" s="114">
        <f t="shared" si="0"/>
        <v>0</v>
      </c>
      <c r="D59" s="114"/>
      <c r="E59" s="114"/>
      <c r="F59" s="115">
        <f t="shared" si="2"/>
        <v>0</v>
      </c>
      <c r="G59" s="105" t="s">
        <v>237</v>
      </c>
      <c r="H59" s="105" t="s">
        <v>163</v>
      </c>
      <c r="I59" s="105" t="s">
        <v>163</v>
      </c>
      <c r="J59" s="105" t="s">
        <v>163</v>
      </c>
      <c r="K59" s="105" t="s">
        <v>163</v>
      </c>
      <c r="L59" s="105" t="s">
        <v>163</v>
      </c>
      <c r="M59" s="105" t="s">
        <v>163</v>
      </c>
      <c r="N59" s="105" t="s">
        <v>163</v>
      </c>
      <c r="O59" s="105" t="s">
        <v>163</v>
      </c>
      <c r="P59" s="116" t="s">
        <v>163</v>
      </c>
      <c r="Q59" s="118" t="s">
        <v>694</v>
      </c>
      <c r="R59" s="117" t="s">
        <v>587</v>
      </c>
      <c r="S59" s="138" t="s">
        <v>163</v>
      </c>
    </row>
    <row r="60" spans="1:19" ht="15" customHeight="1">
      <c r="A60" s="202" t="s">
        <v>47</v>
      </c>
      <c r="B60" s="113" t="s">
        <v>120</v>
      </c>
      <c r="C60" s="114">
        <f t="shared" si="0"/>
        <v>2</v>
      </c>
      <c r="D60" s="114"/>
      <c r="E60" s="114"/>
      <c r="F60" s="115">
        <f t="shared" si="2"/>
        <v>2</v>
      </c>
      <c r="G60" s="106" t="s">
        <v>235</v>
      </c>
      <c r="H60" s="106" t="s">
        <v>235</v>
      </c>
      <c r="I60" s="106" t="s">
        <v>235</v>
      </c>
      <c r="J60" s="106" t="s">
        <v>235</v>
      </c>
      <c r="K60" s="106" t="s">
        <v>235</v>
      </c>
      <c r="L60" s="106" t="s">
        <v>235</v>
      </c>
      <c r="M60" s="106" t="s">
        <v>235</v>
      </c>
      <c r="N60" s="106" t="s">
        <v>405</v>
      </c>
      <c r="O60" s="105" t="s">
        <v>212</v>
      </c>
      <c r="P60" s="106" t="s">
        <v>163</v>
      </c>
      <c r="Q60" s="118" t="s">
        <v>694</v>
      </c>
      <c r="R60" s="118" t="s">
        <v>550</v>
      </c>
      <c r="S60" s="138" t="s">
        <v>163</v>
      </c>
    </row>
    <row r="61" spans="1:19" ht="15" customHeight="1">
      <c r="A61" s="202" t="s">
        <v>837</v>
      </c>
      <c r="B61" s="113" t="s">
        <v>120</v>
      </c>
      <c r="C61" s="114">
        <f t="shared" si="0"/>
        <v>2</v>
      </c>
      <c r="D61" s="114"/>
      <c r="E61" s="114"/>
      <c r="F61" s="115">
        <f t="shared" si="2"/>
        <v>2</v>
      </c>
      <c r="G61" s="106" t="s">
        <v>235</v>
      </c>
      <c r="H61" s="106" t="s">
        <v>235</v>
      </c>
      <c r="I61" s="106" t="s">
        <v>235</v>
      </c>
      <c r="J61" s="106" t="s">
        <v>235</v>
      </c>
      <c r="K61" s="106" t="s">
        <v>235</v>
      </c>
      <c r="L61" s="106" t="s">
        <v>235</v>
      </c>
      <c r="M61" s="106" t="s">
        <v>235</v>
      </c>
      <c r="N61" s="106" t="s">
        <v>405</v>
      </c>
      <c r="O61" s="105">
        <v>44670</v>
      </c>
      <c r="P61" s="106" t="s">
        <v>163</v>
      </c>
      <c r="Q61" s="118" t="s">
        <v>241</v>
      </c>
      <c r="R61" s="118" t="s">
        <v>439</v>
      </c>
      <c r="S61" s="141" t="s">
        <v>163</v>
      </c>
    </row>
    <row r="62" spans="1:19" ht="15" customHeight="1">
      <c r="A62" s="202" t="s">
        <v>48</v>
      </c>
      <c r="B62" s="113" t="s">
        <v>119</v>
      </c>
      <c r="C62" s="114">
        <f t="shared" si="0"/>
        <v>0</v>
      </c>
      <c r="D62" s="114"/>
      <c r="E62" s="114"/>
      <c r="F62" s="115">
        <f t="shared" si="2"/>
        <v>0</v>
      </c>
      <c r="G62" s="105" t="s">
        <v>237</v>
      </c>
      <c r="H62" s="105" t="s">
        <v>163</v>
      </c>
      <c r="I62" s="105" t="s">
        <v>163</v>
      </c>
      <c r="J62" s="105" t="s">
        <v>163</v>
      </c>
      <c r="K62" s="105" t="s">
        <v>163</v>
      </c>
      <c r="L62" s="105" t="s">
        <v>163</v>
      </c>
      <c r="M62" s="105" t="s">
        <v>163</v>
      </c>
      <c r="N62" s="105" t="s">
        <v>163</v>
      </c>
      <c r="O62" s="105" t="s">
        <v>163</v>
      </c>
      <c r="P62" s="116" t="s">
        <v>163</v>
      </c>
      <c r="Q62" s="118" t="s">
        <v>662</v>
      </c>
      <c r="R62" s="118" t="s">
        <v>418</v>
      </c>
      <c r="S62" s="138" t="s">
        <v>163</v>
      </c>
    </row>
    <row r="63" spans="1:19" ht="15" customHeight="1">
      <c r="A63" s="202" t="s">
        <v>49</v>
      </c>
      <c r="B63" s="113" t="s">
        <v>120</v>
      </c>
      <c r="C63" s="114">
        <f t="shared" si="0"/>
        <v>2</v>
      </c>
      <c r="D63" s="114">
        <v>0.5</v>
      </c>
      <c r="E63" s="114"/>
      <c r="F63" s="115">
        <f t="shared" si="2"/>
        <v>1</v>
      </c>
      <c r="G63" s="105" t="s">
        <v>235</v>
      </c>
      <c r="H63" s="105" t="s">
        <v>235</v>
      </c>
      <c r="I63" s="105" t="s">
        <v>235</v>
      </c>
      <c r="J63" s="105" t="s">
        <v>235</v>
      </c>
      <c r="K63" s="105" t="s">
        <v>235</v>
      </c>
      <c r="L63" s="105" t="s">
        <v>235</v>
      </c>
      <c r="M63" s="105" t="s">
        <v>235</v>
      </c>
      <c r="N63" s="106" t="s">
        <v>405</v>
      </c>
      <c r="O63" s="105">
        <v>44692</v>
      </c>
      <c r="P63" s="116" t="s">
        <v>828</v>
      </c>
      <c r="Q63" s="118" t="s">
        <v>694</v>
      </c>
      <c r="R63" s="117" t="s">
        <v>425</v>
      </c>
      <c r="S63" s="138" t="s">
        <v>163</v>
      </c>
    </row>
    <row r="64" spans="1:19" ht="15" customHeight="1">
      <c r="A64" s="202" t="s">
        <v>161</v>
      </c>
      <c r="B64" s="113" t="s">
        <v>120</v>
      </c>
      <c r="C64" s="114">
        <f t="shared" si="0"/>
        <v>2</v>
      </c>
      <c r="D64" s="114"/>
      <c r="E64" s="114"/>
      <c r="F64" s="115">
        <f t="shared" si="2"/>
        <v>2</v>
      </c>
      <c r="G64" s="106" t="s">
        <v>235</v>
      </c>
      <c r="H64" s="106" t="s">
        <v>235</v>
      </c>
      <c r="I64" s="106" t="s">
        <v>235</v>
      </c>
      <c r="J64" s="106" t="s">
        <v>235</v>
      </c>
      <c r="K64" s="106" t="s">
        <v>235</v>
      </c>
      <c r="L64" s="106" t="s">
        <v>235</v>
      </c>
      <c r="M64" s="106" t="s">
        <v>235</v>
      </c>
      <c r="N64" s="106" t="s">
        <v>405</v>
      </c>
      <c r="O64" s="105" t="s">
        <v>212</v>
      </c>
      <c r="P64" s="116" t="s">
        <v>163</v>
      </c>
      <c r="Q64" s="118" t="s">
        <v>694</v>
      </c>
      <c r="R64" s="118" t="s">
        <v>514</v>
      </c>
      <c r="S64" s="138" t="s">
        <v>163</v>
      </c>
    </row>
    <row r="65" spans="1:19" ht="15" customHeight="1">
      <c r="A65" s="202" t="s">
        <v>51</v>
      </c>
      <c r="B65" s="113" t="s">
        <v>120</v>
      </c>
      <c r="C65" s="114">
        <f t="shared" si="0"/>
        <v>2</v>
      </c>
      <c r="D65" s="114"/>
      <c r="E65" s="114"/>
      <c r="F65" s="115">
        <f t="shared" si="2"/>
        <v>2</v>
      </c>
      <c r="G65" s="106" t="s">
        <v>235</v>
      </c>
      <c r="H65" s="106" t="s">
        <v>235</v>
      </c>
      <c r="I65" s="106" t="s">
        <v>235</v>
      </c>
      <c r="J65" s="106" t="s">
        <v>235</v>
      </c>
      <c r="K65" s="106" t="s">
        <v>235</v>
      </c>
      <c r="L65" s="106" t="s">
        <v>235</v>
      </c>
      <c r="M65" s="106" t="s">
        <v>235</v>
      </c>
      <c r="N65" s="106" t="s">
        <v>405</v>
      </c>
      <c r="O65" s="105" t="s">
        <v>212</v>
      </c>
      <c r="P65" s="116" t="s">
        <v>163</v>
      </c>
      <c r="Q65" s="118" t="s">
        <v>694</v>
      </c>
      <c r="R65" s="117" t="s">
        <v>431</v>
      </c>
      <c r="S65" s="138" t="s">
        <v>163</v>
      </c>
    </row>
    <row r="66" spans="1:19" ht="15" customHeight="1">
      <c r="A66" s="202" t="s">
        <v>52</v>
      </c>
      <c r="B66" s="113" t="s">
        <v>120</v>
      </c>
      <c r="C66" s="114">
        <f t="shared" si="0"/>
        <v>2</v>
      </c>
      <c r="D66" s="114"/>
      <c r="E66" s="114"/>
      <c r="F66" s="115">
        <f t="shared" si="2"/>
        <v>2</v>
      </c>
      <c r="G66" s="105" t="s">
        <v>235</v>
      </c>
      <c r="H66" s="106" t="s">
        <v>235</v>
      </c>
      <c r="I66" s="106" t="s">
        <v>235</v>
      </c>
      <c r="J66" s="106" t="s">
        <v>235</v>
      </c>
      <c r="K66" s="105" t="s">
        <v>728</v>
      </c>
      <c r="L66" s="106" t="s">
        <v>235</v>
      </c>
      <c r="M66" s="105" t="s">
        <v>235</v>
      </c>
      <c r="N66" s="106" t="s">
        <v>405</v>
      </c>
      <c r="O66" s="105">
        <v>44697</v>
      </c>
      <c r="P66" s="106" t="s">
        <v>729</v>
      </c>
      <c r="Q66" s="118" t="s">
        <v>694</v>
      </c>
      <c r="R66" s="118" t="s">
        <v>423</v>
      </c>
      <c r="S66" s="138" t="s">
        <v>163</v>
      </c>
    </row>
    <row r="67" spans="1:19" ht="15" customHeight="1">
      <c r="A67" s="202" t="s">
        <v>53</v>
      </c>
      <c r="B67" s="113" t="s">
        <v>119</v>
      </c>
      <c r="C67" s="114">
        <f t="shared" si="0"/>
        <v>0</v>
      </c>
      <c r="D67" s="114"/>
      <c r="E67" s="114"/>
      <c r="F67" s="115">
        <f t="shared" si="2"/>
        <v>0</v>
      </c>
      <c r="G67" s="105" t="s">
        <v>237</v>
      </c>
      <c r="H67" s="105" t="s">
        <v>163</v>
      </c>
      <c r="I67" s="105" t="s">
        <v>163</v>
      </c>
      <c r="J67" s="105" t="s">
        <v>163</v>
      </c>
      <c r="K67" s="105" t="s">
        <v>163</v>
      </c>
      <c r="L67" s="105" t="s">
        <v>163</v>
      </c>
      <c r="M67" s="105" t="s">
        <v>163</v>
      </c>
      <c r="N67" s="105" t="s">
        <v>163</v>
      </c>
      <c r="O67" s="105" t="s">
        <v>163</v>
      </c>
      <c r="P67" s="116" t="s">
        <v>163</v>
      </c>
      <c r="Q67" s="118" t="s">
        <v>694</v>
      </c>
      <c r="R67" s="117" t="s">
        <v>572</v>
      </c>
      <c r="S67" s="138" t="s">
        <v>163</v>
      </c>
    </row>
    <row r="68" spans="1:19" ht="15" customHeight="1">
      <c r="A68" s="202" t="s">
        <v>54</v>
      </c>
      <c r="B68" s="113" t="s">
        <v>120</v>
      </c>
      <c r="C68" s="114">
        <f t="shared" si="0"/>
        <v>2</v>
      </c>
      <c r="D68" s="114"/>
      <c r="E68" s="114"/>
      <c r="F68" s="115">
        <f t="shared" si="2"/>
        <v>2</v>
      </c>
      <c r="G68" s="106" t="s">
        <v>235</v>
      </c>
      <c r="H68" s="106" t="s">
        <v>235</v>
      </c>
      <c r="I68" s="106" t="s">
        <v>235</v>
      </c>
      <c r="J68" s="106" t="s">
        <v>235</v>
      </c>
      <c r="K68" s="106" t="s">
        <v>235</v>
      </c>
      <c r="L68" s="106" t="s">
        <v>235</v>
      </c>
      <c r="M68" s="106" t="s">
        <v>235</v>
      </c>
      <c r="N68" s="106" t="s">
        <v>405</v>
      </c>
      <c r="O68" s="105">
        <v>44693</v>
      </c>
      <c r="P68" s="106" t="s">
        <v>163</v>
      </c>
      <c r="Q68" s="118" t="s">
        <v>241</v>
      </c>
      <c r="R68" s="131" t="s">
        <v>443</v>
      </c>
      <c r="S68" s="138" t="s">
        <v>163</v>
      </c>
    </row>
    <row r="69" spans="1:19" ht="15" customHeight="1">
      <c r="A69" s="202" t="s">
        <v>55</v>
      </c>
      <c r="B69" s="113" t="s">
        <v>120</v>
      </c>
      <c r="C69" s="114">
        <f t="shared" si="0"/>
        <v>2</v>
      </c>
      <c r="D69" s="114"/>
      <c r="E69" s="114"/>
      <c r="F69" s="115">
        <f t="shared" si="2"/>
        <v>2</v>
      </c>
      <c r="G69" s="106" t="s">
        <v>235</v>
      </c>
      <c r="H69" s="106" t="s">
        <v>235</v>
      </c>
      <c r="I69" s="106" t="s">
        <v>235</v>
      </c>
      <c r="J69" s="106" t="s">
        <v>235</v>
      </c>
      <c r="K69" s="106" t="s">
        <v>235</v>
      </c>
      <c r="L69" s="106" t="s">
        <v>235</v>
      </c>
      <c r="M69" s="106" t="s">
        <v>235</v>
      </c>
      <c r="N69" s="106" t="s">
        <v>405</v>
      </c>
      <c r="O69" s="105" t="s">
        <v>212</v>
      </c>
      <c r="P69" s="106" t="s">
        <v>163</v>
      </c>
      <c r="Q69" s="118" t="s">
        <v>241</v>
      </c>
      <c r="R69" s="117" t="s">
        <v>576</v>
      </c>
      <c r="S69" s="138" t="s">
        <v>163</v>
      </c>
    </row>
    <row r="70" spans="1:19" ht="15" customHeight="1">
      <c r="A70" s="201" t="s">
        <v>56</v>
      </c>
      <c r="B70" s="119"/>
      <c r="C70" s="119"/>
      <c r="D70" s="119"/>
      <c r="E70" s="119"/>
      <c r="F70" s="119"/>
      <c r="G70" s="119"/>
      <c r="H70" s="119"/>
      <c r="I70" s="109"/>
      <c r="J70" s="109"/>
      <c r="K70" s="109"/>
      <c r="L70" s="109"/>
      <c r="M70" s="109"/>
      <c r="N70" s="109"/>
      <c r="O70" s="109"/>
      <c r="P70" s="109"/>
      <c r="Q70" s="112"/>
      <c r="R70" s="112"/>
    </row>
    <row r="71" spans="1:19" ht="15" customHeight="1">
      <c r="A71" s="202" t="s">
        <v>57</v>
      </c>
      <c r="B71" s="113" t="s">
        <v>119</v>
      </c>
      <c r="C71" s="114">
        <f t="shared" si="0"/>
        <v>0</v>
      </c>
      <c r="D71" s="114"/>
      <c r="E71" s="114"/>
      <c r="F71" s="115">
        <f t="shared" si="2"/>
        <v>0</v>
      </c>
      <c r="G71" s="105" t="s">
        <v>237</v>
      </c>
      <c r="H71" s="105" t="s">
        <v>163</v>
      </c>
      <c r="I71" s="105" t="s">
        <v>163</v>
      </c>
      <c r="J71" s="105" t="s">
        <v>163</v>
      </c>
      <c r="K71" s="105" t="s">
        <v>163</v>
      </c>
      <c r="L71" s="105" t="s">
        <v>163</v>
      </c>
      <c r="M71" s="105" t="s">
        <v>163</v>
      </c>
      <c r="N71" s="105" t="s">
        <v>163</v>
      </c>
      <c r="O71" s="105" t="s">
        <v>163</v>
      </c>
      <c r="P71" s="116" t="s">
        <v>163</v>
      </c>
      <c r="Q71" s="118" t="s">
        <v>694</v>
      </c>
      <c r="R71" s="117" t="s">
        <v>595</v>
      </c>
      <c r="S71" s="138" t="s">
        <v>163</v>
      </c>
    </row>
    <row r="72" spans="1:19" ht="15" customHeight="1">
      <c r="A72" s="202" t="s">
        <v>58</v>
      </c>
      <c r="B72" s="113" t="s">
        <v>119</v>
      </c>
      <c r="C72" s="114">
        <f t="shared" si="0"/>
        <v>0</v>
      </c>
      <c r="D72" s="114"/>
      <c r="E72" s="114"/>
      <c r="F72" s="115">
        <f t="shared" si="2"/>
        <v>0</v>
      </c>
      <c r="G72" s="105" t="s">
        <v>237</v>
      </c>
      <c r="H72" s="105" t="s">
        <v>163</v>
      </c>
      <c r="I72" s="105" t="s">
        <v>163</v>
      </c>
      <c r="J72" s="105" t="s">
        <v>163</v>
      </c>
      <c r="K72" s="105" t="s">
        <v>163</v>
      </c>
      <c r="L72" s="105" t="s">
        <v>163</v>
      </c>
      <c r="M72" s="105" t="s">
        <v>163</v>
      </c>
      <c r="N72" s="105" t="s">
        <v>163</v>
      </c>
      <c r="O72" s="105" t="s">
        <v>163</v>
      </c>
      <c r="P72" s="116" t="s">
        <v>163</v>
      </c>
      <c r="Q72" s="118" t="s">
        <v>694</v>
      </c>
      <c r="R72" s="117" t="s">
        <v>589</v>
      </c>
      <c r="S72" s="138" t="s">
        <v>163</v>
      </c>
    </row>
    <row r="73" spans="1:19" ht="15" customHeight="1">
      <c r="A73" s="202" t="s">
        <v>59</v>
      </c>
      <c r="B73" s="113" t="s">
        <v>120</v>
      </c>
      <c r="C73" s="114">
        <f t="shared" ref="C73:C99" si="3">IF(B73=$B$5,2,0)</f>
        <v>2</v>
      </c>
      <c r="D73" s="114"/>
      <c r="E73" s="114"/>
      <c r="F73" s="115">
        <f t="shared" si="2"/>
        <v>2</v>
      </c>
      <c r="G73" s="106" t="s">
        <v>235</v>
      </c>
      <c r="H73" s="106" t="s">
        <v>235</v>
      </c>
      <c r="I73" s="106" t="s">
        <v>235</v>
      </c>
      <c r="J73" s="106" t="s">
        <v>235</v>
      </c>
      <c r="K73" s="106" t="s">
        <v>235</v>
      </c>
      <c r="L73" s="106" t="s">
        <v>235</v>
      </c>
      <c r="M73" s="106" t="s">
        <v>235</v>
      </c>
      <c r="N73" s="106" t="s">
        <v>405</v>
      </c>
      <c r="O73" s="105">
        <v>44679</v>
      </c>
      <c r="P73" s="106" t="s">
        <v>163</v>
      </c>
      <c r="Q73" s="118" t="s">
        <v>694</v>
      </c>
      <c r="R73" s="117" t="s">
        <v>449</v>
      </c>
      <c r="S73" s="138" t="s">
        <v>163</v>
      </c>
    </row>
    <row r="74" spans="1:19" ht="15" customHeight="1">
      <c r="A74" s="202" t="s">
        <v>60</v>
      </c>
      <c r="B74" s="113" t="s">
        <v>119</v>
      </c>
      <c r="C74" s="114">
        <f t="shared" si="3"/>
        <v>0</v>
      </c>
      <c r="D74" s="114"/>
      <c r="E74" s="114"/>
      <c r="F74" s="115">
        <f t="shared" si="2"/>
        <v>0</v>
      </c>
      <c r="G74" s="105" t="s">
        <v>236</v>
      </c>
      <c r="H74" s="106" t="s">
        <v>236</v>
      </c>
      <c r="I74" s="106" t="s">
        <v>235</v>
      </c>
      <c r="J74" s="106" t="s">
        <v>235</v>
      </c>
      <c r="K74" s="105" t="s">
        <v>726</v>
      </c>
      <c r="L74" s="106" t="s">
        <v>235</v>
      </c>
      <c r="M74" s="105" t="s">
        <v>236</v>
      </c>
      <c r="N74" s="106" t="s">
        <v>405</v>
      </c>
      <c r="O74" s="105" t="s">
        <v>212</v>
      </c>
      <c r="P74" s="106" t="s">
        <v>725</v>
      </c>
      <c r="Q74" s="118" t="s">
        <v>694</v>
      </c>
      <c r="R74" s="118" t="s">
        <v>213</v>
      </c>
      <c r="S74" s="138" t="s">
        <v>163</v>
      </c>
    </row>
    <row r="75" spans="1:19" ht="15" customHeight="1">
      <c r="A75" s="202" t="s">
        <v>838</v>
      </c>
      <c r="B75" s="113" t="s">
        <v>120</v>
      </c>
      <c r="C75" s="114">
        <f t="shared" si="3"/>
        <v>2</v>
      </c>
      <c r="D75" s="114"/>
      <c r="E75" s="114"/>
      <c r="F75" s="115">
        <f t="shared" si="2"/>
        <v>2</v>
      </c>
      <c r="G75" s="106" t="s">
        <v>235</v>
      </c>
      <c r="H75" s="106" t="s">
        <v>235</v>
      </c>
      <c r="I75" s="106" t="s">
        <v>235</v>
      </c>
      <c r="J75" s="106" t="s">
        <v>235</v>
      </c>
      <c r="K75" s="106" t="s">
        <v>235</v>
      </c>
      <c r="L75" s="106" t="s">
        <v>235</v>
      </c>
      <c r="M75" s="106" t="s">
        <v>235</v>
      </c>
      <c r="N75" s="106" t="s">
        <v>405</v>
      </c>
      <c r="O75" s="105">
        <v>44714</v>
      </c>
      <c r="P75" s="106" t="s">
        <v>163</v>
      </c>
      <c r="Q75" s="118" t="s">
        <v>694</v>
      </c>
      <c r="R75" s="131" t="s">
        <v>444</v>
      </c>
      <c r="S75" s="138" t="s">
        <v>163</v>
      </c>
    </row>
    <row r="76" spans="1:19" ht="15" customHeight="1">
      <c r="A76" s="202" t="s">
        <v>61</v>
      </c>
      <c r="B76" s="113" t="s">
        <v>120</v>
      </c>
      <c r="C76" s="114">
        <f t="shared" si="3"/>
        <v>2</v>
      </c>
      <c r="D76" s="114"/>
      <c r="E76" s="114"/>
      <c r="F76" s="115">
        <f t="shared" si="2"/>
        <v>2</v>
      </c>
      <c r="G76" s="106" t="s">
        <v>235</v>
      </c>
      <c r="H76" s="106" t="s">
        <v>235</v>
      </c>
      <c r="I76" s="106" t="s">
        <v>235</v>
      </c>
      <c r="J76" s="106" t="s">
        <v>235</v>
      </c>
      <c r="K76" s="106" t="s">
        <v>235</v>
      </c>
      <c r="L76" s="106" t="s">
        <v>235</v>
      </c>
      <c r="M76" s="106" t="s">
        <v>235</v>
      </c>
      <c r="N76" s="106" t="s">
        <v>405</v>
      </c>
      <c r="O76" s="105">
        <v>44680</v>
      </c>
      <c r="P76" s="106" t="s">
        <v>163</v>
      </c>
      <c r="Q76" s="118" t="s">
        <v>694</v>
      </c>
      <c r="R76" s="117" t="s">
        <v>501</v>
      </c>
      <c r="S76" s="164" t="s">
        <v>163</v>
      </c>
    </row>
    <row r="77" spans="1:19" ht="15" customHeight="1">
      <c r="A77" s="201" t="s">
        <v>62</v>
      </c>
      <c r="B77" s="119"/>
      <c r="C77" s="119"/>
      <c r="D77" s="119"/>
      <c r="E77" s="119"/>
      <c r="F77" s="119"/>
      <c r="G77" s="119"/>
      <c r="H77" s="119"/>
      <c r="I77" s="109"/>
      <c r="J77" s="109"/>
      <c r="K77" s="109"/>
      <c r="L77" s="109"/>
      <c r="M77" s="109"/>
      <c r="N77" s="109"/>
      <c r="O77" s="109"/>
      <c r="P77" s="109"/>
      <c r="Q77" s="112"/>
      <c r="R77" s="112"/>
    </row>
    <row r="78" spans="1:19" ht="15" customHeight="1">
      <c r="A78" s="202" t="s">
        <v>63</v>
      </c>
      <c r="B78" s="113" t="s">
        <v>119</v>
      </c>
      <c r="C78" s="114">
        <f t="shared" si="3"/>
        <v>0</v>
      </c>
      <c r="D78" s="114"/>
      <c r="E78" s="114"/>
      <c r="F78" s="115">
        <f t="shared" si="2"/>
        <v>0</v>
      </c>
      <c r="G78" s="106" t="s">
        <v>714</v>
      </c>
      <c r="H78" s="106" t="s">
        <v>163</v>
      </c>
      <c r="I78" s="106" t="s">
        <v>163</v>
      </c>
      <c r="J78" s="106" t="s">
        <v>163</v>
      </c>
      <c r="K78" s="106" t="s">
        <v>163</v>
      </c>
      <c r="L78" s="106" t="s">
        <v>163</v>
      </c>
      <c r="M78" s="106" t="s">
        <v>163</v>
      </c>
      <c r="N78" s="106" t="s">
        <v>163</v>
      </c>
      <c r="O78" s="106" t="s">
        <v>163</v>
      </c>
      <c r="P78" s="113" t="s">
        <v>718</v>
      </c>
      <c r="Q78" s="118" t="s">
        <v>694</v>
      </c>
      <c r="R78" s="117" t="s">
        <v>434</v>
      </c>
      <c r="S78" s="138" t="s">
        <v>163</v>
      </c>
    </row>
    <row r="79" spans="1:19" ht="15" customHeight="1">
      <c r="A79" s="202" t="s">
        <v>65</v>
      </c>
      <c r="B79" s="113" t="s">
        <v>119</v>
      </c>
      <c r="C79" s="114">
        <f t="shared" si="3"/>
        <v>0</v>
      </c>
      <c r="D79" s="114"/>
      <c r="E79" s="114"/>
      <c r="F79" s="115">
        <f t="shared" si="2"/>
        <v>0</v>
      </c>
      <c r="G79" s="105" t="s">
        <v>237</v>
      </c>
      <c r="H79" s="106" t="s">
        <v>163</v>
      </c>
      <c r="I79" s="106" t="s">
        <v>163</v>
      </c>
      <c r="J79" s="106" t="s">
        <v>163</v>
      </c>
      <c r="K79" s="106" t="s">
        <v>163</v>
      </c>
      <c r="L79" s="106" t="s">
        <v>163</v>
      </c>
      <c r="M79" s="106" t="s">
        <v>163</v>
      </c>
      <c r="N79" s="106" t="s">
        <v>163</v>
      </c>
      <c r="O79" s="106" t="s">
        <v>163</v>
      </c>
      <c r="P79" s="116" t="s">
        <v>163</v>
      </c>
      <c r="Q79" s="118" t="s">
        <v>662</v>
      </c>
      <c r="R79" s="130" t="s">
        <v>612</v>
      </c>
      <c r="S79" s="138" t="s">
        <v>163</v>
      </c>
    </row>
    <row r="80" spans="1:19" ht="15" customHeight="1">
      <c r="A80" s="202" t="s">
        <v>66</v>
      </c>
      <c r="B80" s="113" t="s">
        <v>119</v>
      </c>
      <c r="C80" s="114">
        <f t="shared" si="3"/>
        <v>0</v>
      </c>
      <c r="D80" s="114"/>
      <c r="E80" s="114"/>
      <c r="F80" s="115">
        <f t="shared" si="2"/>
        <v>0</v>
      </c>
      <c r="G80" s="105" t="s">
        <v>237</v>
      </c>
      <c r="H80" s="106" t="s">
        <v>163</v>
      </c>
      <c r="I80" s="106" t="s">
        <v>163</v>
      </c>
      <c r="J80" s="106" t="s">
        <v>163</v>
      </c>
      <c r="K80" s="106" t="s">
        <v>163</v>
      </c>
      <c r="L80" s="106" t="s">
        <v>163</v>
      </c>
      <c r="M80" s="106" t="s">
        <v>163</v>
      </c>
      <c r="N80" s="106" t="s">
        <v>163</v>
      </c>
      <c r="O80" s="106" t="s">
        <v>163</v>
      </c>
      <c r="P80" s="116" t="s">
        <v>163</v>
      </c>
      <c r="Q80" s="118" t="s">
        <v>694</v>
      </c>
      <c r="R80" s="118" t="s">
        <v>400</v>
      </c>
      <c r="S80" s="138" t="s">
        <v>163</v>
      </c>
    </row>
    <row r="81" spans="1:19" ht="15" customHeight="1">
      <c r="A81" s="202" t="s">
        <v>67</v>
      </c>
      <c r="B81" s="113" t="s">
        <v>119</v>
      </c>
      <c r="C81" s="114">
        <f t="shared" si="3"/>
        <v>0</v>
      </c>
      <c r="D81" s="114"/>
      <c r="E81" s="114"/>
      <c r="F81" s="115">
        <f t="shared" ref="F81:F99" si="4">C81*IF(D81&gt;0,D81,1)*IF(E81&gt;0,E81,1)</f>
        <v>0</v>
      </c>
      <c r="G81" s="105" t="s">
        <v>237</v>
      </c>
      <c r="H81" s="106" t="s">
        <v>163</v>
      </c>
      <c r="I81" s="106" t="s">
        <v>163</v>
      </c>
      <c r="J81" s="106" t="s">
        <v>163</v>
      </c>
      <c r="K81" s="106" t="s">
        <v>163</v>
      </c>
      <c r="L81" s="106" t="s">
        <v>163</v>
      </c>
      <c r="M81" s="106" t="s">
        <v>163</v>
      </c>
      <c r="N81" s="106" t="s">
        <v>163</v>
      </c>
      <c r="O81" s="106" t="s">
        <v>163</v>
      </c>
      <c r="P81" s="116" t="s">
        <v>163</v>
      </c>
      <c r="Q81" s="118" t="s">
        <v>694</v>
      </c>
      <c r="R81" s="117" t="s">
        <v>562</v>
      </c>
      <c r="S81" s="138" t="s">
        <v>163</v>
      </c>
    </row>
    <row r="82" spans="1:19" ht="15" customHeight="1">
      <c r="A82" s="202" t="s">
        <v>69</v>
      </c>
      <c r="B82" s="113" t="s">
        <v>120</v>
      </c>
      <c r="C82" s="114">
        <f t="shared" si="3"/>
        <v>2</v>
      </c>
      <c r="D82" s="114"/>
      <c r="E82" s="114"/>
      <c r="F82" s="115">
        <f t="shared" si="4"/>
        <v>2</v>
      </c>
      <c r="G82" s="106" t="s">
        <v>235</v>
      </c>
      <c r="H82" s="106" t="s">
        <v>235</v>
      </c>
      <c r="I82" s="106" t="s">
        <v>235</v>
      </c>
      <c r="J82" s="106" t="s">
        <v>235</v>
      </c>
      <c r="K82" s="106" t="s">
        <v>235</v>
      </c>
      <c r="L82" s="106" t="s">
        <v>235</v>
      </c>
      <c r="M82" s="106" t="s">
        <v>235</v>
      </c>
      <c r="N82" s="106" t="s">
        <v>405</v>
      </c>
      <c r="O82" s="105">
        <v>44715</v>
      </c>
      <c r="P82" s="106" t="s">
        <v>163</v>
      </c>
      <c r="Q82" s="118" t="s">
        <v>694</v>
      </c>
      <c r="R82" s="118" t="s">
        <v>533</v>
      </c>
      <c r="S82" s="138" t="s">
        <v>163</v>
      </c>
    </row>
    <row r="83" spans="1:19" ht="15" customHeight="1">
      <c r="A83" s="202" t="s">
        <v>70</v>
      </c>
      <c r="B83" s="113" t="s">
        <v>120</v>
      </c>
      <c r="C83" s="114">
        <f t="shared" si="3"/>
        <v>2</v>
      </c>
      <c r="D83" s="114"/>
      <c r="E83" s="114"/>
      <c r="F83" s="115">
        <f t="shared" si="4"/>
        <v>2</v>
      </c>
      <c r="G83" s="106" t="s">
        <v>235</v>
      </c>
      <c r="H83" s="106" t="s">
        <v>235</v>
      </c>
      <c r="I83" s="106" t="s">
        <v>235</v>
      </c>
      <c r="J83" s="106" t="s">
        <v>235</v>
      </c>
      <c r="K83" s="106" t="s">
        <v>235</v>
      </c>
      <c r="L83" s="106" t="s">
        <v>235</v>
      </c>
      <c r="M83" s="106" t="s">
        <v>235</v>
      </c>
      <c r="N83" s="106" t="s">
        <v>405</v>
      </c>
      <c r="O83" s="105">
        <v>44708</v>
      </c>
      <c r="P83" s="106" t="s">
        <v>163</v>
      </c>
      <c r="Q83" s="117" t="s">
        <v>694</v>
      </c>
      <c r="R83" s="117" t="s">
        <v>560</v>
      </c>
      <c r="S83" s="138" t="s">
        <v>163</v>
      </c>
    </row>
    <row r="84" spans="1:19" ht="15" customHeight="1">
      <c r="A84" s="202" t="s">
        <v>179</v>
      </c>
      <c r="B84" s="113" t="s">
        <v>120</v>
      </c>
      <c r="C84" s="114">
        <f t="shared" si="3"/>
        <v>2</v>
      </c>
      <c r="D84" s="114"/>
      <c r="E84" s="114"/>
      <c r="F84" s="115">
        <f t="shared" si="4"/>
        <v>2</v>
      </c>
      <c r="G84" s="106" t="s">
        <v>235</v>
      </c>
      <c r="H84" s="106" t="s">
        <v>235</v>
      </c>
      <c r="I84" s="106" t="s">
        <v>235</v>
      </c>
      <c r="J84" s="106" t="s">
        <v>235</v>
      </c>
      <c r="K84" s="106" t="s">
        <v>235</v>
      </c>
      <c r="L84" s="106" t="s">
        <v>235</v>
      </c>
      <c r="M84" s="106" t="s">
        <v>235</v>
      </c>
      <c r="N84" s="106" t="s">
        <v>405</v>
      </c>
      <c r="O84" s="105">
        <v>44701</v>
      </c>
      <c r="P84" s="106" t="s">
        <v>163</v>
      </c>
      <c r="Q84" s="118" t="s">
        <v>694</v>
      </c>
      <c r="R84" s="117" t="s">
        <v>535</v>
      </c>
      <c r="S84" s="138" t="s">
        <v>163</v>
      </c>
    </row>
    <row r="85" spans="1:19" ht="15" customHeight="1">
      <c r="A85" s="202" t="s">
        <v>71</v>
      </c>
      <c r="B85" s="113" t="s">
        <v>120</v>
      </c>
      <c r="C85" s="114">
        <f t="shared" si="3"/>
        <v>2</v>
      </c>
      <c r="D85" s="114"/>
      <c r="E85" s="114"/>
      <c r="F85" s="115">
        <f t="shared" si="4"/>
        <v>2</v>
      </c>
      <c r="G85" s="106" t="s">
        <v>235</v>
      </c>
      <c r="H85" s="106" t="s">
        <v>235</v>
      </c>
      <c r="I85" s="106" t="s">
        <v>235</v>
      </c>
      <c r="J85" s="106" t="s">
        <v>235</v>
      </c>
      <c r="K85" s="106" t="s">
        <v>235</v>
      </c>
      <c r="L85" s="106" t="s">
        <v>235</v>
      </c>
      <c r="M85" s="106" t="s">
        <v>235</v>
      </c>
      <c r="N85" s="106" t="s">
        <v>405</v>
      </c>
      <c r="O85" s="105">
        <v>44708</v>
      </c>
      <c r="P85" s="106" t="s">
        <v>163</v>
      </c>
      <c r="Q85" s="118" t="s">
        <v>694</v>
      </c>
      <c r="R85" s="117" t="s">
        <v>537</v>
      </c>
      <c r="S85" s="138" t="s">
        <v>163</v>
      </c>
    </row>
    <row r="86" spans="1:19" ht="15" customHeight="1">
      <c r="A86" s="202" t="s">
        <v>72</v>
      </c>
      <c r="B86" s="113" t="s">
        <v>120</v>
      </c>
      <c r="C86" s="114">
        <f t="shared" si="3"/>
        <v>2</v>
      </c>
      <c r="D86" s="114"/>
      <c r="E86" s="114"/>
      <c r="F86" s="115">
        <f t="shared" si="4"/>
        <v>2</v>
      </c>
      <c r="G86" s="106" t="s">
        <v>235</v>
      </c>
      <c r="H86" s="106" t="s">
        <v>235</v>
      </c>
      <c r="I86" s="106" t="s">
        <v>235</v>
      </c>
      <c r="J86" s="106" t="s">
        <v>235</v>
      </c>
      <c r="K86" s="106" t="s">
        <v>235</v>
      </c>
      <c r="L86" s="106" t="s">
        <v>235</v>
      </c>
      <c r="M86" s="106" t="s">
        <v>235</v>
      </c>
      <c r="N86" s="106" t="s">
        <v>405</v>
      </c>
      <c r="O86" s="105">
        <v>44713</v>
      </c>
      <c r="P86" s="106" t="s">
        <v>163</v>
      </c>
      <c r="Q86" s="118" t="s">
        <v>694</v>
      </c>
      <c r="R86" s="118" t="s">
        <v>483</v>
      </c>
      <c r="S86" s="138" t="s">
        <v>163</v>
      </c>
    </row>
    <row r="87" spans="1:19" ht="15" customHeight="1">
      <c r="A87" s="202" t="s">
        <v>73</v>
      </c>
      <c r="B87" s="113" t="s">
        <v>120</v>
      </c>
      <c r="C87" s="114">
        <f t="shared" si="3"/>
        <v>2</v>
      </c>
      <c r="D87" s="114"/>
      <c r="E87" s="114"/>
      <c r="F87" s="115">
        <f t="shared" si="4"/>
        <v>2</v>
      </c>
      <c r="G87" s="106" t="s">
        <v>235</v>
      </c>
      <c r="H87" s="106" t="s">
        <v>235</v>
      </c>
      <c r="I87" s="106" t="s">
        <v>235</v>
      </c>
      <c r="J87" s="106" t="s">
        <v>235</v>
      </c>
      <c r="K87" s="106" t="s">
        <v>235</v>
      </c>
      <c r="L87" s="106" t="s">
        <v>235</v>
      </c>
      <c r="M87" s="106" t="s">
        <v>235</v>
      </c>
      <c r="N87" s="106" t="s">
        <v>405</v>
      </c>
      <c r="O87" s="105" t="s">
        <v>212</v>
      </c>
      <c r="P87" s="106" t="s">
        <v>163</v>
      </c>
      <c r="Q87" s="118" t="s">
        <v>694</v>
      </c>
      <c r="R87" s="117" t="s">
        <v>552</v>
      </c>
      <c r="S87" s="138" t="s">
        <v>163</v>
      </c>
    </row>
    <row r="88" spans="1:19" ht="15" customHeight="1">
      <c r="A88" s="201" t="s">
        <v>74</v>
      </c>
      <c r="B88" s="119"/>
      <c r="C88" s="119"/>
      <c r="D88" s="119"/>
      <c r="E88" s="119"/>
      <c r="F88" s="119"/>
      <c r="G88" s="119"/>
      <c r="H88" s="119"/>
      <c r="I88" s="109"/>
      <c r="J88" s="109"/>
      <c r="K88" s="109"/>
      <c r="L88" s="109"/>
      <c r="M88" s="109"/>
      <c r="N88" s="109"/>
      <c r="O88" s="109"/>
      <c r="P88" s="109"/>
      <c r="Q88" s="112"/>
      <c r="R88" s="112"/>
    </row>
    <row r="89" spans="1:19" ht="15" customHeight="1">
      <c r="A89" s="202" t="s">
        <v>64</v>
      </c>
      <c r="B89" s="113" t="s">
        <v>120</v>
      </c>
      <c r="C89" s="114">
        <f t="shared" si="3"/>
        <v>2</v>
      </c>
      <c r="D89" s="114"/>
      <c r="E89" s="114"/>
      <c r="F89" s="115">
        <f t="shared" si="4"/>
        <v>2</v>
      </c>
      <c r="G89" s="106" t="s">
        <v>235</v>
      </c>
      <c r="H89" s="106" t="s">
        <v>235</v>
      </c>
      <c r="I89" s="106" t="s">
        <v>235</v>
      </c>
      <c r="J89" s="106" t="s">
        <v>235</v>
      </c>
      <c r="K89" s="106" t="s">
        <v>235</v>
      </c>
      <c r="L89" s="106" t="s">
        <v>235</v>
      </c>
      <c r="M89" s="106" t="s">
        <v>235</v>
      </c>
      <c r="N89" s="106" t="s">
        <v>405</v>
      </c>
      <c r="O89" s="105" t="s">
        <v>212</v>
      </c>
      <c r="P89" s="116" t="s">
        <v>163</v>
      </c>
      <c r="Q89" s="118" t="s">
        <v>694</v>
      </c>
      <c r="R89" s="117" t="s">
        <v>526</v>
      </c>
      <c r="S89" s="138" t="s">
        <v>163</v>
      </c>
    </row>
    <row r="90" spans="1:19" ht="15" customHeight="1">
      <c r="A90" s="202" t="s">
        <v>75</v>
      </c>
      <c r="B90" s="113" t="s">
        <v>120</v>
      </c>
      <c r="C90" s="114">
        <f t="shared" si="3"/>
        <v>2</v>
      </c>
      <c r="D90" s="114"/>
      <c r="E90" s="114"/>
      <c r="F90" s="115">
        <f t="shared" si="4"/>
        <v>2</v>
      </c>
      <c r="G90" s="106" t="s">
        <v>235</v>
      </c>
      <c r="H90" s="106" t="s">
        <v>235</v>
      </c>
      <c r="I90" s="106" t="s">
        <v>235</v>
      </c>
      <c r="J90" s="106" t="s">
        <v>235</v>
      </c>
      <c r="K90" s="106" t="s">
        <v>235</v>
      </c>
      <c r="L90" s="106" t="s">
        <v>235</v>
      </c>
      <c r="M90" s="106" t="s">
        <v>235</v>
      </c>
      <c r="N90" s="106" t="s">
        <v>405</v>
      </c>
      <c r="O90" s="105" t="s">
        <v>212</v>
      </c>
      <c r="P90" s="116" t="s">
        <v>163</v>
      </c>
      <c r="Q90" s="118" t="s">
        <v>694</v>
      </c>
      <c r="R90" s="117" t="s">
        <v>540</v>
      </c>
      <c r="S90" s="138" t="s">
        <v>163</v>
      </c>
    </row>
    <row r="91" spans="1:19" ht="15" customHeight="1">
      <c r="A91" s="202" t="s">
        <v>68</v>
      </c>
      <c r="B91" s="113" t="s">
        <v>120</v>
      </c>
      <c r="C91" s="114">
        <f t="shared" si="3"/>
        <v>2</v>
      </c>
      <c r="D91" s="114"/>
      <c r="E91" s="114"/>
      <c r="F91" s="115">
        <f t="shared" si="4"/>
        <v>2</v>
      </c>
      <c r="G91" s="106" t="s">
        <v>235</v>
      </c>
      <c r="H91" s="106" t="s">
        <v>235</v>
      </c>
      <c r="I91" s="106" t="s">
        <v>235</v>
      </c>
      <c r="J91" s="106" t="s">
        <v>235</v>
      </c>
      <c r="K91" s="106" t="s">
        <v>235</v>
      </c>
      <c r="L91" s="106" t="s">
        <v>235</v>
      </c>
      <c r="M91" s="106" t="s">
        <v>235</v>
      </c>
      <c r="N91" s="106" t="s">
        <v>405</v>
      </c>
      <c r="O91" s="105" t="s">
        <v>212</v>
      </c>
      <c r="P91" s="116" t="s">
        <v>163</v>
      </c>
      <c r="Q91" s="118" t="s">
        <v>694</v>
      </c>
      <c r="R91" s="118" t="s">
        <v>565</v>
      </c>
      <c r="S91" s="138" t="s">
        <v>163</v>
      </c>
    </row>
    <row r="92" spans="1:19" ht="15" customHeight="1">
      <c r="A92" s="202" t="s">
        <v>76</v>
      </c>
      <c r="B92" s="113" t="s">
        <v>119</v>
      </c>
      <c r="C92" s="114">
        <f t="shared" si="3"/>
        <v>0</v>
      </c>
      <c r="D92" s="114"/>
      <c r="E92" s="114"/>
      <c r="F92" s="115">
        <f t="shared" si="4"/>
        <v>0</v>
      </c>
      <c r="G92" s="105" t="s">
        <v>237</v>
      </c>
      <c r="H92" s="106" t="s">
        <v>163</v>
      </c>
      <c r="I92" s="106" t="s">
        <v>163</v>
      </c>
      <c r="J92" s="106" t="s">
        <v>163</v>
      </c>
      <c r="K92" s="106" t="s">
        <v>163</v>
      </c>
      <c r="L92" s="106" t="s">
        <v>163</v>
      </c>
      <c r="M92" s="106" t="s">
        <v>163</v>
      </c>
      <c r="N92" s="106" t="s">
        <v>163</v>
      </c>
      <c r="O92" s="105" t="s">
        <v>163</v>
      </c>
      <c r="P92" s="116" t="s">
        <v>163</v>
      </c>
      <c r="Q92" s="118" t="s">
        <v>694</v>
      </c>
      <c r="R92" s="117" t="s">
        <v>427</v>
      </c>
      <c r="S92" s="138" t="s">
        <v>163</v>
      </c>
    </row>
    <row r="93" spans="1:19" ht="15" customHeight="1">
      <c r="A93" s="202" t="s">
        <v>77</v>
      </c>
      <c r="B93" s="113" t="s">
        <v>120</v>
      </c>
      <c r="C93" s="114">
        <f t="shared" si="3"/>
        <v>2</v>
      </c>
      <c r="D93" s="114"/>
      <c r="E93" s="114"/>
      <c r="F93" s="115">
        <f t="shared" si="4"/>
        <v>2</v>
      </c>
      <c r="G93" s="106" t="s">
        <v>235</v>
      </c>
      <c r="H93" s="106" t="s">
        <v>235</v>
      </c>
      <c r="I93" s="106" t="s">
        <v>235</v>
      </c>
      <c r="J93" s="106" t="s">
        <v>235</v>
      </c>
      <c r="K93" s="106" t="s">
        <v>235</v>
      </c>
      <c r="L93" s="106" t="s">
        <v>235</v>
      </c>
      <c r="M93" s="106" t="s">
        <v>235</v>
      </c>
      <c r="N93" s="106" t="s">
        <v>405</v>
      </c>
      <c r="O93" s="105">
        <v>44694</v>
      </c>
      <c r="P93" s="116" t="s">
        <v>163</v>
      </c>
      <c r="Q93" s="117" t="s">
        <v>241</v>
      </c>
      <c r="R93" s="117" t="s">
        <v>261</v>
      </c>
      <c r="S93" s="138" t="s">
        <v>163</v>
      </c>
    </row>
    <row r="94" spans="1:19" ht="15" customHeight="1">
      <c r="A94" s="202" t="s">
        <v>78</v>
      </c>
      <c r="B94" s="113" t="s">
        <v>120</v>
      </c>
      <c r="C94" s="114">
        <f t="shared" si="3"/>
        <v>2</v>
      </c>
      <c r="D94" s="114"/>
      <c r="E94" s="114"/>
      <c r="F94" s="115">
        <f t="shared" si="4"/>
        <v>2</v>
      </c>
      <c r="G94" s="106" t="s">
        <v>235</v>
      </c>
      <c r="H94" s="106" t="s">
        <v>235</v>
      </c>
      <c r="I94" s="106" t="s">
        <v>235</v>
      </c>
      <c r="J94" s="106" t="s">
        <v>235</v>
      </c>
      <c r="K94" s="106" t="s">
        <v>235</v>
      </c>
      <c r="L94" s="106" t="s">
        <v>235</v>
      </c>
      <c r="M94" s="106" t="s">
        <v>235</v>
      </c>
      <c r="N94" s="106" t="s">
        <v>405</v>
      </c>
      <c r="O94" s="105">
        <v>44694</v>
      </c>
      <c r="P94" s="106" t="s">
        <v>163</v>
      </c>
      <c r="Q94" s="118" t="s">
        <v>694</v>
      </c>
      <c r="R94" s="117" t="s">
        <v>447</v>
      </c>
      <c r="S94" s="138" t="s">
        <v>163</v>
      </c>
    </row>
    <row r="95" spans="1:19" ht="15" customHeight="1">
      <c r="A95" s="202" t="s">
        <v>79</v>
      </c>
      <c r="B95" s="113" t="s">
        <v>120</v>
      </c>
      <c r="C95" s="114">
        <f t="shared" si="3"/>
        <v>2</v>
      </c>
      <c r="D95" s="114"/>
      <c r="E95" s="114">
        <v>0.5</v>
      </c>
      <c r="F95" s="115">
        <f t="shared" si="4"/>
        <v>1</v>
      </c>
      <c r="G95" s="106" t="s">
        <v>235</v>
      </c>
      <c r="H95" s="106" t="s">
        <v>235</v>
      </c>
      <c r="I95" s="106" t="s">
        <v>235</v>
      </c>
      <c r="J95" s="106" t="s">
        <v>235</v>
      </c>
      <c r="K95" s="106" t="s">
        <v>235</v>
      </c>
      <c r="L95" s="106" t="s">
        <v>235</v>
      </c>
      <c r="M95" s="106" t="s">
        <v>235</v>
      </c>
      <c r="N95" s="106" t="s">
        <v>237</v>
      </c>
      <c r="O95" s="105">
        <v>44666</v>
      </c>
      <c r="P95" s="106" t="s">
        <v>819</v>
      </c>
      <c r="Q95" s="118" t="s">
        <v>241</v>
      </c>
      <c r="R95" s="117" t="s">
        <v>544</v>
      </c>
      <c r="S95" s="138" t="s">
        <v>163</v>
      </c>
    </row>
    <row r="96" spans="1:19" ht="15" customHeight="1">
      <c r="A96" s="202" t="s">
        <v>80</v>
      </c>
      <c r="B96" s="113" t="s">
        <v>120</v>
      </c>
      <c r="C96" s="114">
        <f t="shared" si="3"/>
        <v>2</v>
      </c>
      <c r="D96" s="114"/>
      <c r="E96" s="114"/>
      <c r="F96" s="115">
        <f t="shared" si="4"/>
        <v>2</v>
      </c>
      <c r="G96" s="106" t="s">
        <v>235</v>
      </c>
      <c r="H96" s="106" t="s">
        <v>235</v>
      </c>
      <c r="I96" s="106" t="s">
        <v>235</v>
      </c>
      <c r="J96" s="106" t="s">
        <v>235</v>
      </c>
      <c r="K96" s="106" t="s">
        <v>235</v>
      </c>
      <c r="L96" s="106" t="s">
        <v>235</v>
      </c>
      <c r="M96" s="106" t="s">
        <v>235</v>
      </c>
      <c r="N96" s="106" t="s">
        <v>405</v>
      </c>
      <c r="O96" s="105">
        <v>44694</v>
      </c>
      <c r="P96" s="106" t="s">
        <v>163</v>
      </c>
      <c r="Q96" s="118" t="s">
        <v>241</v>
      </c>
      <c r="R96" s="117" t="s">
        <v>555</v>
      </c>
      <c r="S96" s="138" t="s">
        <v>163</v>
      </c>
    </row>
    <row r="97" spans="1:19" ht="15" customHeight="1">
      <c r="A97" s="202" t="s">
        <v>81</v>
      </c>
      <c r="B97" s="113" t="s">
        <v>120</v>
      </c>
      <c r="C97" s="114">
        <f t="shared" si="3"/>
        <v>2</v>
      </c>
      <c r="D97" s="114"/>
      <c r="E97" s="114"/>
      <c r="F97" s="115">
        <f t="shared" si="4"/>
        <v>2</v>
      </c>
      <c r="G97" s="106" t="s">
        <v>235</v>
      </c>
      <c r="H97" s="106" t="s">
        <v>235</v>
      </c>
      <c r="I97" s="106" t="s">
        <v>235</v>
      </c>
      <c r="J97" s="106" t="s">
        <v>235</v>
      </c>
      <c r="K97" s="106" t="s">
        <v>235</v>
      </c>
      <c r="L97" s="106" t="s">
        <v>235</v>
      </c>
      <c r="M97" s="106" t="s">
        <v>235</v>
      </c>
      <c r="N97" s="106" t="s">
        <v>405</v>
      </c>
      <c r="O97" s="105" t="s">
        <v>212</v>
      </c>
      <c r="P97" s="116" t="s">
        <v>163</v>
      </c>
      <c r="Q97" s="118" t="s">
        <v>241</v>
      </c>
      <c r="R97" s="133" t="s">
        <v>474</v>
      </c>
      <c r="S97" s="138" t="s">
        <v>163</v>
      </c>
    </row>
    <row r="98" spans="1:19" ht="15" customHeight="1">
      <c r="A98" s="202" t="s">
        <v>82</v>
      </c>
      <c r="B98" s="113" t="s">
        <v>119</v>
      </c>
      <c r="C98" s="114">
        <f t="shared" si="3"/>
        <v>0</v>
      </c>
      <c r="D98" s="114"/>
      <c r="E98" s="114"/>
      <c r="F98" s="115">
        <f t="shared" si="4"/>
        <v>0</v>
      </c>
      <c r="G98" s="105" t="s">
        <v>237</v>
      </c>
      <c r="H98" s="106" t="s">
        <v>163</v>
      </c>
      <c r="I98" s="106" t="s">
        <v>163</v>
      </c>
      <c r="J98" s="106" t="s">
        <v>163</v>
      </c>
      <c r="K98" s="106" t="s">
        <v>163</v>
      </c>
      <c r="L98" s="106" t="s">
        <v>163</v>
      </c>
      <c r="M98" s="106" t="s">
        <v>163</v>
      </c>
      <c r="N98" s="106" t="s">
        <v>163</v>
      </c>
      <c r="O98" s="106" t="s">
        <v>163</v>
      </c>
      <c r="P98" s="105" t="s">
        <v>163</v>
      </c>
      <c r="Q98" s="118" t="s">
        <v>694</v>
      </c>
      <c r="R98" s="130" t="s">
        <v>639</v>
      </c>
      <c r="S98" s="138" t="s">
        <v>163</v>
      </c>
    </row>
    <row r="99" spans="1:19" ht="15" customHeight="1">
      <c r="A99" s="202" t="s">
        <v>83</v>
      </c>
      <c r="B99" s="113" t="s">
        <v>119</v>
      </c>
      <c r="C99" s="114">
        <f t="shared" si="3"/>
        <v>0</v>
      </c>
      <c r="D99" s="114"/>
      <c r="E99" s="114"/>
      <c r="F99" s="115">
        <f t="shared" si="4"/>
        <v>0</v>
      </c>
      <c r="G99" s="105" t="s">
        <v>237</v>
      </c>
      <c r="H99" s="106" t="s">
        <v>163</v>
      </c>
      <c r="I99" s="106" t="s">
        <v>163</v>
      </c>
      <c r="J99" s="106" t="s">
        <v>163</v>
      </c>
      <c r="K99" s="106" t="s">
        <v>163</v>
      </c>
      <c r="L99" s="106" t="s">
        <v>163</v>
      </c>
      <c r="M99" s="106" t="s">
        <v>163</v>
      </c>
      <c r="N99" s="106" t="s">
        <v>163</v>
      </c>
      <c r="O99" s="106" t="s">
        <v>163</v>
      </c>
      <c r="P99" s="106" t="s">
        <v>163</v>
      </c>
      <c r="Q99" s="118" t="s">
        <v>694</v>
      </c>
      <c r="R99" s="117" t="s">
        <v>411</v>
      </c>
      <c r="S99" s="138" t="s">
        <v>163</v>
      </c>
    </row>
    <row r="112" spans="1:19">
      <c r="A112" s="34"/>
      <c r="B112" s="35"/>
      <c r="C112" s="35"/>
      <c r="D112" s="35"/>
      <c r="E112" s="35"/>
      <c r="F112" s="36"/>
      <c r="G112" s="35"/>
      <c r="H112" s="35"/>
      <c r="I112" s="35"/>
      <c r="J112" s="35"/>
      <c r="K112" s="35"/>
      <c r="L112" s="35"/>
      <c r="M112" s="35"/>
      <c r="N112" s="35"/>
      <c r="O112" s="35"/>
      <c r="P112" s="34"/>
      <c r="Q112" s="40"/>
      <c r="R112" s="40"/>
    </row>
    <row r="119" spans="1:18">
      <c r="A119" s="34"/>
      <c r="B119" s="35"/>
      <c r="C119" s="35"/>
      <c r="D119" s="35"/>
      <c r="E119" s="35"/>
      <c r="F119" s="36"/>
      <c r="G119" s="35"/>
      <c r="H119" s="35"/>
      <c r="I119" s="35"/>
      <c r="J119" s="35"/>
      <c r="K119" s="35"/>
      <c r="L119" s="35"/>
      <c r="M119" s="35"/>
      <c r="N119" s="35"/>
      <c r="O119" s="35"/>
      <c r="P119" s="34"/>
      <c r="Q119" s="40"/>
      <c r="R119" s="40"/>
    </row>
    <row r="123" spans="1:18">
      <c r="A123" s="34"/>
      <c r="B123" s="35"/>
      <c r="C123" s="35"/>
      <c r="D123" s="35"/>
      <c r="E123" s="35"/>
      <c r="F123" s="36"/>
      <c r="G123" s="35"/>
      <c r="H123" s="35"/>
      <c r="I123" s="35"/>
      <c r="J123" s="35"/>
      <c r="K123" s="35"/>
      <c r="L123" s="35"/>
      <c r="M123" s="35"/>
      <c r="N123" s="35"/>
      <c r="O123" s="35"/>
      <c r="P123" s="34"/>
      <c r="Q123" s="40"/>
      <c r="R123" s="40"/>
    </row>
    <row r="126" spans="1:18">
      <c r="A126" s="34"/>
      <c r="B126" s="35"/>
      <c r="C126" s="35"/>
      <c r="D126" s="35"/>
      <c r="E126" s="35"/>
      <c r="F126" s="36"/>
      <c r="G126" s="35"/>
      <c r="H126" s="35"/>
      <c r="I126" s="35"/>
      <c r="J126" s="35"/>
      <c r="K126" s="35"/>
      <c r="L126" s="35"/>
      <c r="M126" s="35"/>
      <c r="N126" s="35"/>
      <c r="O126" s="35"/>
      <c r="P126" s="34"/>
      <c r="Q126" s="40"/>
      <c r="R126" s="40"/>
    </row>
    <row r="130" spans="1:18">
      <c r="A130" s="34"/>
      <c r="B130" s="35"/>
      <c r="C130" s="35"/>
      <c r="D130" s="35"/>
      <c r="E130" s="35"/>
      <c r="F130" s="36"/>
      <c r="G130" s="35"/>
      <c r="H130" s="35"/>
      <c r="I130" s="35"/>
      <c r="J130" s="35"/>
      <c r="K130" s="35"/>
      <c r="L130" s="35"/>
      <c r="M130" s="35"/>
      <c r="N130" s="35"/>
      <c r="O130" s="35"/>
      <c r="P130" s="34"/>
      <c r="Q130" s="40"/>
      <c r="R130" s="40"/>
    </row>
    <row r="133" spans="1:18">
      <c r="A133" s="34"/>
      <c r="B133" s="35"/>
      <c r="C133" s="35"/>
      <c r="D133" s="35"/>
      <c r="E133" s="35"/>
      <c r="F133" s="36"/>
      <c r="G133" s="35"/>
      <c r="H133" s="35"/>
      <c r="I133" s="35"/>
      <c r="J133" s="35"/>
      <c r="K133" s="35"/>
      <c r="L133" s="35"/>
      <c r="M133" s="35"/>
      <c r="N133" s="35"/>
      <c r="O133" s="35"/>
      <c r="P133" s="34"/>
      <c r="Q133" s="40"/>
      <c r="R133" s="40"/>
    </row>
    <row r="137" spans="1:18">
      <c r="A137" s="34"/>
      <c r="B137" s="35"/>
      <c r="C137" s="35"/>
      <c r="D137" s="35"/>
      <c r="E137" s="35"/>
      <c r="F137" s="36"/>
      <c r="G137" s="35"/>
      <c r="H137" s="35"/>
      <c r="I137" s="35"/>
      <c r="J137" s="35"/>
      <c r="K137" s="35"/>
      <c r="L137" s="35"/>
      <c r="M137" s="35"/>
      <c r="N137" s="35"/>
      <c r="O137" s="35"/>
      <c r="P137" s="34"/>
      <c r="Q137" s="40"/>
      <c r="R137" s="40"/>
    </row>
  </sheetData>
  <mergeCells count="21">
    <mergeCell ref="Q3:R4"/>
    <mergeCell ref="N3:N6"/>
    <mergeCell ref="R5:R6"/>
    <mergeCell ref="B3:B4"/>
    <mergeCell ref="C3:F4"/>
    <mergeCell ref="K4:K6"/>
    <mergeCell ref="L4:L6"/>
    <mergeCell ref="M4:M6"/>
    <mergeCell ref="E5:E6"/>
    <mergeCell ref="F5:F6"/>
    <mergeCell ref="K3:M3"/>
    <mergeCell ref="I3:I6"/>
    <mergeCell ref="H3:H6"/>
    <mergeCell ref="O3:O6"/>
    <mergeCell ref="Q5:Q6"/>
    <mergeCell ref="A3:A6"/>
    <mergeCell ref="G3:G6"/>
    <mergeCell ref="C5:C6"/>
    <mergeCell ref="D5:D6"/>
    <mergeCell ref="P3:P6"/>
    <mergeCell ref="J3:J6"/>
  </mergeCells>
  <dataValidations count="1">
    <dataValidation type="list" allowBlank="1" showInputMessage="1" showErrorMessage="1" sqref="B8:B25 B27:B37 B78:B87 B56:B69 B71:B76 B89:B99 B48:B54 B39:B46" xr:uid="{00000000-0002-0000-0B00-000000000000}">
      <formula1>Выбор_5.1</formula1>
    </dataValidation>
  </dataValidations>
  <hyperlinks>
    <hyperlink ref="R16" r:id="rId1" xr:uid="{00000000-0004-0000-0B00-000000000000}"/>
    <hyperlink ref="R37" r:id="rId2" xr:uid="{00000000-0004-0000-0B00-000001000000}"/>
    <hyperlink ref="R93" r:id="rId3" xr:uid="{00000000-0004-0000-0B00-000002000000}"/>
    <hyperlink ref="R22" r:id="rId4" xr:uid="{00000000-0004-0000-0B00-000003000000}"/>
    <hyperlink ref="R8" r:id="rId5" xr:uid="{00000000-0004-0000-0B00-000005000000}"/>
    <hyperlink ref="R54" r:id="rId6" xr:uid="{00000000-0004-0000-0B00-000006000000}"/>
    <hyperlink ref="R39" r:id="rId7" xr:uid="{00000000-0004-0000-0B00-000007000000}"/>
    <hyperlink ref="R99" r:id="rId8" xr:uid="{00000000-0004-0000-0B00-000008000000}"/>
    <hyperlink ref="R44" r:id="rId9" xr:uid="{00000000-0004-0000-0B00-000009000000}"/>
    <hyperlink ref="R62" r:id="rId10" xr:uid="{00000000-0004-0000-0B00-00000A000000}"/>
    <hyperlink ref="R40" r:id="rId11" xr:uid="{00000000-0004-0000-0B00-00000B000000}"/>
    <hyperlink ref="R66" r:id="rId12" xr:uid="{00000000-0004-0000-0B00-00000C000000}"/>
    <hyperlink ref="R63" r:id="rId13" xr:uid="{00000000-0004-0000-0B00-00000D000000}"/>
    <hyperlink ref="R92" r:id="rId14" xr:uid="{00000000-0004-0000-0B00-00000E000000}"/>
    <hyperlink ref="R65" r:id="rId15" xr:uid="{00000000-0004-0000-0B00-00000F000000}"/>
    <hyperlink ref="R78" r:id="rId16" xr:uid="{00000000-0004-0000-0B00-000010000000}"/>
    <hyperlink ref="R61" r:id="rId17" xr:uid="{00000000-0004-0000-0B00-000011000000}"/>
    <hyperlink ref="R68" r:id="rId18" xr:uid="{00000000-0004-0000-0B00-000012000000}"/>
    <hyperlink ref="R75" r:id="rId19" xr:uid="{00000000-0004-0000-0B00-000013000000}"/>
    <hyperlink ref="R50" r:id="rId20" xr:uid="{00000000-0004-0000-0B00-000014000000}"/>
    <hyperlink ref="R94" r:id="rId21" xr:uid="{00000000-0004-0000-0B00-000015000000}"/>
    <hyperlink ref="R74" r:id="rId22" xr:uid="{00000000-0004-0000-0B00-000016000000}"/>
    <hyperlink ref="R73" r:id="rId23" xr:uid="{00000000-0004-0000-0B00-000017000000}"/>
    <hyperlink ref="R58" r:id="rId24" xr:uid="{00000000-0004-0000-0B00-000018000000}"/>
    <hyperlink ref="R11" r:id="rId25" xr:uid="{00000000-0004-0000-0B00-000019000000}"/>
    <hyperlink ref="R9" r:id="rId26" xr:uid="{00000000-0004-0000-0B00-00001A000000}"/>
    <hyperlink ref="R10" r:id="rId27" xr:uid="{00000000-0004-0000-0B00-00001B000000}"/>
    <hyperlink ref="R12" r:id="rId28" xr:uid="{00000000-0004-0000-0B00-00001C000000}"/>
    <hyperlink ref="R13" r:id="rId29" xr:uid="{00000000-0004-0000-0B00-00001D000000}"/>
    <hyperlink ref="R17" r:id="rId30" xr:uid="{00000000-0004-0000-0B00-00001E000000}"/>
    <hyperlink ref="R56" r:id="rId31" xr:uid="{00000000-0004-0000-0B00-00001F000000}"/>
    <hyperlink ref="R97" r:id="rId32" xr:uid="{00000000-0004-0000-0B00-000020000000}"/>
    <hyperlink ref="R27" r:id="rId33" xr:uid="{00000000-0004-0000-0B00-000021000000}"/>
    <hyperlink ref="R33" r:id="rId34" xr:uid="{00000000-0004-0000-0B00-000022000000}"/>
    <hyperlink ref="R86" r:id="rId35" xr:uid="{00000000-0004-0000-0B00-000023000000}"/>
    <hyperlink ref="R15" r:id="rId36" xr:uid="{00000000-0004-0000-0B00-000024000000}"/>
    <hyperlink ref="R23" r:id="rId37" xr:uid="{00000000-0004-0000-0B00-000025000000}"/>
    <hyperlink ref="R32" r:id="rId38" xr:uid="{00000000-0004-0000-0B00-000026000000}"/>
    <hyperlink ref="R30" r:id="rId39" xr:uid="{00000000-0004-0000-0B00-000027000000}"/>
    <hyperlink ref="R31" r:id="rId40" xr:uid="{00000000-0004-0000-0B00-000028000000}"/>
    <hyperlink ref="R76" r:id="rId41" xr:uid="{00000000-0004-0000-0B00-000029000000}"/>
    <hyperlink ref="R28" r:id="rId42" xr:uid="{00000000-0004-0000-0B00-00002A000000}"/>
    <hyperlink ref="R41" r:id="rId43" xr:uid="{00000000-0004-0000-0B00-00002B000000}"/>
    <hyperlink ref="R19" r:id="rId44" xr:uid="{00000000-0004-0000-0B00-00002C000000}"/>
    <hyperlink ref="R46" r:id="rId45" xr:uid="{00000000-0004-0000-0B00-00002D000000}"/>
    <hyperlink ref="R57" r:id="rId46" xr:uid="{00000000-0004-0000-0B00-00002E000000}"/>
    <hyperlink ref="R89" r:id="rId47" xr:uid="{00000000-0004-0000-0B00-00002F000000}"/>
    <hyperlink ref="R36" r:id="rId48" xr:uid="{00000000-0004-0000-0B00-000030000000}"/>
    <hyperlink ref="R82" r:id="rId49" xr:uid="{00000000-0004-0000-0B00-000031000000}"/>
    <hyperlink ref="R84" r:id="rId50" xr:uid="{00000000-0004-0000-0B00-000032000000}"/>
    <hyperlink ref="R85" r:id="rId51" xr:uid="{00000000-0004-0000-0B00-000033000000}"/>
    <hyperlink ref="R90" r:id="rId52" xr:uid="{00000000-0004-0000-0B00-000034000000}"/>
    <hyperlink ref="R29" r:id="rId53" xr:uid="{00000000-0004-0000-0B00-000035000000}"/>
    <hyperlink ref="R60" r:id="rId54" xr:uid="{00000000-0004-0000-0B00-000036000000}"/>
    <hyperlink ref="R87" r:id="rId55" xr:uid="{00000000-0004-0000-0B00-000037000000}"/>
    <hyperlink ref="R96" r:id="rId56" location="171-2021-god" xr:uid="{00000000-0004-0000-0B00-000038000000}"/>
    <hyperlink ref="R24" r:id="rId57" xr:uid="{00000000-0004-0000-0B00-000039000000}"/>
    <hyperlink ref="R81" r:id="rId58" xr:uid="{00000000-0004-0000-0B00-00003A000000}"/>
    <hyperlink ref="R34" r:id="rId59" xr:uid="{00000000-0004-0000-0B00-00003B000000}"/>
    <hyperlink ref="R67" r:id="rId60" xr:uid="{00000000-0004-0000-0B00-00003C000000}"/>
    <hyperlink ref="R69" r:id="rId61" xr:uid="{00000000-0004-0000-0B00-00003D000000}"/>
    <hyperlink ref="R21" r:id="rId62" xr:uid="{00000000-0004-0000-0B00-00003E000000}"/>
    <hyperlink ref="R25" r:id="rId63" xr:uid="{00000000-0004-0000-0B00-00003F000000}"/>
    <hyperlink ref="R43" r:id="rId64" xr:uid="{00000000-0004-0000-0B00-000040000000}"/>
    <hyperlink ref="R59" r:id="rId65" xr:uid="{00000000-0004-0000-0B00-000041000000}"/>
    <hyperlink ref="R72" r:id="rId66" location="document_list" xr:uid="{00000000-0004-0000-0B00-000042000000}"/>
    <hyperlink ref="R14" r:id="rId67" xr:uid="{00000000-0004-0000-0B00-000043000000}"/>
    <hyperlink ref="R71" r:id="rId68" xr:uid="{00000000-0004-0000-0B00-000044000000}"/>
    <hyperlink ref="R51" r:id="rId69" xr:uid="{00000000-0004-0000-0B00-000045000000}"/>
    <hyperlink ref="R35" r:id="rId70" location="annex" xr:uid="{00000000-0004-0000-0B00-000046000000}"/>
    <hyperlink ref="R18" r:id="rId71" xr:uid="{00000000-0004-0000-0B00-000047000000}"/>
    <hyperlink ref="R48" r:id="rId72" xr:uid="{00000000-0004-0000-0B00-000048000000}"/>
    <hyperlink ref="R49" r:id="rId73" xr:uid="{00000000-0004-0000-0B00-000049000000}"/>
    <hyperlink ref="R52" r:id="rId74" xr:uid="{00000000-0004-0000-0B00-00004A000000}"/>
    <hyperlink ref="R79" r:id="rId75" xr:uid="{00000000-0004-0000-0B00-00004B000000}"/>
    <hyperlink ref="R20" r:id="rId76" xr:uid="{00000000-0004-0000-0B00-00004C000000}"/>
    <hyperlink ref="R42" r:id="rId77" xr:uid="{00000000-0004-0000-0B00-00004D000000}"/>
    <hyperlink ref="R53" r:id="rId78" xr:uid="{00000000-0004-0000-0B00-00004E000000}"/>
    <hyperlink ref="R64" r:id="rId79" xr:uid="{00000000-0004-0000-0B00-00004F000000}"/>
    <hyperlink ref="R95" r:id="rId80" xr:uid="{00000000-0004-0000-0B00-000050000000}"/>
    <hyperlink ref="R98" r:id="rId81" xr:uid="{00000000-0004-0000-0B00-000052000000}"/>
    <hyperlink ref="R91" r:id="rId82" xr:uid="{00000000-0004-0000-0B00-000053000000}"/>
    <hyperlink ref="R83" r:id="rId83" xr:uid="{BDEEA810-7106-A84B-A569-0D7D60733A49}"/>
  </hyperlinks>
  <pageMargins left="0.70866141732283472" right="0.70866141732283472" top="0.74803149606299213" bottom="0.74803149606299213" header="0.31496062992125984" footer="0.31496062992125984"/>
  <pageSetup paperSize="9" scale="70" fitToHeight="0" orientation="landscape" r:id="rId84"/>
  <headerFooter>
    <oddFooter>&amp;C&amp;8&amp;A&amp;R&amp;8&amp;P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1"/>
  <dimension ref="A1:R126"/>
  <sheetViews>
    <sheetView zoomScaleNormal="100" zoomScaleSheetLayoutView="110" workbookViewId="0">
      <pane xSplit="1" ySplit="6" topLeftCell="B7" activePane="bottomRight" state="frozen"/>
      <selection activeCell="P27" sqref="P27"/>
      <selection pane="topRight" activeCell="P27" sqref="P27"/>
      <selection pane="bottomLeft" activeCell="P27" sqref="P27"/>
      <selection pane="bottomRight"/>
    </sheetView>
  </sheetViews>
  <sheetFormatPr baseColWidth="10" defaultColWidth="9.1640625" defaultRowHeight="12"/>
  <cols>
    <col min="1" max="1" width="22.6640625" style="28" customWidth="1"/>
    <col min="2" max="2" width="39.1640625" style="28" customWidth="1"/>
    <col min="3" max="3" width="5.5" style="29" customWidth="1"/>
    <col min="4" max="5" width="4.5" style="29" customWidth="1"/>
    <col min="6" max="6" width="5.6640625" style="33" customWidth="1"/>
    <col min="7" max="7" width="12.5" style="29" customWidth="1"/>
    <col min="8" max="8" width="14.5" style="29" customWidth="1"/>
    <col min="9" max="9" width="15.5" style="29" customWidth="1"/>
    <col min="10" max="10" width="13.5" style="29" customWidth="1"/>
    <col min="11" max="11" width="13.33203125" style="29" customWidth="1"/>
    <col min="12" max="12" width="12.33203125" style="29" customWidth="1"/>
    <col min="13" max="14" width="11.5" style="29" customWidth="1"/>
    <col min="15" max="15" width="15.5" style="28" customWidth="1"/>
    <col min="16" max="17" width="15.5" style="37" customWidth="1"/>
    <col min="18" max="18" width="9.1640625" style="143"/>
    <col min="19" max="16384" width="9.1640625" style="28"/>
  </cols>
  <sheetData>
    <row r="1" spans="1:18" ht="20" customHeight="1">
      <c r="A1" s="42" t="str">
        <f>B3</f>
        <v>4.9. Содержатся ли в составе материалов к проекту закона об исполнении бюджета за 2021 год сведения о фактических расходах на предоставление межбюджетных трансфертов из бюджета субъекта Российской Федерации бюджетам муниципальных образований, в том числе с детализацией по формам и целевому назначению межбюджетных трансфертов, в сравнении с первоначально утвержденными законом о бюджете значениями и с уточненными (с учетом внесенных изменений) значениями?</v>
      </c>
      <c r="B1" s="42"/>
      <c r="C1" s="42"/>
      <c r="D1" s="42"/>
      <c r="E1" s="42"/>
      <c r="F1" s="42"/>
      <c r="G1" s="57"/>
      <c r="H1" s="57"/>
      <c r="I1" s="57"/>
      <c r="J1" s="57"/>
      <c r="K1" s="57"/>
      <c r="L1" s="57"/>
      <c r="M1" s="57"/>
      <c r="N1" s="57"/>
      <c r="O1" s="42"/>
      <c r="P1" s="42"/>
      <c r="Q1" s="42"/>
    </row>
    <row r="2" spans="1:18" ht="16" customHeight="1">
      <c r="A2" s="41" t="s">
        <v>811</v>
      </c>
      <c r="B2" s="41"/>
      <c r="C2" s="41"/>
      <c r="D2" s="41"/>
      <c r="E2" s="41"/>
      <c r="F2" s="41"/>
      <c r="G2" s="76"/>
      <c r="H2" s="76"/>
      <c r="I2" s="76"/>
      <c r="J2" s="76"/>
      <c r="K2" s="76"/>
      <c r="L2" s="76"/>
      <c r="M2" s="76"/>
      <c r="N2" s="76"/>
      <c r="O2" s="41"/>
      <c r="P2" s="41"/>
      <c r="Q2" s="41"/>
    </row>
    <row r="3" spans="1:18" ht="118" customHeight="1">
      <c r="A3" s="222" t="s">
        <v>169</v>
      </c>
      <c r="B3" s="121" t="s">
        <v>352</v>
      </c>
      <c r="C3" s="223" t="s">
        <v>131</v>
      </c>
      <c r="D3" s="214"/>
      <c r="E3" s="214"/>
      <c r="F3" s="214"/>
      <c r="G3" s="222" t="s">
        <v>201</v>
      </c>
      <c r="H3" s="222" t="s">
        <v>181</v>
      </c>
      <c r="I3" s="222" t="s">
        <v>254</v>
      </c>
      <c r="J3" s="222" t="s">
        <v>172</v>
      </c>
      <c r="K3" s="222" t="s">
        <v>148</v>
      </c>
      <c r="L3" s="222" t="s">
        <v>204</v>
      </c>
      <c r="M3" s="222" t="s">
        <v>180</v>
      </c>
      <c r="N3" s="222" t="s">
        <v>160</v>
      </c>
      <c r="O3" s="222" t="s">
        <v>103</v>
      </c>
      <c r="P3" s="214" t="s">
        <v>190</v>
      </c>
      <c r="Q3" s="214"/>
    </row>
    <row r="4" spans="1:18" s="30" customFormat="1" ht="28" customHeight="1">
      <c r="A4" s="214"/>
      <c r="B4" s="108" t="s">
        <v>120</v>
      </c>
      <c r="C4" s="222" t="s">
        <v>96</v>
      </c>
      <c r="D4" s="222" t="s">
        <v>146</v>
      </c>
      <c r="E4" s="222" t="s">
        <v>147</v>
      </c>
      <c r="F4" s="223" t="s">
        <v>95</v>
      </c>
      <c r="G4" s="214"/>
      <c r="H4" s="222"/>
      <c r="I4" s="222"/>
      <c r="J4" s="222"/>
      <c r="K4" s="222"/>
      <c r="L4" s="214"/>
      <c r="M4" s="222"/>
      <c r="N4" s="214"/>
      <c r="O4" s="222"/>
      <c r="P4" s="214" t="s">
        <v>244</v>
      </c>
      <c r="Q4" s="214" t="s">
        <v>191</v>
      </c>
      <c r="R4" s="144"/>
    </row>
    <row r="5" spans="1:18" s="30" customFormat="1" ht="28" customHeight="1">
      <c r="A5" s="214"/>
      <c r="B5" s="108" t="s">
        <v>119</v>
      </c>
      <c r="C5" s="214"/>
      <c r="D5" s="214"/>
      <c r="E5" s="214"/>
      <c r="F5" s="218"/>
      <c r="G5" s="214"/>
      <c r="H5" s="222"/>
      <c r="I5" s="222"/>
      <c r="J5" s="222"/>
      <c r="K5" s="222"/>
      <c r="L5" s="214"/>
      <c r="M5" s="222"/>
      <c r="N5" s="214"/>
      <c r="O5" s="222"/>
      <c r="P5" s="214"/>
      <c r="Q5" s="214"/>
      <c r="R5" s="144"/>
    </row>
    <row r="6" spans="1:18" ht="15" customHeight="1">
      <c r="A6" s="201" t="s">
        <v>0</v>
      </c>
      <c r="B6" s="110"/>
      <c r="C6" s="110"/>
      <c r="D6" s="110"/>
      <c r="E6" s="110"/>
      <c r="F6" s="111"/>
      <c r="G6" s="110"/>
      <c r="H6" s="110"/>
      <c r="I6" s="110"/>
      <c r="J6" s="110"/>
      <c r="K6" s="111"/>
      <c r="L6" s="110"/>
      <c r="M6" s="110"/>
      <c r="N6" s="110"/>
      <c r="O6" s="111"/>
      <c r="P6" s="122"/>
      <c r="Q6" s="122"/>
    </row>
    <row r="7" spans="1:18" ht="15" customHeight="1">
      <c r="A7" s="202" t="s">
        <v>1</v>
      </c>
      <c r="B7" s="106" t="s">
        <v>120</v>
      </c>
      <c r="C7" s="114">
        <f>IF(B7=$B$4,2,0)</f>
        <v>2</v>
      </c>
      <c r="D7" s="114"/>
      <c r="E7" s="114"/>
      <c r="F7" s="115">
        <f>C7*IF(D7&gt;0,D7,1)*IF(E7&gt;0,E7,1)</f>
        <v>2</v>
      </c>
      <c r="G7" s="106" t="s">
        <v>235</v>
      </c>
      <c r="H7" s="106" t="s">
        <v>235</v>
      </c>
      <c r="I7" s="106" t="s">
        <v>235</v>
      </c>
      <c r="J7" s="106" t="s">
        <v>235</v>
      </c>
      <c r="K7" s="106" t="s">
        <v>235</v>
      </c>
      <c r="L7" s="106" t="s">
        <v>235</v>
      </c>
      <c r="M7" s="106" t="s">
        <v>405</v>
      </c>
      <c r="N7" s="105">
        <v>44347</v>
      </c>
      <c r="O7" s="116" t="s">
        <v>163</v>
      </c>
      <c r="P7" s="117" t="s">
        <v>694</v>
      </c>
      <c r="Q7" s="130" t="s">
        <v>384</v>
      </c>
      <c r="R7" s="138" t="s">
        <v>163</v>
      </c>
    </row>
    <row r="8" spans="1:18" ht="15" customHeight="1">
      <c r="A8" s="202" t="s">
        <v>2</v>
      </c>
      <c r="B8" s="106" t="s">
        <v>120</v>
      </c>
      <c r="C8" s="114">
        <f t="shared" ref="C8:C14" si="0">IF(B8=$B$4,2,0)</f>
        <v>2</v>
      </c>
      <c r="D8" s="114"/>
      <c r="E8" s="114"/>
      <c r="F8" s="115">
        <f t="shared" ref="F8:F71" si="1">C8*IF(D8&gt;0,D8,1)*IF(E8&gt;0,E8,1)</f>
        <v>2</v>
      </c>
      <c r="G8" s="106" t="s">
        <v>235</v>
      </c>
      <c r="H8" s="106" t="s">
        <v>235</v>
      </c>
      <c r="I8" s="106" t="s">
        <v>235</v>
      </c>
      <c r="J8" s="106" t="s">
        <v>235</v>
      </c>
      <c r="K8" s="106" t="s">
        <v>235</v>
      </c>
      <c r="L8" s="106" t="s">
        <v>235</v>
      </c>
      <c r="M8" s="106" t="s">
        <v>405</v>
      </c>
      <c r="N8" s="105">
        <v>44713</v>
      </c>
      <c r="O8" s="116" t="s">
        <v>163</v>
      </c>
      <c r="P8" s="117" t="s">
        <v>694</v>
      </c>
      <c r="Q8" s="130" t="s">
        <v>455</v>
      </c>
      <c r="R8" s="138" t="s">
        <v>163</v>
      </c>
    </row>
    <row r="9" spans="1:18" ht="15" customHeight="1">
      <c r="A9" s="202" t="s">
        <v>3</v>
      </c>
      <c r="B9" s="106" t="s">
        <v>120</v>
      </c>
      <c r="C9" s="114">
        <f t="shared" si="0"/>
        <v>2</v>
      </c>
      <c r="D9" s="114"/>
      <c r="E9" s="114"/>
      <c r="F9" s="115">
        <f t="shared" si="1"/>
        <v>2</v>
      </c>
      <c r="G9" s="106" t="s">
        <v>235</v>
      </c>
      <c r="H9" s="106" t="s">
        <v>235</v>
      </c>
      <c r="I9" s="106" t="s">
        <v>235</v>
      </c>
      <c r="J9" s="106" t="s">
        <v>235</v>
      </c>
      <c r="K9" s="106" t="s">
        <v>235</v>
      </c>
      <c r="L9" s="106" t="s">
        <v>235</v>
      </c>
      <c r="M9" s="106" t="s">
        <v>405</v>
      </c>
      <c r="N9" s="105">
        <v>44680</v>
      </c>
      <c r="O9" s="106" t="s">
        <v>163</v>
      </c>
      <c r="P9" s="117" t="s">
        <v>694</v>
      </c>
      <c r="Q9" s="130" t="s">
        <v>460</v>
      </c>
      <c r="R9" s="138" t="s">
        <v>163</v>
      </c>
    </row>
    <row r="10" spans="1:18" ht="15" customHeight="1">
      <c r="A10" s="202" t="s">
        <v>4</v>
      </c>
      <c r="B10" s="106" t="s">
        <v>120</v>
      </c>
      <c r="C10" s="114">
        <f t="shared" si="0"/>
        <v>2</v>
      </c>
      <c r="D10" s="114"/>
      <c r="E10" s="114"/>
      <c r="F10" s="115">
        <f t="shared" si="1"/>
        <v>2</v>
      </c>
      <c r="G10" s="106" t="s">
        <v>235</v>
      </c>
      <c r="H10" s="106" t="s">
        <v>235</v>
      </c>
      <c r="I10" s="106" t="s">
        <v>235</v>
      </c>
      <c r="J10" s="106" t="s">
        <v>235</v>
      </c>
      <c r="K10" s="106" t="s">
        <v>235</v>
      </c>
      <c r="L10" s="106" t="s">
        <v>235</v>
      </c>
      <c r="M10" s="106" t="s">
        <v>405</v>
      </c>
      <c r="N10" s="105" t="s">
        <v>212</v>
      </c>
      <c r="O10" s="106" t="s">
        <v>163</v>
      </c>
      <c r="P10" s="117" t="s">
        <v>694</v>
      </c>
      <c r="Q10" s="117" t="s">
        <v>454</v>
      </c>
      <c r="R10" s="138" t="s">
        <v>163</v>
      </c>
    </row>
    <row r="11" spans="1:18" ht="15" customHeight="1">
      <c r="A11" s="202" t="s">
        <v>5</v>
      </c>
      <c r="B11" s="106" t="s">
        <v>120</v>
      </c>
      <c r="C11" s="114">
        <f t="shared" si="0"/>
        <v>2</v>
      </c>
      <c r="D11" s="114"/>
      <c r="E11" s="114"/>
      <c r="F11" s="115">
        <f t="shared" si="1"/>
        <v>2</v>
      </c>
      <c r="G11" s="106" t="s">
        <v>235</v>
      </c>
      <c r="H11" s="106" t="s">
        <v>235</v>
      </c>
      <c r="I11" s="106" t="s">
        <v>235</v>
      </c>
      <c r="J11" s="106" t="s">
        <v>235</v>
      </c>
      <c r="K11" s="106" t="s">
        <v>235</v>
      </c>
      <c r="L11" s="106" t="s">
        <v>235</v>
      </c>
      <c r="M11" s="106" t="s">
        <v>405</v>
      </c>
      <c r="N11" s="105">
        <v>44704</v>
      </c>
      <c r="O11" s="106" t="s">
        <v>163</v>
      </c>
      <c r="P11" s="117" t="s">
        <v>694</v>
      </c>
      <c r="Q11" s="117" t="s">
        <v>462</v>
      </c>
      <c r="R11" s="138" t="s">
        <v>163</v>
      </c>
    </row>
    <row r="12" spans="1:18" ht="15" customHeight="1">
      <c r="A12" s="202" t="s">
        <v>6</v>
      </c>
      <c r="B12" s="106" t="s">
        <v>120</v>
      </c>
      <c r="C12" s="114">
        <f t="shared" si="0"/>
        <v>2</v>
      </c>
      <c r="D12" s="114"/>
      <c r="E12" s="114"/>
      <c r="F12" s="115">
        <f t="shared" si="1"/>
        <v>2</v>
      </c>
      <c r="G12" s="106" t="s">
        <v>235</v>
      </c>
      <c r="H12" s="106" t="s">
        <v>235</v>
      </c>
      <c r="I12" s="106" t="s">
        <v>235</v>
      </c>
      <c r="J12" s="106" t="s">
        <v>235</v>
      </c>
      <c r="K12" s="106" t="s">
        <v>235</v>
      </c>
      <c r="L12" s="106" t="s">
        <v>235</v>
      </c>
      <c r="M12" s="106" t="s">
        <v>405</v>
      </c>
      <c r="N12" s="105" t="s">
        <v>212</v>
      </c>
      <c r="O12" s="106" t="s">
        <v>163</v>
      </c>
      <c r="P12" s="117" t="s">
        <v>694</v>
      </c>
      <c r="Q12" s="117" t="s">
        <v>464</v>
      </c>
      <c r="R12" s="138" t="s">
        <v>163</v>
      </c>
    </row>
    <row r="13" spans="1:18" ht="15" customHeight="1">
      <c r="A13" s="202" t="s">
        <v>7</v>
      </c>
      <c r="B13" s="106" t="s">
        <v>119</v>
      </c>
      <c r="C13" s="114">
        <f t="shared" si="0"/>
        <v>0</v>
      </c>
      <c r="D13" s="114"/>
      <c r="E13" s="114"/>
      <c r="F13" s="115">
        <f t="shared" si="1"/>
        <v>0</v>
      </c>
      <c r="G13" s="106" t="s">
        <v>236</v>
      </c>
      <c r="H13" s="106" t="s">
        <v>235</v>
      </c>
      <c r="I13" s="106" t="s">
        <v>235</v>
      </c>
      <c r="J13" s="106" t="s">
        <v>237</v>
      </c>
      <c r="K13" s="106" t="s">
        <v>235</v>
      </c>
      <c r="L13" s="106" t="s">
        <v>235</v>
      </c>
      <c r="M13" s="106" t="s">
        <v>405</v>
      </c>
      <c r="N13" s="106" t="s">
        <v>212</v>
      </c>
      <c r="O13" s="106" t="s">
        <v>730</v>
      </c>
      <c r="P13" s="117" t="s">
        <v>694</v>
      </c>
      <c r="Q13" s="118" t="s">
        <v>592</v>
      </c>
      <c r="R13" s="143" t="s">
        <v>163</v>
      </c>
    </row>
    <row r="14" spans="1:18" ht="15" customHeight="1">
      <c r="A14" s="202" t="s">
        <v>8</v>
      </c>
      <c r="B14" s="106" t="s">
        <v>120</v>
      </c>
      <c r="C14" s="114">
        <f t="shared" si="0"/>
        <v>2</v>
      </c>
      <c r="D14" s="114"/>
      <c r="E14" s="114"/>
      <c r="F14" s="115">
        <f t="shared" si="1"/>
        <v>2</v>
      </c>
      <c r="G14" s="106" t="s">
        <v>235</v>
      </c>
      <c r="H14" s="106" t="s">
        <v>235</v>
      </c>
      <c r="I14" s="106" t="s">
        <v>235</v>
      </c>
      <c r="J14" s="106" t="s">
        <v>235</v>
      </c>
      <c r="K14" s="106" t="s">
        <v>235</v>
      </c>
      <c r="L14" s="106" t="s">
        <v>235</v>
      </c>
      <c r="M14" s="106" t="s">
        <v>405</v>
      </c>
      <c r="N14" s="105">
        <v>44706</v>
      </c>
      <c r="O14" s="116" t="s">
        <v>163</v>
      </c>
      <c r="P14" s="117" t="s">
        <v>694</v>
      </c>
      <c r="Q14" s="118" t="s">
        <v>486</v>
      </c>
      <c r="R14" s="138" t="s">
        <v>163</v>
      </c>
    </row>
    <row r="15" spans="1:18" ht="15" customHeight="1">
      <c r="A15" s="202" t="s">
        <v>9</v>
      </c>
      <c r="B15" s="106" t="s">
        <v>120</v>
      </c>
      <c r="C15" s="114">
        <f>IF(B15=$B$4,2,0)</f>
        <v>2</v>
      </c>
      <c r="D15" s="114"/>
      <c r="E15" s="114"/>
      <c r="F15" s="115">
        <f>C15*IF(D15&gt;0,D15,1)*IF(E15&gt;0,E15,1)</f>
        <v>2</v>
      </c>
      <c r="G15" s="106" t="s">
        <v>235</v>
      </c>
      <c r="H15" s="106" t="s">
        <v>235</v>
      </c>
      <c r="I15" s="106" t="s">
        <v>235</v>
      </c>
      <c r="J15" s="106" t="s">
        <v>235</v>
      </c>
      <c r="K15" s="106" t="s">
        <v>235</v>
      </c>
      <c r="L15" s="106" t="s">
        <v>235</v>
      </c>
      <c r="M15" s="106" t="s">
        <v>405</v>
      </c>
      <c r="N15" s="105">
        <v>44686</v>
      </c>
      <c r="O15" s="106" t="s">
        <v>163</v>
      </c>
      <c r="P15" s="117" t="s">
        <v>694</v>
      </c>
      <c r="Q15" s="117" t="s">
        <v>217</v>
      </c>
      <c r="R15" s="143" t="s">
        <v>163</v>
      </c>
    </row>
    <row r="16" spans="1:18" ht="15" customHeight="1">
      <c r="A16" s="202" t="s">
        <v>10</v>
      </c>
      <c r="B16" s="106" t="s">
        <v>120</v>
      </c>
      <c r="C16" s="114">
        <f t="shared" ref="C16:C79" si="2">IF(B16=$B$4,2,0)</f>
        <v>2</v>
      </c>
      <c r="D16" s="114"/>
      <c r="E16" s="114"/>
      <c r="F16" s="115">
        <f t="shared" si="1"/>
        <v>2</v>
      </c>
      <c r="G16" s="106" t="s">
        <v>235</v>
      </c>
      <c r="H16" s="106" t="s">
        <v>235</v>
      </c>
      <c r="I16" s="106" t="s">
        <v>235</v>
      </c>
      <c r="J16" s="106" t="s">
        <v>235</v>
      </c>
      <c r="K16" s="106" t="s">
        <v>235</v>
      </c>
      <c r="L16" s="106" t="s">
        <v>235</v>
      </c>
      <c r="M16" s="106" t="s">
        <v>405</v>
      </c>
      <c r="N16" s="105" t="s">
        <v>212</v>
      </c>
      <c r="O16" s="106" t="s">
        <v>163</v>
      </c>
      <c r="P16" s="118" t="s">
        <v>241</v>
      </c>
      <c r="Q16" s="117" t="s">
        <v>467</v>
      </c>
      <c r="R16" s="138" t="s">
        <v>163</v>
      </c>
    </row>
    <row r="17" spans="1:18" ht="15" customHeight="1">
      <c r="A17" s="202" t="s">
        <v>11</v>
      </c>
      <c r="B17" s="106" t="s">
        <v>120</v>
      </c>
      <c r="C17" s="114">
        <f t="shared" si="2"/>
        <v>2</v>
      </c>
      <c r="D17" s="114"/>
      <c r="E17" s="114"/>
      <c r="F17" s="115">
        <f t="shared" si="1"/>
        <v>2</v>
      </c>
      <c r="G17" s="106" t="s">
        <v>235</v>
      </c>
      <c r="H17" s="106" t="s">
        <v>235</v>
      </c>
      <c r="I17" s="106" t="s">
        <v>235</v>
      </c>
      <c r="J17" s="106" t="s">
        <v>235</v>
      </c>
      <c r="K17" s="106" t="s">
        <v>235</v>
      </c>
      <c r="L17" s="106" t="s">
        <v>235</v>
      </c>
      <c r="M17" s="106" t="s">
        <v>405</v>
      </c>
      <c r="N17" s="105">
        <v>44704</v>
      </c>
      <c r="O17" s="106" t="s">
        <v>163</v>
      </c>
      <c r="P17" s="117" t="s">
        <v>694</v>
      </c>
      <c r="Q17" s="118" t="s">
        <v>602</v>
      </c>
      <c r="R17" s="143" t="s">
        <v>163</v>
      </c>
    </row>
    <row r="18" spans="1:18" ht="15" customHeight="1">
      <c r="A18" s="202" t="s">
        <v>12</v>
      </c>
      <c r="B18" s="106" t="s">
        <v>119</v>
      </c>
      <c r="C18" s="114">
        <f t="shared" si="2"/>
        <v>0</v>
      </c>
      <c r="D18" s="114"/>
      <c r="E18" s="114"/>
      <c r="F18" s="115">
        <f t="shared" si="1"/>
        <v>0</v>
      </c>
      <c r="G18" s="106" t="s">
        <v>236</v>
      </c>
      <c r="H18" s="106" t="s">
        <v>235</v>
      </c>
      <c r="I18" s="106" t="s">
        <v>235</v>
      </c>
      <c r="J18" s="106" t="s">
        <v>235</v>
      </c>
      <c r="K18" s="106" t="s">
        <v>236</v>
      </c>
      <c r="L18" s="106" t="s">
        <v>235</v>
      </c>
      <c r="M18" s="106" t="s">
        <v>405</v>
      </c>
      <c r="N18" s="105">
        <v>44718</v>
      </c>
      <c r="O18" s="106" t="s">
        <v>731</v>
      </c>
      <c r="P18" s="117" t="s">
        <v>694</v>
      </c>
      <c r="Q18" s="117" t="s">
        <v>516</v>
      </c>
      <c r="R18" s="138" t="s">
        <v>163</v>
      </c>
    </row>
    <row r="19" spans="1:18" ht="15" customHeight="1">
      <c r="A19" s="202" t="s">
        <v>13</v>
      </c>
      <c r="B19" s="106" t="s">
        <v>120</v>
      </c>
      <c r="C19" s="114">
        <f t="shared" si="2"/>
        <v>2</v>
      </c>
      <c r="D19" s="114"/>
      <c r="E19" s="114"/>
      <c r="F19" s="115">
        <f t="shared" si="1"/>
        <v>2</v>
      </c>
      <c r="G19" s="106" t="s">
        <v>235</v>
      </c>
      <c r="H19" s="106" t="s">
        <v>235</v>
      </c>
      <c r="I19" s="106" t="s">
        <v>235</v>
      </c>
      <c r="J19" s="106" t="s">
        <v>235</v>
      </c>
      <c r="K19" s="106" t="s">
        <v>235</v>
      </c>
      <c r="L19" s="106" t="s">
        <v>235</v>
      </c>
      <c r="M19" s="106" t="s">
        <v>405</v>
      </c>
      <c r="N19" s="105">
        <v>44715</v>
      </c>
      <c r="O19" s="116" t="s">
        <v>163</v>
      </c>
      <c r="P19" s="117" t="s">
        <v>694</v>
      </c>
      <c r="Q19" s="117" t="s">
        <v>618</v>
      </c>
      <c r="R19" s="143" t="s">
        <v>163</v>
      </c>
    </row>
    <row r="20" spans="1:18" ht="15" customHeight="1">
      <c r="A20" s="202" t="s">
        <v>14</v>
      </c>
      <c r="B20" s="106" t="s">
        <v>119</v>
      </c>
      <c r="C20" s="114">
        <f t="shared" si="2"/>
        <v>0</v>
      </c>
      <c r="D20" s="114"/>
      <c r="E20" s="114"/>
      <c r="F20" s="115">
        <f t="shared" si="1"/>
        <v>0</v>
      </c>
      <c r="G20" s="106" t="s">
        <v>237</v>
      </c>
      <c r="H20" s="116" t="s">
        <v>163</v>
      </c>
      <c r="I20" s="116" t="s">
        <v>163</v>
      </c>
      <c r="J20" s="116" t="s">
        <v>163</v>
      </c>
      <c r="K20" s="116" t="s">
        <v>163</v>
      </c>
      <c r="L20" s="116" t="s">
        <v>163</v>
      </c>
      <c r="M20" s="116" t="s">
        <v>163</v>
      </c>
      <c r="N20" s="116" t="s">
        <v>163</v>
      </c>
      <c r="O20" s="116" t="s">
        <v>163</v>
      </c>
      <c r="P20" s="117" t="s">
        <v>694</v>
      </c>
      <c r="Q20" s="118" t="s">
        <v>580</v>
      </c>
      <c r="R20" s="138" t="s">
        <v>163</v>
      </c>
    </row>
    <row r="21" spans="1:18" ht="15" customHeight="1">
      <c r="A21" s="202" t="s">
        <v>15</v>
      </c>
      <c r="B21" s="106" t="s">
        <v>120</v>
      </c>
      <c r="C21" s="114">
        <f t="shared" si="2"/>
        <v>2</v>
      </c>
      <c r="D21" s="114"/>
      <c r="E21" s="114"/>
      <c r="F21" s="115">
        <f t="shared" si="1"/>
        <v>2</v>
      </c>
      <c r="G21" s="106" t="s">
        <v>235</v>
      </c>
      <c r="H21" s="106" t="s">
        <v>235</v>
      </c>
      <c r="I21" s="106" t="s">
        <v>235</v>
      </c>
      <c r="J21" s="106" t="s">
        <v>235</v>
      </c>
      <c r="K21" s="106" t="s">
        <v>235</v>
      </c>
      <c r="L21" s="106" t="s">
        <v>235</v>
      </c>
      <c r="M21" s="106" t="s">
        <v>405</v>
      </c>
      <c r="N21" s="105">
        <v>44705</v>
      </c>
      <c r="O21" s="116" t="s">
        <v>163</v>
      </c>
      <c r="P21" s="118" t="s">
        <v>241</v>
      </c>
      <c r="Q21" s="118" t="s">
        <v>221</v>
      </c>
      <c r="R21" s="138" t="s">
        <v>163</v>
      </c>
    </row>
    <row r="22" spans="1:18" ht="15" customHeight="1">
      <c r="A22" s="202" t="s">
        <v>16</v>
      </c>
      <c r="B22" s="106" t="s">
        <v>120</v>
      </c>
      <c r="C22" s="114">
        <f t="shared" si="2"/>
        <v>2</v>
      </c>
      <c r="D22" s="114"/>
      <c r="E22" s="114"/>
      <c r="F22" s="115">
        <f t="shared" si="1"/>
        <v>2</v>
      </c>
      <c r="G22" s="106" t="s">
        <v>235</v>
      </c>
      <c r="H22" s="106" t="s">
        <v>235</v>
      </c>
      <c r="I22" s="106" t="s">
        <v>235</v>
      </c>
      <c r="J22" s="106" t="s">
        <v>235</v>
      </c>
      <c r="K22" s="106" t="s">
        <v>235</v>
      </c>
      <c r="L22" s="106" t="s">
        <v>235</v>
      </c>
      <c r="M22" s="106" t="s">
        <v>405</v>
      </c>
      <c r="N22" s="105">
        <v>44704</v>
      </c>
      <c r="O22" s="106" t="s">
        <v>163</v>
      </c>
      <c r="P22" s="118" t="s">
        <v>241</v>
      </c>
      <c r="Q22" s="118" t="s">
        <v>490</v>
      </c>
      <c r="R22" s="138" t="s">
        <v>163</v>
      </c>
    </row>
    <row r="23" spans="1:18" ht="15" customHeight="1">
      <c r="A23" s="202" t="s">
        <v>17</v>
      </c>
      <c r="B23" s="106" t="s">
        <v>120</v>
      </c>
      <c r="C23" s="114">
        <f t="shared" si="2"/>
        <v>2</v>
      </c>
      <c r="D23" s="114"/>
      <c r="E23" s="114"/>
      <c r="F23" s="115">
        <f t="shared" si="1"/>
        <v>2</v>
      </c>
      <c r="G23" s="106" t="s">
        <v>235</v>
      </c>
      <c r="H23" s="106" t="s">
        <v>235</v>
      </c>
      <c r="I23" s="106" t="s">
        <v>235</v>
      </c>
      <c r="J23" s="106" t="s">
        <v>235</v>
      </c>
      <c r="K23" s="106" t="s">
        <v>235</v>
      </c>
      <c r="L23" s="106" t="s">
        <v>235</v>
      </c>
      <c r="M23" s="106" t="s">
        <v>405</v>
      </c>
      <c r="N23" s="105">
        <v>44712</v>
      </c>
      <c r="O23" s="116" t="s">
        <v>163</v>
      </c>
      <c r="P23" s="117" t="s">
        <v>694</v>
      </c>
      <c r="Q23" s="117" t="s">
        <v>557</v>
      </c>
      <c r="R23" s="138" t="s">
        <v>163</v>
      </c>
    </row>
    <row r="24" spans="1:18" ht="15" customHeight="1">
      <c r="A24" s="202" t="s">
        <v>176</v>
      </c>
      <c r="B24" s="106" t="s">
        <v>120</v>
      </c>
      <c r="C24" s="114">
        <f t="shared" si="2"/>
        <v>2</v>
      </c>
      <c r="D24" s="114"/>
      <c r="E24" s="114"/>
      <c r="F24" s="115">
        <f t="shared" si="1"/>
        <v>2</v>
      </c>
      <c r="G24" s="106" t="s">
        <v>235</v>
      </c>
      <c r="H24" s="106" t="s">
        <v>235</v>
      </c>
      <c r="I24" s="106" t="s">
        <v>235</v>
      </c>
      <c r="J24" s="106" t="s">
        <v>235</v>
      </c>
      <c r="K24" s="106" t="s">
        <v>235</v>
      </c>
      <c r="L24" s="106" t="s">
        <v>235</v>
      </c>
      <c r="M24" s="106" t="s">
        <v>405</v>
      </c>
      <c r="N24" s="105">
        <v>44712</v>
      </c>
      <c r="O24" s="116" t="s">
        <v>163</v>
      </c>
      <c r="P24" s="118" t="s">
        <v>241</v>
      </c>
      <c r="Q24" s="117" t="s">
        <v>581</v>
      </c>
      <c r="R24" s="138" t="s">
        <v>163</v>
      </c>
    </row>
    <row r="25" spans="1:18" ht="15" customHeight="1">
      <c r="A25" s="201" t="s">
        <v>18</v>
      </c>
      <c r="B25" s="119"/>
      <c r="C25" s="119"/>
      <c r="D25" s="119"/>
      <c r="E25" s="119"/>
      <c r="F25" s="119"/>
      <c r="G25" s="119"/>
      <c r="H25" s="119"/>
      <c r="I25" s="119"/>
      <c r="J25" s="119"/>
      <c r="K25" s="109"/>
      <c r="L25" s="119"/>
      <c r="M25" s="119"/>
      <c r="N25" s="119"/>
      <c r="O25" s="109"/>
      <c r="P25" s="112"/>
      <c r="Q25" s="112"/>
    </row>
    <row r="26" spans="1:18" ht="15" customHeight="1">
      <c r="A26" s="202" t="s">
        <v>19</v>
      </c>
      <c r="B26" s="106" t="s">
        <v>120</v>
      </c>
      <c r="C26" s="114">
        <f t="shared" si="2"/>
        <v>2</v>
      </c>
      <c r="D26" s="114"/>
      <c r="E26" s="114"/>
      <c r="F26" s="115">
        <f t="shared" si="1"/>
        <v>2</v>
      </c>
      <c r="G26" s="106" t="s">
        <v>235</v>
      </c>
      <c r="H26" s="106" t="s">
        <v>235</v>
      </c>
      <c r="I26" s="106" t="s">
        <v>235</v>
      </c>
      <c r="J26" s="106" t="s">
        <v>235</v>
      </c>
      <c r="K26" s="106" t="s">
        <v>235</v>
      </c>
      <c r="L26" s="106" t="s">
        <v>235</v>
      </c>
      <c r="M26" s="106" t="s">
        <v>405</v>
      </c>
      <c r="N26" s="105" t="s">
        <v>212</v>
      </c>
      <c r="O26" s="106" t="s">
        <v>163</v>
      </c>
      <c r="P26" s="117" t="s">
        <v>694</v>
      </c>
      <c r="Q26" s="117" t="s">
        <v>476</v>
      </c>
      <c r="R26" s="138" t="s">
        <v>163</v>
      </c>
    </row>
    <row r="27" spans="1:18" ht="15" customHeight="1">
      <c r="A27" s="202" t="s">
        <v>20</v>
      </c>
      <c r="B27" s="106" t="s">
        <v>120</v>
      </c>
      <c r="C27" s="114">
        <f t="shared" si="2"/>
        <v>2</v>
      </c>
      <c r="D27" s="114"/>
      <c r="E27" s="114"/>
      <c r="F27" s="115">
        <f t="shared" si="1"/>
        <v>2</v>
      </c>
      <c r="G27" s="106" t="s">
        <v>235</v>
      </c>
      <c r="H27" s="106" t="s">
        <v>235</v>
      </c>
      <c r="I27" s="106" t="s">
        <v>235</v>
      </c>
      <c r="J27" s="106" t="s">
        <v>235</v>
      </c>
      <c r="K27" s="106" t="s">
        <v>235</v>
      </c>
      <c r="L27" s="105" t="s">
        <v>235</v>
      </c>
      <c r="M27" s="106" t="s">
        <v>405</v>
      </c>
      <c r="N27" s="105">
        <v>44693</v>
      </c>
      <c r="O27" s="106" t="s">
        <v>163</v>
      </c>
      <c r="P27" s="117" t="s">
        <v>694</v>
      </c>
      <c r="Q27" s="117" t="s">
        <v>506</v>
      </c>
      <c r="R27" s="138" t="s">
        <v>163</v>
      </c>
    </row>
    <row r="28" spans="1:18" ht="15" customHeight="1">
      <c r="A28" s="202" t="s">
        <v>21</v>
      </c>
      <c r="B28" s="106" t="s">
        <v>120</v>
      </c>
      <c r="C28" s="114">
        <f t="shared" si="2"/>
        <v>2</v>
      </c>
      <c r="D28" s="114"/>
      <c r="E28" s="114"/>
      <c r="F28" s="115">
        <f t="shared" si="1"/>
        <v>2</v>
      </c>
      <c r="G28" s="106" t="s">
        <v>235</v>
      </c>
      <c r="H28" s="106" t="s">
        <v>235</v>
      </c>
      <c r="I28" s="106" t="s">
        <v>235</v>
      </c>
      <c r="J28" s="106" t="s">
        <v>235</v>
      </c>
      <c r="K28" s="106" t="s">
        <v>235</v>
      </c>
      <c r="L28" s="105" t="s">
        <v>235</v>
      </c>
      <c r="M28" s="106" t="s">
        <v>405</v>
      </c>
      <c r="N28" s="105">
        <v>44705</v>
      </c>
      <c r="O28" s="106" t="s">
        <v>163</v>
      </c>
      <c r="P28" s="117" t="s">
        <v>694</v>
      </c>
      <c r="Q28" s="117" t="s">
        <v>548</v>
      </c>
      <c r="R28" s="138" t="s">
        <v>163</v>
      </c>
    </row>
    <row r="29" spans="1:18" ht="15" customHeight="1">
      <c r="A29" s="202" t="s">
        <v>22</v>
      </c>
      <c r="B29" s="106" t="s">
        <v>120</v>
      </c>
      <c r="C29" s="114">
        <f t="shared" si="2"/>
        <v>2</v>
      </c>
      <c r="D29" s="114"/>
      <c r="E29" s="114"/>
      <c r="F29" s="115">
        <f t="shared" si="1"/>
        <v>2</v>
      </c>
      <c r="G29" s="106" t="s">
        <v>235</v>
      </c>
      <c r="H29" s="106" t="s">
        <v>235</v>
      </c>
      <c r="I29" s="106" t="s">
        <v>235</v>
      </c>
      <c r="J29" s="106" t="s">
        <v>235</v>
      </c>
      <c r="K29" s="106" t="s">
        <v>235</v>
      </c>
      <c r="L29" s="106" t="s">
        <v>235</v>
      </c>
      <c r="M29" s="106" t="s">
        <v>405</v>
      </c>
      <c r="N29" s="105">
        <v>44712</v>
      </c>
      <c r="O29" s="106" t="s">
        <v>163</v>
      </c>
      <c r="P29" s="117" t="s">
        <v>694</v>
      </c>
      <c r="Q29" s="117" t="s">
        <v>497</v>
      </c>
      <c r="R29" s="138" t="s">
        <v>163</v>
      </c>
    </row>
    <row r="30" spans="1:18" ht="15" customHeight="1">
      <c r="A30" s="202" t="s">
        <v>23</v>
      </c>
      <c r="B30" s="106" t="s">
        <v>120</v>
      </c>
      <c r="C30" s="114">
        <f t="shared" si="2"/>
        <v>2</v>
      </c>
      <c r="D30" s="114"/>
      <c r="E30" s="114"/>
      <c r="F30" s="115">
        <f t="shared" si="1"/>
        <v>2</v>
      </c>
      <c r="G30" s="106" t="s">
        <v>235</v>
      </c>
      <c r="H30" s="106" t="s">
        <v>235</v>
      </c>
      <c r="I30" s="106" t="s">
        <v>235</v>
      </c>
      <c r="J30" s="106" t="s">
        <v>235</v>
      </c>
      <c r="K30" s="106" t="s">
        <v>235</v>
      </c>
      <c r="L30" s="106" t="s">
        <v>235</v>
      </c>
      <c r="M30" s="106" t="s">
        <v>405</v>
      </c>
      <c r="N30" s="105">
        <v>44713</v>
      </c>
      <c r="O30" s="106" t="s">
        <v>163</v>
      </c>
      <c r="P30" s="117" t="s">
        <v>694</v>
      </c>
      <c r="Q30" s="117" t="s">
        <v>499</v>
      </c>
      <c r="R30" s="138" t="s">
        <v>163</v>
      </c>
    </row>
    <row r="31" spans="1:18" ht="15" customHeight="1">
      <c r="A31" s="202" t="s">
        <v>24</v>
      </c>
      <c r="B31" s="106" t="s">
        <v>120</v>
      </c>
      <c r="C31" s="114">
        <f t="shared" si="2"/>
        <v>2</v>
      </c>
      <c r="D31" s="114"/>
      <c r="E31" s="114"/>
      <c r="F31" s="115">
        <f t="shared" si="1"/>
        <v>2</v>
      </c>
      <c r="G31" s="106" t="s">
        <v>235</v>
      </c>
      <c r="H31" s="106" t="s">
        <v>235</v>
      </c>
      <c r="I31" s="106" t="s">
        <v>235</v>
      </c>
      <c r="J31" s="106" t="s">
        <v>235</v>
      </c>
      <c r="K31" s="106" t="s">
        <v>235</v>
      </c>
      <c r="L31" s="106" t="s">
        <v>235</v>
      </c>
      <c r="M31" s="106" t="s">
        <v>405</v>
      </c>
      <c r="N31" s="105">
        <v>44706</v>
      </c>
      <c r="O31" s="106" t="s">
        <v>163</v>
      </c>
      <c r="P31" s="118" t="s">
        <v>241</v>
      </c>
      <c r="Q31" s="117" t="s">
        <v>495</v>
      </c>
      <c r="R31" s="138" t="s">
        <v>163</v>
      </c>
    </row>
    <row r="32" spans="1:18" ht="15" customHeight="1">
      <c r="A32" s="202" t="s">
        <v>25</v>
      </c>
      <c r="B32" s="106" t="s">
        <v>120</v>
      </c>
      <c r="C32" s="114">
        <f t="shared" si="2"/>
        <v>2</v>
      </c>
      <c r="D32" s="114"/>
      <c r="E32" s="114"/>
      <c r="F32" s="115">
        <f t="shared" si="1"/>
        <v>2</v>
      </c>
      <c r="G32" s="106" t="s">
        <v>235</v>
      </c>
      <c r="H32" s="106" t="s">
        <v>235</v>
      </c>
      <c r="I32" s="106" t="s">
        <v>235</v>
      </c>
      <c r="J32" s="106" t="s">
        <v>235</v>
      </c>
      <c r="K32" s="106" t="s">
        <v>235</v>
      </c>
      <c r="L32" s="106" t="s">
        <v>235</v>
      </c>
      <c r="M32" s="106" t="s">
        <v>405</v>
      </c>
      <c r="N32" s="105">
        <v>44715</v>
      </c>
      <c r="O32" s="106" t="s">
        <v>163</v>
      </c>
      <c r="P32" s="117" t="s">
        <v>694</v>
      </c>
      <c r="Q32" s="117" t="s">
        <v>479</v>
      </c>
      <c r="R32" s="138" t="s">
        <v>163</v>
      </c>
    </row>
    <row r="33" spans="1:18" ht="15" customHeight="1">
      <c r="A33" s="202" t="s">
        <v>26</v>
      </c>
      <c r="B33" s="106" t="s">
        <v>120</v>
      </c>
      <c r="C33" s="114">
        <f t="shared" si="2"/>
        <v>2</v>
      </c>
      <c r="D33" s="114"/>
      <c r="E33" s="114"/>
      <c r="F33" s="115">
        <f t="shared" si="1"/>
        <v>2</v>
      </c>
      <c r="G33" s="106" t="s">
        <v>235</v>
      </c>
      <c r="H33" s="106" t="s">
        <v>235</v>
      </c>
      <c r="I33" s="106" t="s">
        <v>235</v>
      </c>
      <c r="J33" s="106" t="s">
        <v>235</v>
      </c>
      <c r="K33" s="106" t="s">
        <v>235</v>
      </c>
      <c r="L33" s="106" t="s">
        <v>235</v>
      </c>
      <c r="M33" s="106" t="s">
        <v>405</v>
      </c>
      <c r="N33" s="105">
        <v>44706</v>
      </c>
      <c r="O33" s="106" t="s">
        <v>163</v>
      </c>
      <c r="P33" s="117" t="s">
        <v>694</v>
      </c>
      <c r="Q33" s="118" t="s">
        <v>568</v>
      </c>
      <c r="R33" s="138" t="s">
        <v>163</v>
      </c>
    </row>
    <row r="34" spans="1:18" ht="15" customHeight="1">
      <c r="A34" s="202" t="s">
        <v>27</v>
      </c>
      <c r="B34" s="106" t="s">
        <v>119</v>
      </c>
      <c r="C34" s="114">
        <f t="shared" si="2"/>
        <v>0</v>
      </c>
      <c r="D34" s="114"/>
      <c r="E34" s="114"/>
      <c r="F34" s="115">
        <f t="shared" si="1"/>
        <v>0</v>
      </c>
      <c r="G34" s="106" t="s">
        <v>237</v>
      </c>
      <c r="H34" s="106" t="s">
        <v>163</v>
      </c>
      <c r="I34" s="106" t="s">
        <v>163</v>
      </c>
      <c r="J34" s="106" t="s">
        <v>163</v>
      </c>
      <c r="K34" s="106" t="s">
        <v>163</v>
      </c>
      <c r="L34" s="106" t="s">
        <v>163</v>
      </c>
      <c r="M34" s="106" t="s">
        <v>163</v>
      </c>
      <c r="N34" s="106" t="s">
        <v>163</v>
      </c>
      <c r="O34" s="106" t="s">
        <v>163</v>
      </c>
      <c r="P34" s="118" t="s">
        <v>662</v>
      </c>
      <c r="Q34" s="117" t="s">
        <v>598</v>
      </c>
      <c r="R34" s="143" t="s">
        <v>163</v>
      </c>
    </row>
    <row r="35" spans="1:18" ht="15" customHeight="1">
      <c r="A35" s="202" t="s">
        <v>178</v>
      </c>
      <c r="B35" s="106" t="s">
        <v>119</v>
      </c>
      <c r="C35" s="114">
        <f t="shared" si="2"/>
        <v>0</v>
      </c>
      <c r="D35" s="114"/>
      <c r="E35" s="114"/>
      <c r="F35" s="115">
        <f t="shared" si="1"/>
        <v>0</v>
      </c>
      <c r="G35" s="106" t="s">
        <v>237</v>
      </c>
      <c r="H35" s="106" t="s">
        <v>163</v>
      </c>
      <c r="I35" s="106" t="s">
        <v>163</v>
      </c>
      <c r="J35" s="106" t="s">
        <v>163</v>
      </c>
      <c r="K35" s="106" t="s">
        <v>163</v>
      </c>
      <c r="L35" s="106" t="s">
        <v>163</v>
      </c>
      <c r="M35" s="106" t="s">
        <v>163</v>
      </c>
      <c r="N35" s="106" t="s">
        <v>163</v>
      </c>
      <c r="O35" s="106" t="s">
        <v>163</v>
      </c>
      <c r="P35" s="117" t="s">
        <v>694</v>
      </c>
      <c r="Q35" s="117" t="s">
        <v>530</v>
      </c>
      <c r="R35" s="138" t="s">
        <v>163</v>
      </c>
    </row>
    <row r="36" spans="1:18" ht="15" customHeight="1">
      <c r="A36" s="202" t="s">
        <v>28</v>
      </c>
      <c r="B36" s="106" t="s">
        <v>120</v>
      </c>
      <c r="C36" s="114">
        <f t="shared" si="2"/>
        <v>2</v>
      </c>
      <c r="D36" s="114"/>
      <c r="E36" s="114"/>
      <c r="F36" s="115">
        <f t="shared" si="1"/>
        <v>2</v>
      </c>
      <c r="G36" s="106" t="s">
        <v>235</v>
      </c>
      <c r="H36" s="106" t="s">
        <v>235</v>
      </c>
      <c r="I36" s="106" t="s">
        <v>235</v>
      </c>
      <c r="J36" s="106" t="s">
        <v>235</v>
      </c>
      <c r="K36" s="106" t="s">
        <v>235</v>
      </c>
      <c r="L36" s="106" t="s">
        <v>235</v>
      </c>
      <c r="M36" s="106" t="s">
        <v>405</v>
      </c>
      <c r="N36" s="105" t="s">
        <v>212</v>
      </c>
      <c r="O36" s="116" t="s">
        <v>163</v>
      </c>
      <c r="P36" s="117" t="s">
        <v>694</v>
      </c>
      <c r="Q36" s="118" t="s">
        <v>224</v>
      </c>
      <c r="R36" s="138" t="s">
        <v>163</v>
      </c>
    </row>
    <row r="37" spans="1:18" ht="15" customHeight="1">
      <c r="A37" s="201" t="s">
        <v>29</v>
      </c>
      <c r="B37" s="119"/>
      <c r="C37" s="119"/>
      <c r="D37" s="119"/>
      <c r="E37" s="119"/>
      <c r="F37" s="119"/>
      <c r="G37" s="119"/>
      <c r="H37" s="119"/>
      <c r="I37" s="119"/>
      <c r="J37" s="119"/>
      <c r="K37" s="109"/>
      <c r="L37" s="119"/>
      <c r="M37" s="119"/>
      <c r="N37" s="119"/>
      <c r="O37" s="109"/>
      <c r="P37" s="112"/>
      <c r="Q37" s="112"/>
    </row>
    <row r="38" spans="1:18" ht="15" customHeight="1">
      <c r="A38" s="202" t="s">
        <v>30</v>
      </c>
      <c r="B38" s="106" t="s">
        <v>120</v>
      </c>
      <c r="C38" s="114">
        <f t="shared" si="2"/>
        <v>2</v>
      </c>
      <c r="D38" s="114"/>
      <c r="E38" s="114"/>
      <c r="F38" s="115">
        <f t="shared" si="1"/>
        <v>2</v>
      </c>
      <c r="G38" s="106" t="s">
        <v>235</v>
      </c>
      <c r="H38" s="106" t="s">
        <v>235</v>
      </c>
      <c r="I38" s="106" t="s">
        <v>235</v>
      </c>
      <c r="J38" s="106" t="s">
        <v>235</v>
      </c>
      <c r="K38" s="106" t="s">
        <v>235</v>
      </c>
      <c r="L38" s="106" t="s">
        <v>235</v>
      </c>
      <c r="M38" s="106" t="s">
        <v>405</v>
      </c>
      <c r="N38" s="105">
        <v>44707</v>
      </c>
      <c r="O38" s="105" t="s">
        <v>163</v>
      </c>
      <c r="P38" s="117" t="s">
        <v>694</v>
      </c>
      <c r="Q38" s="118" t="s">
        <v>410</v>
      </c>
      <c r="R38" s="138" t="s">
        <v>163</v>
      </c>
    </row>
    <row r="39" spans="1:18" ht="15" customHeight="1">
      <c r="A39" s="202" t="s">
        <v>31</v>
      </c>
      <c r="B39" s="106" t="s">
        <v>119</v>
      </c>
      <c r="C39" s="114">
        <f t="shared" si="2"/>
        <v>0</v>
      </c>
      <c r="D39" s="114"/>
      <c r="E39" s="114"/>
      <c r="F39" s="115">
        <f t="shared" si="1"/>
        <v>0</v>
      </c>
      <c r="G39" s="106" t="s">
        <v>236</v>
      </c>
      <c r="H39" s="106" t="s">
        <v>235</v>
      </c>
      <c r="I39" s="106" t="s">
        <v>237</v>
      </c>
      <c r="J39" s="106" t="s">
        <v>236</v>
      </c>
      <c r="K39" s="106" t="s">
        <v>235</v>
      </c>
      <c r="L39" s="106" t="s">
        <v>237</v>
      </c>
      <c r="M39" s="106" t="s">
        <v>405</v>
      </c>
      <c r="N39" s="105" t="s">
        <v>212</v>
      </c>
      <c r="O39" s="106" t="s">
        <v>732</v>
      </c>
      <c r="P39" s="117" t="s">
        <v>694</v>
      </c>
      <c r="Q39" s="131" t="s">
        <v>421</v>
      </c>
      <c r="R39" s="143" t="s">
        <v>163</v>
      </c>
    </row>
    <row r="40" spans="1:18" ht="15" customHeight="1">
      <c r="A40" s="202" t="s">
        <v>97</v>
      </c>
      <c r="B40" s="106" t="s">
        <v>120</v>
      </c>
      <c r="C40" s="114">
        <f t="shared" si="2"/>
        <v>2</v>
      </c>
      <c r="D40" s="114"/>
      <c r="E40" s="114"/>
      <c r="F40" s="115">
        <f t="shared" si="1"/>
        <v>2</v>
      </c>
      <c r="G40" s="106" t="s">
        <v>235</v>
      </c>
      <c r="H40" s="106" t="s">
        <v>235</v>
      </c>
      <c r="I40" s="106" t="s">
        <v>235</v>
      </c>
      <c r="J40" s="106" t="s">
        <v>235</v>
      </c>
      <c r="K40" s="106" t="s">
        <v>235</v>
      </c>
      <c r="L40" s="106" t="s">
        <v>235</v>
      </c>
      <c r="M40" s="106" t="s">
        <v>405</v>
      </c>
      <c r="N40" s="105">
        <v>44692</v>
      </c>
      <c r="O40" s="106" t="s">
        <v>163</v>
      </c>
      <c r="P40" s="117" t="s">
        <v>694</v>
      </c>
      <c r="Q40" s="117" t="s">
        <v>508</v>
      </c>
      <c r="R40" s="138" t="s">
        <v>163</v>
      </c>
    </row>
    <row r="41" spans="1:18" ht="15" customHeight="1">
      <c r="A41" s="202" t="s">
        <v>32</v>
      </c>
      <c r="B41" s="106" t="s">
        <v>120</v>
      </c>
      <c r="C41" s="114">
        <f t="shared" si="2"/>
        <v>2</v>
      </c>
      <c r="D41" s="114"/>
      <c r="E41" s="114"/>
      <c r="F41" s="115">
        <f t="shared" si="1"/>
        <v>2</v>
      </c>
      <c r="G41" s="106" t="s">
        <v>235</v>
      </c>
      <c r="H41" s="106" t="s">
        <v>235</v>
      </c>
      <c r="I41" s="106" t="s">
        <v>235</v>
      </c>
      <c r="J41" s="106" t="s">
        <v>235</v>
      </c>
      <c r="K41" s="106" t="s">
        <v>235</v>
      </c>
      <c r="L41" s="106" t="s">
        <v>235</v>
      </c>
      <c r="M41" s="106" t="s">
        <v>405</v>
      </c>
      <c r="N41" s="105">
        <v>44712</v>
      </c>
      <c r="O41" s="105" t="s">
        <v>163</v>
      </c>
      <c r="P41" s="117" t="s">
        <v>694</v>
      </c>
      <c r="Q41" s="117" t="s">
        <v>622</v>
      </c>
      <c r="R41" s="138" t="s">
        <v>163</v>
      </c>
    </row>
    <row r="42" spans="1:18" ht="15" customHeight="1">
      <c r="A42" s="202" t="s">
        <v>33</v>
      </c>
      <c r="B42" s="106" t="s">
        <v>119</v>
      </c>
      <c r="C42" s="114">
        <f t="shared" si="2"/>
        <v>0</v>
      </c>
      <c r="D42" s="114"/>
      <c r="E42" s="114"/>
      <c r="F42" s="115">
        <f t="shared" si="1"/>
        <v>0</v>
      </c>
      <c r="G42" s="106" t="s">
        <v>237</v>
      </c>
      <c r="H42" s="106" t="s">
        <v>163</v>
      </c>
      <c r="I42" s="106" t="s">
        <v>163</v>
      </c>
      <c r="J42" s="106" t="s">
        <v>163</v>
      </c>
      <c r="K42" s="106" t="s">
        <v>163</v>
      </c>
      <c r="L42" s="106" t="s">
        <v>163</v>
      </c>
      <c r="M42" s="106" t="s">
        <v>163</v>
      </c>
      <c r="N42" s="106" t="s">
        <v>163</v>
      </c>
      <c r="O42" s="105" t="s">
        <v>163</v>
      </c>
      <c r="P42" s="117" t="s">
        <v>694</v>
      </c>
      <c r="Q42" s="118" t="s">
        <v>585</v>
      </c>
      <c r="R42" s="143" t="s">
        <v>163</v>
      </c>
    </row>
    <row r="43" spans="1:18" ht="15" customHeight="1">
      <c r="A43" s="202" t="s">
        <v>34</v>
      </c>
      <c r="B43" s="106" t="s">
        <v>120</v>
      </c>
      <c r="C43" s="114">
        <f t="shared" si="2"/>
        <v>2</v>
      </c>
      <c r="D43" s="114"/>
      <c r="E43" s="114"/>
      <c r="F43" s="115">
        <f t="shared" si="1"/>
        <v>2</v>
      </c>
      <c r="G43" s="106" t="s">
        <v>235</v>
      </c>
      <c r="H43" s="106" t="s">
        <v>235</v>
      </c>
      <c r="I43" s="106" t="s">
        <v>235</v>
      </c>
      <c r="J43" s="106" t="s">
        <v>235</v>
      </c>
      <c r="K43" s="106" t="s">
        <v>235</v>
      </c>
      <c r="L43" s="106" t="s">
        <v>235</v>
      </c>
      <c r="M43" s="106" t="s">
        <v>405</v>
      </c>
      <c r="N43" s="105">
        <v>44708</v>
      </c>
      <c r="O43" s="106" t="s">
        <v>163</v>
      </c>
      <c r="P43" s="117" t="s">
        <v>694</v>
      </c>
      <c r="Q43" s="131" t="s">
        <v>415</v>
      </c>
      <c r="R43" s="138" t="s">
        <v>163</v>
      </c>
    </row>
    <row r="44" spans="1:18" ht="15" customHeight="1">
      <c r="A44" s="202" t="s">
        <v>35</v>
      </c>
      <c r="B44" s="106" t="s">
        <v>120</v>
      </c>
      <c r="C44" s="114">
        <f t="shared" si="2"/>
        <v>2</v>
      </c>
      <c r="D44" s="114"/>
      <c r="E44" s="114"/>
      <c r="F44" s="115">
        <f t="shared" si="1"/>
        <v>2</v>
      </c>
      <c r="G44" s="106" t="s">
        <v>235</v>
      </c>
      <c r="H44" s="106" t="s">
        <v>235</v>
      </c>
      <c r="I44" s="106" t="s">
        <v>235</v>
      </c>
      <c r="J44" s="106" t="s">
        <v>235</v>
      </c>
      <c r="K44" s="106" t="s">
        <v>235</v>
      </c>
      <c r="L44" s="106" t="s">
        <v>235</v>
      </c>
      <c r="M44" s="106" t="s">
        <v>405</v>
      </c>
      <c r="N44" s="105">
        <v>44663</v>
      </c>
      <c r="O44" s="106" t="s">
        <v>163</v>
      </c>
      <c r="P44" s="117" t="s">
        <v>694</v>
      </c>
      <c r="Q44" s="118" t="s">
        <v>359</v>
      </c>
      <c r="R44" s="138" t="s">
        <v>163</v>
      </c>
    </row>
    <row r="45" spans="1:18" ht="15" customHeight="1">
      <c r="A45" s="202" t="s">
        <v>98</v>
      </c>
      <c r="B45" s="106" t="s">
        <v>120</v>
      </c>
      <c r="C45" s="114">
        <f t="shared" si="2"/>
        <v>2</v>
      </c>
      <c r="D45" s="114"/>
      <c r="E45" s="114"/>
      <c r="F45" s="115">
        <f t="shared" si="1"/>
        <v>2</v>
      </c>
      <c r="G45" s="106" t="s">
        <v>235</v>
      </c>
      <c r="H45" s="106" t="s">
        <v>235</v>
      </c>
      <c r="I45" s="106" t="s">
        <v>235</v>
      </c>
      <c r="J45" s="106" t="s">
        <v>235</v>
      </c>
      <c r="K45" s="106" t="s">
        <v>235</v>
      </c>
      <c r="L45" s="106" t="s">
        <v>235</v>
      </c>
      <c r="M45" s="106" t="s">
        <v>405</v>
      </c>
      <c r="N45" s="105">
        <v>44711</v>
      </c>
      <c r="O45" s="106" t="s">
        <v>163</v>
      </c>
      <c r="P45" s="117" t="s">
        <v>241</v>
      </c>
      <c r="Q45" s="118" t="s">
        <v>520</v>
      </c>
      <c r="R45" s="138" t="s">
        <v>163</v>
      </c>
    </row>
    <row r="46" spans="1:18" ht="15" customHeight="1">
      <c r="A46" s="201" t="s">
        <v>36</v>
      </c>
      <c r="B46" s="119"/>
      <c r="C46" s="119"/>
      <c r="D46" s="119"/>
      <c r="E46" s="119"/>
      <c r="F46" s="119"/>
      <c r="G46" s="119"/>
      <c r="H46" s="119"/>
      <c r="I46" s="119"/>
      <c r="J46" s="119"/>
      <c r="K46" s="109"/>
      <c r="L46" s="119"/>
      <c r="M46" s="119"/>
      <c r="N46" s="119"/>
      <c r="O46" s="109"/>
      <c r="P46" s="112"/>
      <c r="Q46" s="112"/>
    </row>
    <row r="47" spans="1:18" ht="15" customHeight="1">
      <c r="A47" s="202" t="s">
        <v>37</v>
      </c>
      <c r="B47" s="106" t="s">
        <v>119</v>
      </c>
      <c r="C47" s="114">
        <f t="shared" si="2"/>
        <v>0</v>
      </c>
      <c r="D47" s="114"/>
      <c r="E47" s="114"/>
      <c r="F47" s="115">
        <f t="shared" si="1"/>
        <v>0</v>
      </c>
      <c r="G47" s="106" t="s">
        <v>237</v>
      </c>
      <c r="H47" s="106" t="s">
        <v>163</v>
      </c>
      <c r="I47" s="106" t="s">
        <v>163</v>
      </c>
      <c r="J47" s="106" t="s">
        <v>163</v>
      </c>
      <c r="K47" s="106" t="s">
        <v>163</v>
      </c>
      <c r="L47" s="106" t="s">
        <v>163</v>
      </c>
      <c r="M47" s="106" t="s">
        <v>163</v>
      </c>
      <c r="N47" s="106" t="s">
        <v>163</v>
      </c>
      <c r="O47" s="106" t="s">
        <v>163</v>
      </c>
      <c r="P47" s="118" t="s">
        <v>662</v>
      </c>
      <c r="Q47" s="130" t="s">
        <v>604</v>
      </c>
      <c r="R47" s="143" t="s">
        <v>163</v>
      </c>
    </row>
    <row r="48" spans="1:18" ht="15" customHeight="1">
      <c r="A48" s="202" t="s">
        <v>38</v>
      </c>
      <c r="B48" s="106" t="s">
        <v>119</v>
      </c>
      <c r="C48" s="114">
        <f t="shared" si="2"/>
        <v>0</v>
      </c>
      <c r="D48" s="114"/>
      <c r="E48" s="114"/>
      <c r="F48" s="115">
        <f t="shared" si="1"/>
        <v>0</v>
      </c>
      <c r="G48" s="106" t="s">
        <v>237</v>
      </c>
      <c r="H48" s="106" t="s">
        <v>163</v>
      </c>
      <c r="I48" s="106" t="s">
        <v>163</v>
      </c>
      <c r="J48" s="106" t="s">
        <v>163</v>
      </c>
      <c r="K48" s="106" t="s">
        <v>163</v>
      </c>
      <c r="L48" s="106" t="s">
        <v>163</v>
      </c>
      <c r="M48" s="106" t="s">
        <v>163</v>
      </c>
      <c r="N48" s="106" t="s">
        <v>163</v>
      </c>
      <c r="O48" s="106" t="s">
        <v>163</v>
      </c>
      <c r="P48" s="118" t="s">
        <v>662</v>
      </c>
      <c r="Q48" s="117" t="s">
        <v>606</v>
      </c>
      <c r="R48" s="143" t="s">
        <v>163</v>
      </c>
    </row>
    <row r="49" spans="1:18" ht="15" customHeight="1">
      <c r="A49" s="202" t="s">
        <v>39</v>
      </c>
      <c r="B49" s="106" t="s">
        <v>120</v>
      </c>
      <c r="C49" s="114">
        <f t="shared" si="2"/>
        <v>2</v>
      </c>
      <c r="D49" s="114">
        <v>0.5</v>
      </c>
      <c r="E49" s="114"/>
      <c r="F49" s="115">
        <f t="shared" si="1"/>
        <v>1</v>
      </c>
      <c r="G49" s="106" t="s">
        <v>235</v>
      </c>
      <c r="H49" s="106" t="s">
        <v>235</v>
      </c>
      <c r="I49" s="106" t="s">
        <v>235</v>
      </c>
      <c r="J49" s="106" t="s">
        <v>235</v>
      </c>
      <c r="K49" s="106" t="s">
        <v>235</v>
      </c>
      <c r="L49" s="106" t="s">
        <v>235</v>
      </c>
      <c r="M49" s="106" t="s">
        <v>405</v>
      </c>
      <c r="N49" s="105">
        <v>44671</v>
      </c>
      <c r="O49" s="106" t="s">
        <v>825</v>
      </c>
      <c r="P49" s="117" t="s">
        <v>694</v>
      </c>
      <c r="Q49" s="118" t="s">
        <v>445</v>
      </c>
      <c r="R49" s="138" t="s">
        <v>163</v>
      </c>
    </row>
    <row r="50" spans="1:18" ht="15" customHeight="1">
      <c r="A50" s="202" t="s">
        <v>40</v>
      </c>
      <c r="B50" s="106" t="s">
        <v>119</v>
      </c>
      <c r="C50" s="114">
        <f t="shared" si="2"/>
        <v>0</v>
      </c>
      <c r="D50" s="114"/>
      <c r="E50" s="114"/>
      <c r="F50" s="115">
        <f t="shared" si="1"/>
        <v>0</v>
      </c>
      <c r="G50" s="106" t="s">
        <v>237</v>
      </c>
      <c r="H50" s="105" t="s">
        <v>163</v>
      </c>
      <c r="I50" s="105" t="s">
        <v>163</v>
      </c>
      <c r="J50" s="105" t="s">
        <v>163</v>
      </c>
      <c r="K50" s="105" t="s">
        <v>163</v>
      </c>
      <c r="L50" s="105" t="s">
        <v>163</v>
      </c>
      <c r="M50" s="105" t="s">
        <v>163</v>
      </c>
      <c r="N50" s="105" t="s">
        <v>163</v>
      </c>
      <c r="O50" s="105" t="s">
        <v>163</v>
      </c>
      <c r="P50" s="118" t="s">
        <v>662</v>
      </c>
      <c r="Q50" s="118" t="s">
        <v>596</v>
      </c>
      <c r="R50" s="143" t="s">
        <v>163</v>
      </c>
    </row>
    <row r="51" spans="1:18" ht="15" customHeight="1">
      <c r="A51" s="202" t="s">
        <v>835</v>
      </c>
      <c r="B51" s="106" t="s">
        <v>119</v>
      </c>
      <c r="C51" s="114">
        <f t="shared" si="2"/>
        <v>0</v>
      </c>
      <c r="D51" s="114"/>
      <c r="E51" s="114"/>
      <c r="F51" s="115">
        <f t="shared" si="1"/>
        <v>0</v>
      </c>
      <c r="G51" s="106" t="s">
        <v>237</v>
      </c>
      <c r="H51" s="105" t="s">
        <v>163</v>
      </c>
      <c r="I51" s="105" t="s">
        <v>163</v>
      </c>
      <c r="J51" s="105" t="s">
        <v>163</v>
      </c>
      <c r="K51" s="105" t="s">
        <v>163</v>
      </c>
      <c r="L51" s="105" t="s">
        <v>163</v>
      </c>
      <c r="M51" s="105" t="s">
        <v>163</v>
      </c>
      <c r="N51" s="105" t="s">
        <v>163</v>
      </c>
      <c r="O51" s="105" t="s">
        <v>163</v>
      </c>
      <c r="P51" s="118" t="s">
        <v>662</v>
      </c>
      <c r="Q51" s="117" t="s">
        <v>610</v>
      </c>
      <c r="R51" s="143" t="s">
        <v>163</v>
      </c>
    </row>
    <row r="52" spans="1:18" ht="15" customHeight="1">
      <c r="A52" s="202" t="s">
        <v>41</v>
      </c>
      <c r="B52" s="106" t="s">
        <v>119</v>
      </c>
      <c r="C52" s="114">
        <f t="shared" si="2"/>
        <v>0</v>
      </c>
      <c r="D52" s="114"/>
      <c r="E52" s="114"/>
      <c r="F52" s="115">
        <f t="shared" si="1"/>
        <v>0</v>
      </c>
      <c r="G52" s="106" t="s">
        <v>237</v>
      </c>
      <c r="H52" s="106" t="s">
        <v>163</v>
      </c>
      <c r="I52" s="106" t="s">
        <v>163</v>
      </c>
      <c r="J52" s="106" t="s">
        <v>163</v>
      </c>
      <c r="K52" s="106" t="s">
        <v>163</v>
      </c>
      <c r="L52" s="106" t="s">
        <v>163</v>
      </c>
      <c r="M52" s="106" t="s">
        <v>163</v>
      </c>
      <c r="N52" s="106" t="s">
        <v>163</v>
      </c>
      <c r="O52" s="106" t="s">
        <v>163</v>
      </c>
      <c r="P52" s="117" t="s">
        <v>694</v>
      </c>
      <c r="Q52" s="117" t="s">
        <v>366</v>
      </c>
      <c r="R52" s="138" t="s">
        <v>163</v>
      </c>
    </row>
    <row r="53" spans="1:18" ht="15" customHeight="1">
      <c r="A53" s="202" t="s">
        <v>42</v>
      </c>
      <c r="B53" s="106" t="s">
        <v>120</v>
      </c>
      <c r="C53" s="114">
        <f t="shared" si="2"/>
        <v>2</v>
      </c>
      <c r="D53" s="114"/>
      <c r="E53" s="114"/>
      <c r="F53" s="115">
        <f t="shared" si="1"/>
        <v>2</v>
      </c>
      <c r="G53" s="106" t="s">
        <v>235</v>
      </c>
      <c r="H53" s="106" t="s">
        <v>235</v>
      </c>
      <c r="I53" s="106" t="s">
        <v>235</v>
      </c>
      <c r="J53" s="106" t="s">
        <v>235</v>
      </c>
      <c r="K53" s="106" t="s">
        <v>235</v>
      </c>
      <c r="L53" s="106" t="s">
        <v>235</v>
      </c>
      <c r="M53" s="106" t="s">
        <v>405</v>
      </c>
      <c r="N53" s="105" t="s">
        <v>212</v>
      </c>
      <c r="O53" s="116" t="s">
        <v>163</v>
      </c>
      <c r="P53" s="118" t="s">
        <v>241</v>
      </c>
      <c r="Q53" s="118" t="s">
        <v>404</v>
      </c>
      <c r="R53" s="138" t="s">
        <v>163</v>
      </c>
    </row>
    <row r="54" spans="1:18" ht="15" customHeight="1">
      <c r="A54" s="201" t="s">
        <v>43</v>
      </c>
      <c r="B54" s="119"/>
      <c r="C54" s="119"/>
      <c r="D54" s="119"/>
      <c r="E54" s="119"/>
      <c r="F54" s="119"/>
      <c r="G54" s="119"/>
      <c r="H54" s="119"/>
      <c r="I54" s="119"/>
      <c r="J54" s="119"/>
      <c r="K54" s="109"/>
      <c r="L54" s="119"/>
      <c r="M54" s="119"/>
      <c r="N54" s="119"/>
      <c r="O54" s="109"/>
      <c r="P54" s="112"/>
      <c r="Q54" s="112"/>
    </row>
    <row r="55" spans="1:18" ht="15" customHeight="1">
      <c r="A55" s="202" t="s">
        <v>44</v>
      </c>
      <c r="B55" s="106" t="s">
        <v>120</v>
      </c>
      <c r="C55" s="114">
        <f t="shared" si="2"/>
        <v>2</v>
      </c>
      <c r="D55" s="114"/>
      <c r="E55" s="114"/>
      <c r="F55" s="115">
        <f t="shared" si="1"/>
        <v>2</v>
      </c>
      <c r="G55" s="106" t="s">
        <v>235</v>
      </c>
      <c r="H55" s="106" t="s">
        <v>235</v>
      </c>
      <c r="I55" s="106" t="s">
        <v>235</v>
      </c>
      <c r="J55" s="106" t="s">
        <v>235</v>
      </c>
      <c r="K55" s="106" t="s">
        <v>235</v>
      </c>
      <c r="L55" s="106" t="s">
        <v>235</v>
      </c>
      <c r="M55" s="106" t="s">
        <v>405</v>
      </c>
      <c r="N55" s="105" t="s">
        <v>212</v>
      </c>
      <c r="O55" s="102" t="s">
        <v>163</v>
      </c>
      <c r="P55" s="117" t="s">
        <v>694</v>
      </c>
      <c r="Q55" s="117" t="s">
        <v>471</v>
      </c>
      <c r="R55" s="138" t="s">
        <v>163</v>
      </c>
    </row>
    <row r="56" spans="1:18" ht="15" customHeight="1">
      <c r="A56" s="202" t="s">
        <v>836</v>
      </c>
      <c r="B56" s="106" t="s">
        <v>120</v>
      </c>
      <c r="C56" s="114">
        <f t="shared" si="2"/>
        <v>2</v>
      </c>
      <c r="D56" s="114"/>
      <c r="E56" s="114"/>
      <c r="F56" s="115">
        <f t="shared" si="1"/>
        <v>2</v>
      </c>
      <c r="G56" s="106" t="s">
        <v>235</v>
      </c>
      <c r="H56" s="106" t="s">
        <v>235</v>
      </c>
      <c r="I56" s="106" t="s">
        <v>235</v>
      </c>
      <c r="J56" s="106" t="s">
        <v>235</v>
      </c>
      <c r="K56" s="106" t="s">
        <v>235</v>
      </c>
      <c r="L56" s="106" t="s">
        <v>235</v>
      </c>
      <c r="M56" s="106" t="s">
        <v>405</v>
      </c>
      <c r="N56" s="105" t="s">
        <v>212</v>
      </c>
      <c r="O56" s="102" t="s">
        <v>163</v>
      </c>
      <c r="P56" s="117" t="s">
        <v>694</v>
      </c>
      <c r="Q56" s="117" t="s">
        <v>524</v>
      </c>
      <c r="R56" s="138" t="s">
        <v>163</v>
      </c>
    </row>
    <row r="57" spans="1:18" ht="15" customHeight="1">
      <c r="A57" s="202" t="s">
        <v>45</v>
      </c>
      <c r="B57" s="106" t="s">
        <v>119</v>
      </c>
      <c r="C57" s="114">
        <f t="shared" si="2"/>
        <v>0</v>
      </c>
      <c r="D57" s="114"/>
      <c r="E57" s="114"/>
      <c r="F57" s="115">
        <f t="shared" si="1"/>
        <v>0</v>
      </c>
      <c r="G57" s="106" t="s">
        <v>237</v>
      </c>
      <c r="H57" s="106" t="s">
        <v>163</v>
      </c>
      <c r="I57" s="106" t="s">
        <v>163</v>
      </c>
      <c r="J57" s="106" t="s">
        <v>163</v>
      </c>
      <c r="K57" s="106" t="s">
        <v>163</v>
      </c>
      <c r="L57" s="106" t="s">
        <v>163</v>
      </c>
      <c r="M57" s="106" t="s">
        <v>163</v>
      </c>
      <c r="N57" s="106" t="s">
        <v>163</v>
      </c>
      <c r="O57" s="106" t="s">
        <v>163</v>
      </c>
      <c r="P57" s="117" t="s">
        <v>694</v>
      </c>
      <c r="Q57" s="117" t="s">
        <v>452</v>
      </c>
      <c r="R57" s="143" t="s">
        <v>163</v>
      </c>
    </row>
    <row r="58" spans="1:18" ht="15" customHeight="1">
      <c r="A58" s="202" t="s">
        <v>46</v>
      </c>
      <c r="B58" s="106" t="s">
        <v>120</v>
      </c>
      <c r="C58" s="114">
        <f t="shared" si="2"/>
        <v>2</v>
      </c>
      <c r="D58" s="114"/>
      <c r="E58" s="114"/>
      <c r="F58" s="115">
        <f t="shared" si="1"/>
        <v>2</v>
      </c>
      <c r="G58" s="106" t="s">
        <v>235</v>
      </c>
      <c r="H58" s="106" t="s">
        <v>235</v>
      </c>
      <c r="I58" s="106" t="s">
        <v>235</v>
      </c>
      <c r="J58" s="106" t="s">
        <v>235</v>
      </c>
      <c r="K58" s="106" t="s">
        <v>235</v>
      </c>
      <c r="L58" s="106" t="s">
        <v>235</v>
      </c>
      <c r="M58" s="106" t="s">
        <v>405</v>
      </c>
      <c r="N58" s="105" t="s">
        <v>212</v>
      </c>
      <c r="O58" s="102" t="s">
        <v>163</v>
      </c>
      <c r="P58" s="117" t="s">
        <v>694</v>
      </c>
      <c r="Q58" s="117" t="s">
        <v>587</v>
      </c>
      <c r="R58" s="138" t="s">
        <v>163</v>
      </c>
    </row>
    <row r="59" spans="1:18" ht="15" customHeight="1">
      <c r="A59" s="202" t="s">
        <v>47</v>
      </c>
      <c r="B59" s="106" t="s">
        <v>119</v>
      </c>
      <c r="C59" s="114">
        <f t="shared" si="2"/>
        <v>0</v>
      </c>
      <c r="D59" s="114"/>
      <c r="E59" s="114"/>
      <c r="F59" s="115">
        <f t="shared" si="1"/>
        <v>0</v>
      </c>
      <c r="G59" s="106" t="s">
        <v>237</v>
      </c>
      <c r="H59" s="106" t="s">
        <v>163</v>
      </c>
      <c r="I59" s="106" t="s">
        <v>163</v>
      </c>
      <c r="J59" s="106" t="s">
        <v>163</v>
      </c>
      <c r="K59" s="106" t="s">
        <v>163</v>
      </c>
      <c r="L59" s="106" t="s">
        <v>163</v>
      </c>
      <c r="M59" s="106" t="s">
        <v>163</v>
      </c>
      <c r="N59" s="106" t="s">
        <v>163</v>
      </c>
      <c r="O59" s="106" t="s">
        <v>163</v>
      </c>
      <c r="P59" s="117" t="s">
        <v>694</v>
      </c>
      <c r="Q59" s="118" t="s">
        <v>550</v>
      </c>
      <c r="R59" s="138" t="s">
        <v>163</v>
      </c>
    </row>
    <row r="60" spans="1:18" ht="15" customHeight="1">
      <c r="A60" s="202" t="s">
        <v>837</v>
      </c>
      <c r="B60" s="106" t="s">
        <v>120</v>
      </c>
      <c r="C60" s="114">
        <f t="shared" si="2"/>
        <v>2</v>
      </c>
      <c r="D60" s="114"/>
      <c r="E60" s="114"/>
      <c r="F60" s="115">
        <f t="shared" si="1"/>
        <v>2</v>
      </c>
      <c r="G60" s="106" t="s">
        <v>235</v>
      </c>
      <c r="H60" s="106" t="s">
        <v>235</v>
      </c>
      <c r="I60" s="106" t="s">
        <v>235</v>
      </c>
      <c r="J60" s="106" t="s">
        <v>235</v>
      </c>
      <c r="K60" s="106" t="s">
        <v>235</v>
      </c>
      <c r="L60" s="106" t="s">
        <v>235</v>
      </c>
      <c r="M60" s="106" t="s">
        <v>405</v>
      </c>
      <c r="N60" s="105">
        <v>44670</v>
      </c>
      <c r="O60" s="106" t="s">
        <v>163</v>
      </c>
      <c r="P60" s="118" t="s">
        <v>241</v>
      </c>
      <c r="Q60" s="118" t="s">
        <v>439</v>
      </c>
      <c r="R60" s="138" t="s">
        <v>163</v>
      </c>
    </row>
    <row r="61" spans="1:18" ht="15" customHeight="1">
      <c r="A61" s="202" t="s">
        <v>48</v>
      </c>
      <c r="B61" s="106" t="s">
        <v>119</v>
      </c>
      <c r="C61" s="114">
        <f t="shared" si="2"/>
        <v>0</v>
      </c>
      <c r="D61" s="114"/>
      <c r="E61" s="114"/>
      <c r="F61" s="115">
        <f t="shared" si="1"/>
        <v>0</v>
      </c>
      <c r="G61" s="106" t="s">
        <v>237</v>
      </c>
      <c r="H61" s="106" t="s">
        <v>163</v>
      </c>
      <c r="I61" s="106" t="s">
        <v>163</v>
      </c>
      <c r="J61" s="106" t="s">
        <v>163</v>
      </c>
      <c r="K61" s="106" t="s">
        <v>163</v>
      </c>
      <c r="L61" s="106" t="s">
        <v>163</v>
      </c>
      <c r="M61" s="106"/>
      <c r="N61" s="106" t="s">
        <v>163</v>
      </c>
      <c r="O61" s="116" t="s">
        <v>163</v>
      </c>
      <c r="P61" s="118" t="s">
        <v>662</v>
      </c>
      <c r="Q61" s="118" t="s">
        <v>418</v>
      </c>
      <c r="R61" s="143" t="s">
        <v>163</v>
      </c>
    </row>
    <row r="62" spans="1:18" ht="15" customHeight="1">
      <c r="A62" s="202" t="s">
        <v>49</v>
      </c>
      <c r="B62" s="106" t="s">
        <v>120</v>
      </c>
      <c r="C62" s="114">
        <f t="shared" si="2"/>
        <v>2</v>
      </c>
      <c r="D62" s="114">
        <v>0.5</v>
      </c>
      <c r="E62" s="114"/>
      <c r="F62" s="115">
        <f t="shared" si="1"/>
        <v>1</v>
      </c>
      <c r="G62" s="106" t="s">
        <v>235</v>
      </c>
      <c r="H62" s="106" t="s">
        <v>235</v>
      </c>
      <c r="I62" s="106" t="s">
        <v>235</v>
      </c>
      <c r="J62" s="106" t="s">
        <v>235</v>
      </c>
      <c r="K62" s="106" t="s">
        <v>235</v>
      </c>
      <c r="L62" s="106" t="s">
        <v>237</v>
      </c>
      <c r="M62" s="106" t="s">
        <v>405</v>
      </c>
      <c r="N62" s="105">
        <v>44692</v>
      </c>
      <c r="O62" s="116" t="s">
        <v>741</v>
      </c>
      <c r="P62" s="117" t="s">
        <v>694</v>
      </c>
      <c r="Q62" s="117" t="s">
        <v>425</v>
      </c>
      <c r="R62" s="143" t="s">
        <v>163</v>
      </c>
    </row>
    <row r="63" spans="1:18" ht="15" customHeight="1">
      <c r="A63" s="202" t="s">
        <v>161</v>
      </c>
      <c r="B63" s="106" t="s">
        <v>120</v>
      </c>
      <c r="C63" s="114">
        <f t="shared" si="2"/>
        <v>2</v>
      </c>
      <c r="D63" s="114"/>
      <c r="E63" s="114"/>
      <c r="F63" s="115">
        <f t="shared" si="1"/>
        <v>2</v>
      </c>
      <c r="G63" s="106" t="s">
        <v>235</v>
      </c>
      <c r="H63" s="106" t="s">
        <v>235</v>
      </c>
      <c r="I63" s="106" t="s">
        <v>235</v>
      </c>
      <c r="J63" s="106" t="s">
        <v>235</v>
      </c>
      <c r="K63" s="106" t="s">
        <v>235</v>
      </c>
      <c r="L63" s="106" t="s">
        <v>235</v>
      </c>
      <c r="M63" s="106" t="s">
        <v>405</v>
      </c>
      <c r="N63" s="105" t="s">
        <v>212</v>
      </c>
      <c r="O63" s="116" t="s">
        <v>163</v>
      </c>
      <c r="P63" s="117" t="s">
        <v>694</v>
      </c>
      <c r="Q63" s="118" t="s">
        <v>514</v>
      </c>
      <c r="R63" s="138" t="s">
        <v>163</v>
      </c>
    </row>
    <row r="64" spans="1:18" ht="15" customHeight="1">
      <c r="A64" s="202" t="s">
        <v>51</v>
      </c>
      <c r="B64" s="106" t="s">
        <v>120</v>
      </c>
      <c r="C64" s="114">
        <f t="shared" si="2"/>
        <v>2</v>
      </c>
      <c r="D64" s="114"/>
      <c r="E64" s="114"/>
      <c r="F64" s="115">
        <f t="shared" si="1"/>
        <v>2</v>
      </c>
      <c r="G64" s="106" t="s">
        <v>235</v>
      </c>
      <c r="H64" s="106" t="s">
        <v>235</v>
      </c>
      <c r="I64" s="106" t="s">
        <v>235</v>
      </c>
      <c r="J64" s="106" t="s">
        <v>235</v>
      </c>
      <c r="K64" s="106" t="s">
        <v>235</v>
      </c>
      <c r="L64" s="106" t="s">
        <v>235</v>
      </c>
      <c r="M64" s="106" t="s">
        <v>405</v>
      </c>
      <c r="N64" s="105" t="s">
        <v>212</v>
      </c>
      <c r="O64" s="116" t="s">
        <v>163</v>
      </c>
      <c r="P64" s="117" t="s">
        <v>694</v>
      </c>
      <c r="Q64" s="117" t="s">
        <v>431</v>
      </c>
      <c r="R64" s="138" t="s">
        <v>163</v>
      </c>
    </row>
    <row r="65" spans="1:18" ht="15" customHeight="1">
      <c r="A65" s="202" t="s">
        <v>52</v>
      </c>
      <c r="B65" s="106" t="s">
        <v>120</v>
      </c>
      <c r="C65" s="114">
        <f t="shared" si="2"/>
        <v>2</v>
      </c>
      <c r="D65" s="114"/>
      <c r="E65" s="114"/>
      <c r="F65" s="115">
        <f t="shared" si="1"/>
        <v>2</v>
      </c>
      <c r="G65" s="106" t="s">
        <v>235</v>
      </c>
      <c r="H65" s="106" t="s">
        <v>235</v>
      </c>
      <c r="I65" s="106" t="s">
        <v>235</v>
      </c>
      <c r="J65" s="106" t="s">
        <v>235</v>
      </c>
      <c r="K65" s="106" t="s">
        <v>235</v>
      </c>
      <c r="L65" s="106" t="s">
        <v>235</v>
      </c>
      <c r="M65" s="106" t="s">
        <v>405</v>
      </c>
      <c r="N65" s="105">
        <v>44697</v>
      </c>
      <c r="O65" s="106" t="s">
        <v>163</v>
      </c>
      <c r="P65" s="117" t="s">
        <v>694</v>
      </c>
      <c r="Q65" s="118" t="s">
        <v>423</v>
      </c>
      <c r="R65" s="138" t="s">
        <v>163</v>
      </c>
    </row>
    <row r="66" spans="1:18" ht="15" customHeight="1">
      <c r="A66" s="202" t="s">
        <v>53</v>
      </c>
      <c r="B66" s="106" t="s">
        <v>120</v>
      </c>
      <c r="C66" s="114">
        <f t="shared" si="2"/>
        <v>2</v>
      </c>
      <c r="D66" s="114"/>
      <c r="E66" s="114"/>
      <c r="F66" s="115">
        <f t="shared" si="1"/>
        <v>2</v>
      </c>
      <c r="G66" s="106" t="s">
        <v>235</v>
      </c>
      <c r="H66" s="106" t="s">
        <v>235</v>
      </c>
      <c r="I66" s="106" t="s">
        <v>235</v>
      </c>
      <c r="J66" s="106" t="s">
        <v>235</v>
      </c>
      <c r="K66" s="106" t="s">
        <v>235</v>
      </c>
      <c r="L66" s="106" t="s">
        <v>235</v>
      </c>
      <c r="M66" s="106" t="s">
        <v>405</v>
      </c>
      <c r="N66" s="105" t="s">
        <v>212</v>
      </c>
      <c r="O66" s="116" t="s">
        <v>163</v>
      </c>
      <c r="P66" s="117" t="s">
        <v>694</v>
      </c>
      <c r="Q66" s="117" t="s">
        <v>572</v>
      </c>
      <c r="R66" s="138" t="s">
        <v>163</v>
      </c>
    </row>
    <row r="67" spans="1:18" ht="15" customHeight="1">
      <c r="A67" s="202" t="s">
        <v>54</v>
      </c>
      <c r="B67" s="106" t="s">
        <v>120</v>
      </c>
      <c r="C67" s="114">
        <f t="shared" si="2"/>
        <v>2</v>
      </c>
      <c r="D67" s="114"/>
      <c r="E67" s="114"/>
      <c r="F67" s="115">
        <f t="shared" si="1"/>
        <v>2</v>
      </c>
      <c r="G67" s="106" t="s">
        <v>235</v>
      </c>
      <c r="H67" s="106" t="s">
        <v>235</v>
      </c>
      <c r="I67" s="106" t="s">
        <v>235</v>
      </c>
      <c r="J67" s="106" t="s">
        <v>235</v>
      </c>
      <c r="K67" s="106" t="s">
        <v>235</v>
      </c>
      <c r="L67" s="106" t="s">
        <v>235</v>
      </c>
      <c r="M67" s="106" t="s">
        <v>405</v>
      </c>
      <c r="N67" s="105">
        <v>44693</v>
      </c>
      <c r="O67" s="106" t="s">
        <v>163</v>
      </c>
      <c r="P67" s="118" t="s">
        <v>241</v>
      </c>
      <c r="Q67" s="131" t="s">
        <v>443</v>
      </c>
      <c r="R67" s="138" t="s">
        <v>163</v>
      </c>
    </row>
    <row r="68" spans="1:18" ht="15" customHeight="1">
      <c r="A68" s="202" t="s">
        <v>55</v>
      </c>
      <c r="B68" s="106" t="s">
        <v>120</v>
      </c>
      <c r="C68" s="114">
        <f t="shared" si="2"/>
        <v>2</v>
      </c>
      <c r="D68" s="114"/>
      <c r="E68" s="114"/>
      <c r="F68" s="115">
        <f t="shared" si="1"/>
        <v>2</v>
      </c>
      <c r="G68" s="106" t="s">
        <v>235</v>
      </c>
      <c r="H68" s="106" t="s">
        <v>235</v>
      </c>
      <c r="I68" s="106" t="s">
        <v>235</v>
      </c>
      <c r="J68" s="106" t="s">
        <v>235</v>
      </c>
      <c r="K68" s="106" t="s">
        <v>235</v>
      </c>
      <c r="L68" s="106" t="s">
        <v>235</v>
      </c>
      <c r="M68" s="106" t="s">
        <v>405</v>
      </c>
      <c r="N68" s="105" t="s">
        <v>212</v>
      </c>
      <c r="O68" s="106" t="s">
        <v>163</v>
      </c>
      <c r="P68" s="118" t="s">
        <v>241</v>
      </c>
      <c r="Q68" s="117" t="s">
        <v>576</v>
      </c>
      <c r="R68" s="138" t="s">
        <v>163</v>
      </c>
    </row>
    <row r="69" spans="1:18" ht="15" customHeight="1">
      <c r="A69" s="201" t="s">
        <v>56</v>
      </c>
      <c r="B69" s="119"/>
      <c r="C69" s="119"/>
      <c r="D69" s="119"/>
      <c r="E69" s="119"/>
      <c r="F69" s="119"/>
      <c r="G69" s="119"/>
      <c r="H69" s="119"/>
      <c r="I69" s="119"/>
      <c r="J69" s="119"/>
      <c r="K69" s="109"/>
      <c r="L69" s="119"/>
      <c r="M69" s="119"/>
      <c r="N69" s="119"/>
      <c r="O69" s="109"/>
      <c r="P69" s="112"/>
      <c r="Q69" s="112"/>
    </row>
    <row r="70" spans="1:18" ht="15" customHeight="1">
      <c r="A70" s="202" t="s">
        <v>57</v>
      </c>
      <c r="B70" s="106" t="s">
        <v>119</v>
      </c>
      <c r="C70" s="114">
        <f t="shared" si="2"/>
        <v>0</v>
      </c>
      <c r="D70" s="114"/>
      <c r="E70" s="114"/>
      <c r="F70" s="115">
        <f t="shared" si="1"/>
        <v>0</v>
      </c>
      <c r="G70" s="106" t="s">
        <v>237</v>
      </c>
      <c r="H70" s="106" t="s">
        <v>163</v>
      </c>
      <c r="I70" s="106" t="s">
        <v>163</v>
      </c>
      <c r="J70" s="106" t="s">
        <v>163</v>
      </c>
      <c r="K70" s="106" t="s">
        <v>163</v>
      </c>
      <c r="L70" s="106" t="s">
        <v>163</v>
      </c>
      <c r="M70" s="106" t="s">
        <v>163</v>
      </c>
      <c r="N70" s="106" t="s">
        <v>163</v>
      </c>
      <c r="O70" s="106" t="s">
        <v>163</v>
      </c>
      <c r="P70" s="117" t="s">
        <v>694</v>
      </c>
      <c r="Q70" s="117" t="s">
        <v>595</v>
      </c>
      <c r="R70" s="143" t="s">
        <v>163</v>
      </c>
    </row>
    <row r="71" spans="1:18" ht="15" customHeight="1">
      <c r="A71" s="202" t="s">
        <v>58</v>
      </c>
      <c r="B71" s="106" t="s">
        <v>119</v>
      </c>
      <c r="C71" s="114">
        <f t="shared" si="2"/>
        <v>0</v>
      </c>
      <c r="D71" s="114"/>
      <c r="E71" s="114"/>
      <c r="F71" s="115">
        <f t="shared" si="1"/>
        <v>0</v>
      </c>
      <c r="G71" s="106" t="s">
        <v>236</v>
      </c>
      <c r="H71" s="106" t="s">
        <v>235</v>
      </c>
      <c r="I71" s="106" t="s">
        <v>235</v>
      </c>
      <c r="J71" s="106" t="s">
        <v>235</v>
      </c>
      <c r="K71" s="105" t="s">
        <v>236</v>
      </c>
      <c r="L71" s="106" t="s">
        <v>235</v>
      </c>
      <c r="M71" s="106" t="s">
        <v>405</v>
      </c>
      <c r="N71" s="105">
        <v>44707</v>
      </c>
      <c r="O71" s="106" t="s">
        <v>733</v>
      </c>
      <c r="P71" s="117" t="s">
        <v>694</v>
      </c>
      <c r="Q71" s="117" t="s">
        <v>589</v>
      </c>
      <c r="R71" s="143" t="s">
        <v>163</v>
      </c>
    </row>
    <row r="72" spans="1:18" ht="15" customHeight="1">
      <c r="A72" s="202" t="s">
        <v>59</v>
      </c>
      <c r="B72" s="106" t="s">
        <v>119</v>
      </c>
      <c r="C72" s="114">
        <f t="shared" si="2"/>
        <v>0</v>
      </c>
      <c r="D72" s="114"/>
      <c r="E72" s="114"/>
      <c r="F72" s="115">
        <f t="shared" ref="F72:F98" si="3">C72*IF(D72&gt;0,D72,1)*IF(E72&gt;0,E72,1)</f>
        <v>0</v>
      </c>
      <c r="G72" s="106" t="s">
        <v>237</v>
      </c>
      <c r="H72" s="106" t="s">
        <v>163</v>
      </c>
      <c r="I72" s="106" t="s">
        <v>163</v>
      </c>
      <c r="J72" s="106" t="s">
        <v>163</v>
      </c>
      <c r="K72" s="106" t="s">
        <v>163</v>
      </c>
      <c r="L72" s="106" t="s">
        <v>163</v>
      </c>
      <c r="M72" s="106" t="s">
        <v>163</v>
      </c>
      <c r="N72" s="106" t="s">
        <v>163</v>
      </c>
      <c r="O72" s="106" t="s">
        <v>163</v>
      </c>
      <c r="P72" s="117" t="s">
        <v>694</v>
      </c>
      <c r="Q72" s="117" t="s">
        <v>449</v>
      </c>
      <c r="R72" s="143" t="s">
        <v>163</v>
      </c>
    </row>
    <row r="73" spans="1:18" ht="15" customHeight="1">
      <c r="A73" s="202" t="s">
        <v>60</v>
      </c>
      <c r="B73" s="106" t="s">
        <v>120</v>
      </c>
      <c r="C73" s="114">
        <f t="shared" si="2"/>
        <v>2</v>
      </c>
      <c r="D73" s="114"/>
      <c r="E73" s="114"/>
      <c r="F73" s="115">
        <f t="shared" si="3"/>
        <v>2</v>
      </c>
      <c r="G73" s="106" t="s">
        <v>235</v>
      </c>
      <c r="H73" s="106" t="s">
        <v>235</v>
      </c>
      <c r="I73" s="106" t="s">
        <v>235</v>
      </c>
      <c r="J73" s="106" t="s">
        <v>235</v>
      </c>
      <c r="K73" s="106" t="s">
        <v>235</v>
      </c>
      <c r="L73" s="106" t="s">
        <v>235</v>
      </c>
      <c r="M73" s="106" t="s">
        <v>405</v>
      </c>
      <c r="N73" s="105" t="s">
        <v>212</v>
      </c>
      <c r="O73" s="106" t="s">
        <v>163</v>
      </c>
      <c r="P73" s="117" t="s">
        <v>694</v>
      </c>
      <c r="Q73" s="117" t="s">
        <v>213</v>
      </c>
      <c r="R73" s="143" t="s">
        <v>163</v>
      </c>
    </row>
    <row r="74" spans="1:18" ht="15" customHeight="1">
      <c r="A74" s="202" t="s">
        <v>838</v>
      </c>
      <c r="B74" s="106" t="s">
        <v>120</v>
      </c>
      <c r="C74" s="114">
        <f t="shared" si="2"/>
        <v>2</v>
      </c>
      <c r="D74" s="114"/>
      <c r="E74" s="114"/>
      <c r="F74" s="115">
        <f t="shared" si="3"/>
        <v>2</v>
      </c>
      <c r="G74" s="106" t="s">
        <v>235</v>
      </c>
      <c r="H74" s="106" t="s">
        <v>235</v>
      </c>
      <c r="I74" s="106" t="s">
        <v>235</v>
      </c>
      <c r="J74" s="106" t="s">
        <v>235</v>
      </c>
      <c r="K74" s="106" t="s">
        <v>235</v>
      </c>
      <c r="L74" s="106" t="s">
        <v>235</v>
      </c>
      <c r="M74" s="106" t="s">
        <v>405</v>
      </c>
      <c r="N74" s="105">
        <v>44714</v>
      </c>
      <c r="O74" s="106" t="s">
        <v>163</v>
      </c>
      <c r="P74" s="117" t="s">
        <v>694</v>
      </c>
      <c r="Q74" s="131" t="s">
        <v>444</v>
      </c>
      <c r="R74" s="138" t="s">
        <v>163</v>
      </c>
    </row>
    <row r="75" spans="1:18" ht="15" customHeight="1">
      <c r="A75" s="202" t="s">
        <v>61</v>
      </c>
      <c r="B75" s="106" t="s">
        <v>120</v>
      </c>
      <c r="C75" s="114">
        <f t="shared" si="2"/>
        <v>2</v>
      </c>
      <c r="D75" s="114"/>
      <c r="E75" s="114"/>
      <c r="F75" s="115">
        <f t="shared" si="3"/>
        <v>2</v>
      </c>
      <c r="G75" s="106" t="s">
        <v>235</v>
      </c>
      <c r="H75" s="106" t="s">
        <v>235</v>
      </c>
      <c r="I75" s="106" t="s">
        <v>235</v>
      </c>
      <c r="J75" s="106" t="s">
        <v>235</v>
      </c>
      <c r="K75" s="106" t="s">
        <v>235</v>
      </c>
      <c r="L75" s="106" t="s">
        <v>235</v>
      </c>
      <c r="M75" s="106" t="s">
        <v>405</v>
      </c>
      <c r="N75" s="105">
        <v>44680</v>
      </c>
      <c r="O75" s="106" t="s">
        <v>163</v>
      </c>
      <c r="P75" s="117" t="s">
        <v>694</v>
      </c>
      <c r="Q75" s="117" t="s">
        <v>501</v>
      </c>
      <c r="R75" s="143" t="s">
        <v>163</v>
      </c>
    </row>
    <row r="76" spans="1:18" ht="15" customHeight="1">
      <c r="A76" s="201" t="s">
        <v>62</v>
      </c>
      <c r="B76" s="119"/>
      <c r="C76" s="119"/>
      <c r="D76" s="119"/>
      <c r="E76" s="119"/>
      <c r="F76" s="119"/>
      <c r="G76" s="119"/>
      <c r="H76" s="119"/>
      <c r="I76" s="119"/>
      <c r="J76" s="119"/>
      <c r="K76" s="109"/>
      <c r="L76" s="109"/>
      <c r="M76" s="109"/>
      <c r="N76" s="109"/>
      <c r="O76" s="109"/>
      <c r="P76" s="112"/>
      <c r="Q76" s="112"/>
    </row>
    <row r="77" spans="1:18" ht="15" customHeight="1">
      <c r="A77" s="202" t="s">
        <v>63</v>
      </c>
      <c r="B77" s="106" t="s">
        <v>119</v>
      </c>
      <c r="C77" s="114">
        <f t="shared" si="2"/>
        <v>0</v>
      </c>
      <c r="D77" s="114"/>
      <c r="E77" s="114"/>
      <c r="F77" s="115">
        <f t="shared" si="3"/>
        <v>0</v>
      </c>
      <c r="G77" s="106" t="s">
        <v>237</v>
      </c>
      <c r="H77" s="106" t="s">
        <v>163</v>
      </c>
      <c r="I77" s="106" t="s">
        <v>163</v>
      </c>
      <c r="J77" s="106" t="s">
        <v>163</v>
      </c>
      <c r="K77" s="106" t="s">
        <v>163</v>
      </c>
      <c r="L77" s="106" t="s">
        <v>163</v>
      </c>
      <c r="M77" s="106" t="s">
        <v>163</v>
      </c>
      <c r="N77" s="106" t="s">
        <v>163</v>
      </c>
      <c r="O77" s="113" t="s">
        <v>163</v>
      </c>
      <c r="P77" s="117" t="s">
        <v>694</v>
      </c>
      <c r="Q77" s="117" t="s">
        <v>434</v>
      </c>
      <c r="R77" s="143" t="s">
        <v>163</v>
      </c>
    </row>
    <row r="78" spans="1:18" ht="15" customHeight="1">
      <c r="A78" s="202" t="s">
        <v>65</v>
      </c>
      <c r="B78" s="106" t="s">
        <v>119</v>
      </c>
      <c r="C78" s="114">
        <f t="shared" si="2"/>
        <v>0</v>
      </c>
      <c r="D78" s="114"/>
      <c r="E78" s="114"/>
      <c r="F78" s="115">
        <f t="shared" si="3"/>
        <v>0</v>
      </c>
      <c r="G78" s="106" t="s">
        <v>237</v>
      </c>
      <c r="H78" s="106" t="s">
        <v>163</v>
      </c>
      <c r="I78" s="106" t="s">
        <v>163</v>
      </c>
      <c r="J78" s="106" t="s">
        <v>163</v>
      </c>
      <c r="K78" s="106" t="s">
        <v>163</v>
      </c>
      <c r="L78" s="106" t="s">
        <v>163</v>
      </c>
      <c r="M78" s="106" t="s">
        <v>163</v>
      </c>
      <c r="N78" s="106" t="s">
        <v>163</v>
      </c>
      <c r="O78" s="106" t="s">
        <v>163</v>
      </c>
      <c r="P78" s="118" t="s">
        <v>662</v>
      </c>
      <c r="Q78" s="130" t="s">
        <v>612</v>
      </c>
      <c r="R78" s="143" t="s">
        <v>163</v>
      </c>
    </row>
    <row r="79" spans="1:18" ht="15" customHeight="1">
      <c r="A79" s="202" t="s">
        <v>66</v>
      </c>
      <c r="B79" s="106" t="s">
        <v>119</v>
      </c>
      <c r="C79" s="114">
        <f t="shared" si="2"/>
        <v>0</v>
      </c>
      <c r="D79" s="114"/>
      <c r="E79" s="114"/>
      <c r="F79" s="115">
        <f t="shared" si="3"/>
        <v>0</v>
      </c>
      <c r="G79" s="106" t="s">
        <v>237</v>
      </c>
      <c r="H79" s="106" t="s">
        <v>163</v>
      </c>
      <c r="I79" s="106" t="s">
        <v>163</v>
      </c>
      <c r="J79" s="106" t="s">
        <v>163</v>
      </c>
      <c r="K79" s="106" t="s">
        <v>163</v>
      </c>
      <c r="L79" s="106" t="s">
        <v>163</v>
      </c>
      <c r="M79" s="106" t="s">
        <v>163</v>
      </c>
      <c r="N79" s="106" t="s">
        <v>163</v>
      </c>
      <c r="O79" s="106" t="s">
        <v>163</v>
      </c>
      <c r="P79" s="117" t="s">
        <v>694</v>
      </c>
      <c r="Q79" s="118" t="s">
        <v>400</v>
      </c>
      <c r="R79" s="143" t="s">
        <v>163</v>
      </c>
    </row>
    <row r="80" spans="1:18" ht="15" customHeight="1">
      <c r="A80" s="202" t="s">
        <v>67</v>
      </c>
      <c r="B80" s="106" t="s">
        <v>120</v>
      </c>
      <c r="C80" s="114">
        <f t="shared" ref="C80:C98" si="4">IF(B80=$B$4,2,0)</f>
        <v>2</v>
      </c>
      <c r="D80" s="114"/>
      <c r="E80" s="114"/>
      <c r="F80" s="115">
        <f t="shared" si="3"/>
        <v>2</v>
      </c>
      <c r="G80" s="106" t="s">
        <v>235</v>
      </c>
      <c r="H80" s="106" t="s">
        <v>235</v>
      </c>
      <c r="I80" s="106" t="s">
        <v>235</v>
      </c>
      <c r="J80" s="106" t="s">
        <v>235</v>
      </c>
      <c r="K80" s="106" t="s">
        <v>235</v>
      </c>
      <c r="L80" s="106" t="s">
        <v>235</v>
      </c>
      <c r="M80" s="106" t="s">
        <v>405</v>
      </c>
      <c r="N80" s="105" t="s">
        <v>212</v>
      </c>
      <c r="O80" s="116" t="s">
        <v>163</v>
      </c>
      <c r="P80" s="117" t="s">
        <v>694</v>
      </c>
      <c r="Q80" s="117" t="s">
        <v>562</v>
      </c>
      <c r="R80" s="138" t="s">
        <v>163</v>
      </c>
    </row>
    <row r="81" spans="1:18" ht="15" customHeight="1">
      <c r="A81" s="202" t="s">
        <v>69</v>
      </c>
      <c r="B81" s="106" t="s">
        <v>120</v>
      </c>
      <c r="C81" s="114">
        <f t="shared" si="4"/>
        <v>2</v>
      </c>
      <c r="D81" s="114"/>
      <c r="E81" s="114"/>
      <c r="F81" s="115">
        <f t="shared" si="3"/>
        <v>2</v>
      </c>
      <c r="G81" s="106" t="s">
        <v>235</v>
      </c>
      <c r="H81" s="106" t="s">
        <v>235</v>
      </c>
      <c r="I81" s="106" t="s">
        <v>235</v>
      </c>
      <c r="J81" s="106" t="s">
        <v>235</v>
      </c>
      <c r="K81" s="106" t="s">
        <v>235</v>
      </c>
      <c r="L81" s="106" t="s">
        <v>235</v>
      </c>
      <c r="M81" s="106" t="s">
        <v>405</v>
      </c>
      <c r="N81" s="105">
        <v>44715</v>
      </c>
      <c r="O81" s="106" t="s">
        <v>163</v>
      </c>
      <c r="P81" s="117" t="s">
        <v>694</v>
      </c>
      <c r="Q81" s="118" t="s">
        <v>533</v>
      </c>
      <c r="R81" s="138" t="s">
        <v>163</v>
      </c>
    </row>
    <row r="82" spans="1:18" ht="15" customHeight="1">
      <c r="A82" s="202" t="s">
        <v>70</v>
      </c>
      <c r="B82" s="106" t="s">
        <v>120</v>
      </c>
      <c r="C82" s="114">
        <f t="shared" si="4"/>
        <v>2</v>
      </c>
      <c r="D82" s="114"/>
      <c r="E82" s="114"/>
      <c r="F82" s="115">
        <f t="shared" si="3"/>
        <v>2</v>
      </c>
      <c r="G82" s="106" t="s">
        <v>235</v>
      </c>
      <c r="H82" s="106" t="s">
        <v>235</v>
      </c>
      <c r="I82" s="106" t="s">
        <v>235</v>
      </c>
      <c r="J82" s="106" t="s">
        <v>235</v>
      </c>
      <c r="K82" s="106" t="s">
        <v>235</v>
      </c>
      <c r="L82" s="106" t="s">
        <v>235</v>
      </c>
      <c r="M82" s="106" t="s">
        <v>405</v>
      </c>
      <c r="N82" s="105">
        <v>44708</v>
      </c>
      <c r="O82" s="106" t="s">
        <v>163</v>
      </c>
      <c r="P82" s="117" t="s">
        <v>694</v>
      </c>
      <c r="Q82" s="117" t="s">
        <v>560</v>
      </c>
      <c r="R82" s="138" t="s">
        <v>163</v>
      </c>
    </row>
    <row r="83" spans="1:18" ht="15" customHeight="1">
      <c r="A83" s="202" t="s">
        <v>179</v>
      </c>
      <c r="B83" s="106" t="s">
        <v>120</v>
      </c>
      <c r="C83" s="114">
        <f t="shared" si="4"/>
        <v>2</v>
      </c>
      <c r="D83" s="114"/>
      <c r="E83" s="114"/>
      <c r="F83" s="115">
        <f t="shared" si="3"/>
        <v>2</v>
      </c>
      <c r="G83" s="106" t="s">
        <v>235</v>
      </c>
      <c r="H83" s="106" t="s">
        <v>235</v>
      </c>
      <c r="I83" s="106" t="s">
        <v>235</v>
      </c>
      <c r="J83" s="106" t="s">
        <v>235</v>
      </c>
      <c r="K83" s="106" t="s">
        <v>235</v>
      </c>
      <c r="L83" s="106" t="s">
        <v>235</v>
      </c>
      <c r="M83" s="106" t="s">
        <v>405</v>
      </c>
      <c r="N83" s="105">
        <v>44701</v>
      </c>
      <c r="O83" s="106" t="s">
        <v>163</v>
      </c>
      <c r="P83" s="117" t="s">
        <v>694</v>
      </c>
      <c r="Q83" s="117" t="s">
        <v>535</v>
      </c>
      <c r="R83" s="138" t="s">
        <v>163</v>
      </c>
    </row>
    <row r="84" spans="1:18" ht="15" customHeight="1">
      <c r="A84" s="202" t="s">
        <v>71</v>
      </c>
      <c r="B84" s="106" t="s">
        <v>119</v>
      </c>
      <c r="C84" s="114">
        <f t="shared" si="4"/>
        <v>0</v>
      </c>
      <c r="D84" s="114"/>
      <c r="E84" s="114"/>
      <c r="F84" s="115">
        <f t="shared" si="3"/>
        <v>0</v>
      </c>
      <c r="G84" s="106" t="s">
        <v>236</v>
      </c>
      <c r="H84" s="106" t="s">
        <v>235</v>
      </c>
      <c r="I84" s="106" t="s">
        <v>235</v>
      </c>
      <c r="J84" s="106" t="s">
        <v>237</v>
      </c>
      <c r="K84" s="106" t="s">
        <v>235</v>
      </c>
      <c r="L84" s="106" t="s">
        <v>235</v>
      </c>
      <c r="M84" s="106" t="s">
        <v>405</v>
      </c>
      <c r="N84" s="105">
        <v>44708</v>
      </c>
      <c r="O84" s="106" t="s">
        <v>734</v>
      </c>
      <c r="P84" s="117" t="s">
        <v>694</v>
      </c>
      <c r="Q84" s="117" t="s">
        <v>537</v>
      </c>
      <c r="R84" s="138" t="s">
        <v>163</v>
      </c>
    </row>
    <row r="85" spans="1:18" ht="15" customHeight="1">
      <c r="A85" s="202" t="s">
        <v>72</v>
      </c>
      <c r="B85" s="106" t="s">
        <v>120</v>
      </c>
      <c r="C85" s="114">
        <f t="shared" si="4"/>
        <v>2</v>
      </c>
      <c r="D85" s="114"/>
      <c r="E85" s="114"/>
      <c r="F85" s="115">
        <f t="shared" si="3"/>
        <v>2</v>
      </c>
      <c r="G85" s="106" t="s">
        <v>235</v>
      </c>
      <c r="H85" s="106" t="s">
        <v>235</v>
      </c>
      <c r="I85" s="106" t="s">
        <v>235</v>
      </c>
      <c r="J85" s="106" t="s">
        <v>235</v>
      </c>
      <c r="K85" s="106" t="s">
        <v>235</v>
      </c>
      <c r="L85" s="106" t="s">
        <v>235</v>
      </c>
      <c r="M85" s="106" t="s">
        <v>405</v>
      </c>
      <c r="N85" s="105">
        <v>44713</v>
      </c>
      <c r="O85" s="106" t="s">
        <v>163</v>
      </c>
      <c r="P85" s="117" t="s">
        <v>694</v>
      </c>
      <c r="Q85" s="118" t="s">
        <v>483</v>
      </c>
      <c r="R85" s="138" t="s">
        <v>163</v>
      </c>
    </row>
    <row r="86" spans="1:18" ht="15" customHeight="1">
      <c r="A86" s="202" t="s">
        <v>73</v>
      </c>
      <c r="B86" s="106" t="s">
        <v>120</v>
      </c>
      <c r="C86" s="114">
        <f t="shared" si="4"/>
        <v>2</v>
      </c>
      <c r="D86" s="114"/>
      <c r="E86" s="114"/>
      <c r="F86" s="115">
        <f t="shared" si="3"/>
        <v>2</v>
      </c>
      <c r="G86" s="106" t="s">
        <v>235</v>
      </c>
      <c r="H86" s="106" t="s">
        <v>235</v>
      </c>
      <c r="I86" s="106" t="s">
        <v>235</v>
      </c>
      <c r="J86" s="106" t="s">
        <v>235</v>
      </c>
      <c r="K86" s="106" t="s">
        <v>235</v>
      </c>
      <c r="L86" s="106" t="s">
        <v>235</v>
      </c>
      <c r="M86" s="106" t="s">
        <v>405</v>
      </c>
      <c r="N86" s="105" t="s">
        <v>212</v>
      </c>
      <c r="O86" s="106" t="s">
        <v>163</v>
      </c>
      <c r="P86" s="117" t="s">
        <v>694</v>
      </c>
      <c r="Q86" s="117" t="s">
        <v>552</v>
      </c>
      <c r="R86" s="138" t="s">
        <v>163</v>
      </c>
    </row>
    <row r="87" spans="1:18" ht="15" customHeight="1">
      <c r="A87" s="201" t="s">
        <v>74</v>
      </c>
      <c r="B87" s="119"/>
      <c r="C87" s="119"/>
      <c r="D87" s="119"/>
      <c r="E87" s="119"/>
      <c r="F87" s="119"/>
      <c r="G87" s="119"/>
      <c r="H87" s="119"/>
      <c r="I87" s="119"/>
      <c r="J87" s="119"/>
      <c r="K87" s="109"/>
      <c r="L87" s="109"/>
      <c r="M87" s="109"/>
      <c r="N87" s="109"/>
      <c r="O87" s="109"/>
      <c r="P87" s="112"/>
      <c r="Q87" s="112"/>
    </row>
    <row r="88" spans="1:18" ht="15" customHeight="1">
      <c r="A88" s="202" t="s">
        <v>64</v>
      </c>
      <c r="B88" s="106" t="s">
        <v>120</v>
      </c>
      <c r="C88" s="114">
        <f t="shared" si="4"/>
        <v>2</v>
      </c>
      <c r="D88" s="114"/>
      <c r="E88" s="114"/>
      <c r="F88" s="115">
        <f t="shared" si="3"/>
        <v>2</v>
      </c>
      <c r="G88" s="106" t="s">
        <v>235</v>
      </c>
      <c r="H88" s="106" t="s">
        <v>235</v>
      </c>
      <c r="I88" s="106" t="s">
        <v>235</v>
      </c>
      <c r="J88" s="106" t="s">
        <v>235</v>
      </c>
      <c r="K88" s="106" t="s">
        <v>235</v>
      </c>
      <c r="L88" s="106" t="s">
        <v>235</v>
      </c>
      <c r="M88" s="106" t="s">
        <v>405</v>
      </c>
      <c r="N88" s="105" t="s">
        <v>212</v>
      </c>
      <c r="O88" s="116" t="s">
        <v>163</v>
      </c>
      <c r="P88" s="117" t="s">
        <v>694</v>
      </c>
      <c r="Q88" s="117" t="s">
        <v>526</v>
      </c>
      <c r="R88" s="138" t="s">
        <v>163</v>
      </c>
    </row>
    <row r="89" spans="1:18" ht="15" customHeight="1">
      <c r="A89" s="202" t="s">
        <v>75</v>
      </c>
      <c r="B89" s="106" t="s">
        <v>120</v>
      </c>
      <c r="C89" s="114">
        <f t="shared" si="4"/>
        <v>2</v>
      </c>
      <c r="D89" s="114"/>
      <c r="E89" s="114"/>
      <c r="F89" s="115">
        <f t="shared" si="3"/>
        <v>2</v>
      </c>
      <c r="G89" s="106" t="s">
        <v>235</v>
      </c>
      <c r="H89" s="106" t="s">
        <v>235</v>
      </c>
      <c r="I89" s="106" t="s">
        <v>235</v>
      </c>
      <c r="J89" s="106" t="s">
        <v>235</v>
      </c>
      <c r="K89" s="106" t="s">
        <v>235</v>
      </c>
      <c r="L89" s="106" t="s">
        <v>235</v>
      </c>
      <c r="M89" s="106" t="s">
        <v>405</v>
      </c>
      <c r="N89" s="105" t="s">
        <v>212</v>
      </c>
      <c r="O89" s="116" t="s">
        <v>163</v>
      </c>
      <c r="P89" s="117" t="s">
        <v>694</v>
      </c>
      <c r="Q89" s="117" t="s">
        <v>540</v>
      </c>
      <c r="R89" s="138" t="s">
        <v>163</v>
      </c>
    </row>
    <row r="90" spans="1:18" ht="15" customHeight="1">
      <c r="A90" s="202" t="s">
        <v>68</v>
      </c>
      <c r="B90" s="106" t="s">
        <v>120</v>
      </c>
      <c r="C90" s="114">
        <f t="shared" si="4"/>
        <v>2</v>
      </c>
      <c r="D90" s="114"/>
      <c r="E90" s="114"/>
      <c r="F90" s="115">
        <f t="shared" si="3"/>
        <v>2</v>
      </c>
      <c r="G90" s="106" t="s">
        <v>235</v>
      </c>
      <c r="H90" s="106" t="s">
        <v>235</v>
      </c>
      <c r="I90" s="106" t="s">
        <v>235</v>
      </c>
      <c r="J90" s="106" t="s">
        <v>235</v>
      </c>
      <c r="K90" s="106" t="s">
        <v>235</v>
      </c>
      <c r="L90" s="106" t="s">
        <v>235</v>
      </c>
      <c r="M90" s="106" t="s">
        <v>405</v>
      </c>
      <c r="N90" s="105" t="s">
        <v>212</v>
      </c>
      <c r="O90" s="116" t="s">
        <v>163</v>
      </c>
      <c r="P90" s="117" t="s">
        <v>694</v>
      </c>
      <c r="Q90" s="118" t="s">
        <v>565</v>
      </c>
      <c r="R90" s="138" t="s">
        <v>163</v>
      </c>
    </row>
    <row r="91" spans="1:18" ht="15" customHeight="1">
      <c r="A91" s="202" t="s">
        <v>76</v>
      </c>
      <c r="B91" s="106" t="s">
        <v>120</v>
      </c>
      <c r="C91" s="114">
        <f t="shared" si="4"/>
        <v>2</v>
      </c>
      <c r="D91" s="114"/>
      <c r="E91" s="114"/>
      <c r="F91" s="115">
        <f t="shared" si="3"/>
        <v>2</v>
      </c>
      <c r="G91" s="106" t="s">
        <v>235</v>
      </c>
      <c r="H91" s="106" t="s">
        <v>235</v>
      </c>
      <c r="I91" s="106" t="s">
        <v>235</v>
      </c>
      <c r="J91" s="106" t="s">
        <v>235</v>
      </c>
      <c r="K91" s="106" t="s">
        <v>235</v>
      </c>
      <c r="L91" s="106" t="s">
        <v>235</v>
      </c>
      <c r="M91" s="106" t="s">
        <v>405</v>
      </c>
      <c r="N91" s="105">
        <v>44692</v>
      </c>
      <c r="O91" s="116" t="s">
        <v>163</v>
      </c>
      <c r="P91" s="117" t="s">
        <v>694</v>
      </c>
      <c r="Q91" s="117" t="s">
        <v>427</v>
      </c>
      <c r="R91" s="143" t="s">
        <v>163</v>
      </c>
    </row>
    <row r="92" spans="1:18" ht="15" customHeight="1">
      <c r="A92" s="202" t="s">
        <v>77</v>
      </c>
      <c r="B92" s="106" t="s">
        <v>120</v>
      </c>
      <c r="C92" s="114">
        <f t="shared" si="4"/>
        <v>2</v>
      </c>
      <c r="D92" s="114"/>
      <c r="E92" s="114"/>
      <c r="F92" s="115">
        <f t="shared" si="3"/>
        <v>2</v>
      </c>
      <c r="G92" s="106" t="s">
        <v>235</v>
      </c>
      <c r="H92" s="106" t="s">
        <v>235</v>
      </c>
      <c r="I92" s="106" t="s">
        <v>235</v>
      </c>
      <c r="J92" s="106" t="s">
        <v>235</v>
      </c>
      <c r="K92" s="106" t="s">
        <v>235</v>
      </c>
      <c r="L92" s="106" t="s">
        <v>235</v>
      </c>
      <c r="M92" s="106" t="s">
        <v>405</v>
      </c>
      <c r="N92" s="105">
        <v>44694</v>
      </c>
      <c r="O92" s="116" t="s">
        <v>163</v>
      </c>
      <c r="P92" s="117" t="s">
        <v>241</v>
      </c>
      <c r="Q92" s="117" t="s">
        <v>261</v>
      </c>
      <c r="R92" s="138" t="s">
        <v>163</v>
      </c>
    </row>
    <row r="93" spans="1:18" ht="15" customHeight="1">
      <c r="A93" s="202" t="s">
        <v>78</v>
      </c>
      <c r="B93" s="106" t="s">
        <v>120</v>
      </c>
      <c r="C93" s="114">
        <f t="shared" si="4"/>
        <v>2</v>
      </c>
      <c r="D93" s="114"/>
      <c r="E93" s="114"/>
      <c r="F93" s="115">
        <f t="shared" si="3"/>
        <v>2</v>
      </c>
      <c r="G93" s="106" t="s">
        <v>235</v>
      </c>
      <c r="H93" s="106" t="s">
        <v>235</v>
      </c>
      <c r="I93" s="106" t="s">
        <v>235</v>
      </c>
      <c r="J93" s="106" t="s">
        <v>235</v>
      </c>
      <c r="K93" s="106" t="s">
        <v>235</v>
      </c>
      <c r="L93" s="106" t="s">
        <v>235</v>
      </c>
      <c r="M93" s="106" t="s">
        <v>405</v>
      </c>
      <c r="N93" s="105">
        <v>44694</v>
      </c>
      <c r="O93" s="106" t="s">
        <v>163</v>
      </c>
      <c r="P93" s="117" t="s">
        <v>694</v>
      </c>
      <c r="Q93" s="117" t="s">
        <v>447</v>
      </c>
      <c r="R93" s="138" t="s">
        <v>163</v>
      </c>
    </row>
    <row r="94" spans="1:18" ht="15" customHeight="1">
      <c r="A94" s="202" t="s">
        <v>79</v>
      </c>
      <c r="B94" s="106" t="s">
        <v>120</v>
      </c>
      <c r="C94" s="114">
        <f t="shared" si="4"/>
        <v>2</v>
      </c>
      <c r="D94" s="114"/>
      <c r="E94" s="114"/>
      <c r="F94" s="115">
        <f t="shared" si="3"/>
        <v>2</v>
      </c>
      <c r="G94" s="106" t="s">
        <v>235</v>
      </c>
      <c r="H94" s="106" t="s">
        <v>235</v>
      </c>
      <c r="I94" s="106" t="s">
        <v>235</v>
      </c>
      <c r="J94" s="106" t="s">
        <v>235</v>
      </c>
      <c r="K94" s="106" t="s">
        <v>235</v>
      </c>
      <c r="L94" s="106" t="s">
        <v>235</v>
      </c>
      <c r="M94" s="106" t="s">
        <v>405</v>
      </c>
      <c r="N94" s="105">
        <v>44588</v>
      </c>
      <c r="O94" s="106" t="s">
        <v>163</v>
      </c>
      <c r="P94" s="118" t="s">
        <v>241</v>
      </c>
      <c r="Q94" s="117" t="s">
        <v>544</v>
      </c>
      <c r="R94" s="138" t="s">
        <v>163</v>
      </c>
    </row>
    <row r="95" spans="1:18" ht="15" customHeight="1">
      <c r="A95" s="202" t="s">
        <v>80</v>
      </c>
      <c r="B95" s="106" t="s">
        <v>120</v>
      </c>
      <c r="C95" s="114">
        <f t="shared" si="4"/>
        <v>2</v>
      </c>
      <c r="D95" s="114"/>
      <c r="E95" s="114"/>
      <c r="F95" s="115">
        <f t="shared" si="3"/>
        <v>2</v>
      </c>
      <c r="G95" s="106" t="s">
        <v>235</v>
      </c>
      <c r="H95" s="106" t="s">
        <v>235</v>
      </c>
      <c r="I95" s="106" t="s">
        <v>235</v>
      </c>
      <c r="J95" s="106" t="s">
        <v>235</v>
      </c>
      <c r="K95" s="106" t="s">
        <v>235</v>
      </c>
      <c r="L95" s="106" t="s">
        <v>235</v>
      </c>
      <c r="M95" s="106" t="s">
        <v>405</v>
      </c>
      <c r="N95" s="105">
        <v>44692</v>
      </c>
      <c r="O95" s="106" t="s">
        <v>163</v>
      </c>
      <c r="P95" s="118" t="s">
        <v>241</v>
      </c>
      <c r="Q95" s="117" t="s">
        <v>555</v>
      </c>
      <c r="R95" s="138" t="s">
        <v>163</v>
      </c>
    </row>
    <row r="96" spans="1:18" ht="15" customHeight="1">
      <c r="A96" s="202" t="s">
        <v>81</v>
      </c>
      <c r="B96" s="106" t="s">
        <v>120</v>
      </c>
      <c r="C96" s="114">
        <f t="shared" si="4"/>
        <v>2</v>
      </c>
      <c r="D96" s="114"/>
      <c r="E96" s="114"/>
      <c r="F96" s="115">
        <f t="shared" si="3"/>
        <v>2</v>
      </c>
      <c r="G96" s="106" t="s">
        <v>235</v>
      </c>
      <c r="H96" s="106" t="s">
        <v>235</v>
      </c>
      <c r="I96" s="106" t="s">
        <v>235</v>
      </c>
      <c r="J96" s="106" t="s">
        <v>235</v>
      </c>
      <c r="K96" s="106" t="s">
        <v>235</v>
      </c>
      <c r="L96" s="106" t="s">
        <v>235</v>
      </c>
      <c r="M96" s="106" t="s">
        <v>405</v>
      </c>
      <c r="N96" s="105" t="s">
        <v>212</v>
      </c>
      <c r="O96" s="116" t="s">
        <v>163</v>
      </c>
      <c r="P96" s="118" t="s">
        <v>241</v>
      </c>
      <c r="Q96" s="133" t="s">
        <v>474</v>
      </c>
      <c r="R96" s="138" t="s">
        <v>163</v>
      </c>
    </row>
    <row r="97" spans="1:18" ht="15" customHeight="1">
      <c r="A97" s="202" t="s">
        <v>82</v>
      </c>
      <c r="B97" s="106" t="s">
        <v>119</v>
      </c>
      <c r="C97" s="114">
        <f t="shared" si="4"/>
        <v>0</v>
      </c>
      <c r="D97" s="114"/>
      <c r="E97" s="114"/>
      <c r="F97" s="115">
        <f t="shared" si="3"/>
        <v>0</v>
      </c>
      <c r="G97" s="106" t="s">
        <v>237</v>
      </c>
      <c r="H97" s="106" t="s">
        <v>163</v>
      </c>
      <c r="I97" s="106" t="s">
        <v>163</v>
      </c>
      <c r="J97" s="106" t="s">
        <v>163</v>
      </c>
      <c r="K97" s="106" t="s">
        <v>163</v>
      </c>
      <c r="L97" s="106" t="s">
        <v>163</v>
      </c>
      <c r="M97" s="106" t="s">
        <v>163</v>
      </c>
      <c r="N97" s="106" t="s">
        <v>163</v>
      </c>
      <c r="O97" s="105" t="s">
        <v>163</v>
      </c>
      <c r="P97" s="117" t="s">
        <v>694</v>
      </c>
      <c r="Q97" s="130" t="s">
        <v>639</v>
      </c>
      <c r="R97" s="143" t="s">
        <v>163</v>
      </c>
    </row>
    <row r="98" spans="1:18" ht="15" customHeight="1">
      <c r="A98" s="202" t="s">
        <v>83</v>
      </c>
      <c r="B98" s="106" t="s">
        <v>119</v>
      </c>
      <c r="C98" s="114">
        <f t="shared" si="4"/>
        <v>0</v>
      </c>
      <c r="D98" s="114"/>
      <c r="E98" s="114"/>
      <c r="F98" s="115">
        <f t="shared" si="3"/>
        <v>0</v>
      </c>
      <c r="G98" s="106" t="s">
        <v>237</v>
      </c>
      <c r="H98" s="106" t="s">
        <v>163</v>
      </c>
      <c r="I98" s="106" t="s">
        <v>163</v>
      </c>
      <c r="J98" s="106" t="s">
        <v>163</v>
      </c>
      <c r="K98" s="106" t="s">
        <v>163</v>
      </c>
      <c r="L98" s="106" t="s">
        <v>163</v>
      </c>
      <c r="M98" s="106" t="s">
        <v>163</v>
      </c>
      <c r="N98" s="106" t="s">
        <v>163</v>
      </c>
      <c r="O98" s="106" t="s">
        <v>163</v>
      </c>
      <c r="P98" s="117" t="s">
        <v>694</v>
      </c>
      <c r="Q98" s="117" t="s">
        <v>411</v>
      </c>
      <c r="R98" s="143" t="s">
        <v>163</v>
      </c>
    </row>
    <row r="99" spans="1:18" ht="12.75" customHeight="1"/>
    <row r="101" spans="1:18">
      <c r="A101" s="34"/>
      <c r="B101" s="34"/>
      <c r="C101" s="35"/>
      <c r="D101" s="35"/>
      <c r="E101" s="35"/>
      <c r="F101" s="36"/>
      <c r="G101" s="35"/>
      <c r="H101" s="35"/>
      <c r="I101" s="35"/>
      <c r="J101" s="35"/>
      <c r="K101" s="35"/>
      <c r="L101" s="35"/>
      <c r="M101" s="35"/>
      <c r="N101" s="35"/>
      <c r="O101" s="34"/>
      <c r="P101" s="38"/>
      <c r="Q101" s="38"/>
    </row>
    <row r="108" spans="1:18">
      <c r="A108" s="34"/>
      <c r="B108" s="34"/>
      <c r="C108" s="35"/>
      <c r="D108" s="35"/>
      <c r="E108" s="35"/>
      <c r="F108" s="36"/>
      <c r="G108" s="35"/>
      <c r="H108" s="35"/>
      <c r="I108" s="35"/>
      <c r="J108" s="35"/>
      <c r="K108" s="35"/>
      <c r="L108" s="35"/>
      <c r="M108" s="35"/>
      <c r="N108" s="35"/>
      <c r="O108" s="34"/>
      <c r="P108" s="38"/>
      <c r="Q108" s="38"/>
    </row>
    <row r="112" spans="1:18">
      <c r="A112" s="34"/>
      <c r="B112" s="34"/>
      <c r="C112" s="35"/>
      <c r="D112" s="35"/>
      <c r="E112" s="35"/>
      <c r="F112" s="36"/>
      <c r="G112" s="35"/>
      <c r="H112" s="35"/>
      <c r="I112" s="35"/>
      <c r="J112" s="35"/>
      <c r="K112" s="35"/>
      <c r="L112" s="35"/>
      <c r="M112" s="35"/>
      <c r="N112" s="35"/>
      <c r="O112" s="34"/>
      <c r="P112" s="38"/>
      <c r="Q112" s="38"/>
    </row>
    <row r="115" spans="1:17">
      <c r="A115" s="34"/>
      <c r="B115" s="34"/>
      <c r="C115" s="35"/>
      <c r="D115" s="35"/>
      <c r="E115" s="35"/>
      <c r="F115" s="36"/>
      <c r="G115" s="35"/>
      <c r="H115" s="35"/>
      <c r="I115" s="35"/>
      <c r="J115" s="35"/>
      <c r="K115" s="35"/>
      <c r="L115" s="35"/>
      <c r="M115" s="35"/>
      <c r="N115" s="35"/>
      <c r="O115" s="34"/>
      <c r="P115" s="38"/>
      <c r="Q115" s="38"/>
    </row>
    <row r="119" spans="1:17">
      <c r="A119" s="34"/>
      <c r="B119" s="34"/>
      <c r="C119" s="35"/>
      <c r="D119" s="35"/>
      <c r="E119" s="35"/>
      <c r="F119" s="36"/>
      <c r="G119" s="35"/>
      <c r="H119" s="35"/>
      <c r="I119" s="35"/>
      <c r="J119" s="35"/>
      <c r="K119" s="35"/>
      <c r="L119" s="35"/>
      <c r="M119" s="35"/>
      <c r="N119" s="35"/>
      <c r="O119" s="34"/>
      <c r="P119" s="38"/>
      <c r="Q119" s="38"/>
    </row>
    <row r="122" spans="1:17">
      <c r="A122" s="34"/>
      <c r="B122" s="34"/>
      <c r="C122" s="35"/>
      <c r="D122" s="35"/>
      <c r="E122" s="35"/>
      <c r="F122" s="36"/>
      <c r="G122" s="35"/>
      <c r="H122" s="35"/>
      <c r="I122" s="35"/>
      <c r="J122" s="35"/>
      <c r="K122" s="35"/>
      <c r="L122" s="35"/>
      <c r="M122" s="35"/>
      <c r="N122" s="35"/>
      <c r="O122" s="34"/>
      <c r="P122" s="38"/>
      <c r="Q122" s="38"/>
    </row>
    <row r="126" spans="1:17">
      <c r="A126" s="34"/>
      <c r="B126" s="34"/>
      <c r="C126" s="35"/>
      <c r="D126" s="35"/>
      <c r="E126" s="35"/>
      <c r="F126" s="36"/>
      <c r="G126" s="35"/>
      <c r="H126" s="35"/>
      <c r="I126" s="35"/>
      <c r="J126" s="35"/>
      <c r="K126" s="35"/>
      <c r="L126" s="35"/>
      <c r="M126" s="35"/>
      <c r="N126" s="35"/>
      <c r="O126" s="34"/>
      <c r="P126" s="38"/>
      <c r="Q126" s="38"/>
    </row>
  </sheetData>
  <mergeCells count="18">
    <mergeCell ref="N3:N5"/>
    <mergeCell ref="M3:M5"/>
    <mergeCell ref="A3:A5"/>
    <mergeCell ref="C3:F3"/>
    <mergeCell ref="G3:G5"/>
    <mergeCell ref="P4:P5"/>
    <mergeCell ref="C4:C5"/>
    <mergeCell ref="O3:O5"/>
    <mergeCell ref="P3:Q3"/>
    <mergeCell ref="D4:D5"/>
    <mergeCell ref="E4:E5"/>
    <mergeCell ref="F4:F5"/>
    <mergeCell ref="H3:H5"/>
    <mergeCell ref="I3:I5"/>
    <mergeCell ref="J3:J5"/>
    <mergeCell ref="Q4:Q5"/>
    <mergeCell ref="L3:L5"/>
    <mergeCell ref="K3:K5"/>
  </mergeCells>
  <dataValidations count="1">
    <dataValidation type="list" allowBlank="1" showInputMessage="1" showErrorMessage="1" sqref="B7:B24 B77:B86 B55:B68 B26:B36 B47:B53 B70:B75 B88:B98 B38:B45" xr:uid="{00000000-0002-0000-0C00-000000000000}">
      <formula1>Выбор_5.1</formula1>
    </dataValidation>
  </dataValidations>
  <hyperlinks>
    <hyperlink ref="Q15" r:id="rId1" xr:uid="{00000000-0004-0000-0C00-000000000000}"/>
    <hyperlink ref="Q36" r:id="rId2" xr:uid="{00000000-0004-0000-0C00-000001000000}"/>
    <hyperlink ref="Q73" r:id="rId3" xr:uid="{00000000-0004-0000-0C00-000002000000}"/>
    <hyperlink ref="Q92" r:id="rId4" xr:uid="{00000000-0004-0000-0C00-000003000000}"/>
    <hyperlink ref="Q21" r:id="rId5" xr:uid="{00000000-0004-0000-0C00-000004000000}"/>
    <hyperlink ref="Q52" r:id="rId6" xr:uid="{00000000-0004-0000-0C00-000005000000}"/>
    <hyperlink ref="Q7" r:id="rId7" xr:uid="{00000000-0004-0000-0C00-000007000000}"/>
    <hyperlink ref="Q53" r:id="rId8" xr:uid="{00000000-0004-0000-0C00-000008000000}"/>
    <hyperlink ref="Q38" r:id="rId9" xr:uid="{00000000-0004-0000-0C00-000009000000}"/>
    <hyperlink ref="Q98" r:id="rId10" xr:uid="{00000000-0004-0000-0C00-00000A000000}"/>
    <hyperlink ref="Q43" r:id="rId11" xr:uid="{00000000-0004-0000-0C00-00000B000000}"/>
    <hyperlink ref="Q61" r:id="rId12" xr:uid="{00000000-0004-0000-0C00-00000C000000}"/>
    <hyperlink ref="Q39" r:id="rId13" xr:uid="{00000000-0004-0000-0C00-00000D000000}"/>
    <hyperlink ref="Q65" r:id="rId14" xr:uid="{00000000-0004-0000-0C00-00000E000000}"/>
    <hyperlink ref="Q62" r:id="rId15" xr:uid="{00000000-0004-0000-0C00-00000F000000}"/>
    <hyperlink ref="Q91" r:id="rId16" xr:uid="{00000000-0004-0000-0C00-000010000000}"/>
    <hyperlink ref="Q64" r:id="rId17" xr:uid="{00000000-0004-0000-0C00-000011000000}"/>
    <hyperlink ref="Q77" r:id="rId18" xr:uid="{00000000-0004-0000-0C00-000012000000}"/>
    <hyperlink ref="Q60" r:id="rId19" xr:uid="{00000000-0004-0000-0C00-000013000000}"/>
    <hyperlink ref="Q67" r:id="rId20" xr:uid="{00000000-0004-0000-0C00-000014000000}"/>
    <hyperlink ref="Q74" r:id="rId21" xr:uid="{00000000-0004-0000-0C00-000015000000}"/>
    <hyperlink ref="Q49" r:id="rId22" xr:uid="{00000000-0004-0000-0C00-000016000000}"/>
    <hyperlink ref="Q93" r:id="rId23" xr:uid="{00000000-0004-0000-0C00-000017000000}"/>
    <hyperlink ref="Q72" r:id="rId24" xr:uid="{00000000-0004-0000-0C00-000018000000}"/>
    <hyperlink ref="Q57" r:id="rId25" xr:uid="{00000000-0004-0000-0C00-000019000000}"/>
    <hyperlink ref="Q10" r:id="rId26" xr:uid="{00000000-0004-0000-0C00-00001A000000}"/>
    <hyperlink ref="Q8" r:id="rId27" xr:uid="{00000000-0004-0000-0C00-00001B000000}"/>
    <hyperlink ref="Q9" r:id="rId28" xr:uid="{00000000-0004-0000-0C00-00001C000000}"/>
    <hyperlink ref="Q11" r:id="rId29" xr:uid="{00000000-0004-0000-0C00-00001D000000}"/>
    <hyperlink ref="Q12" r:id="rId30" xr:uid="{00000000-0004-0000-0C00-00001E000000}"/>
    <hyperlink ref="Q16" r:id="rId31" xr:uid="{00000000-0004-0000-0C00-00001F000000}"/>
    <hyperlink ref="Q55" r:id="rId32" xr:uid="{00000000-0004-0000-0C00-000020000000}"/>
    <hyperlink ref="Q96" r:id="rId33" xr:uid="{00000000-0004-0000-0C00-000021000000}"/>
    <hyperlink ref="Q26" r:id="rId34" xr:uid="{00000000-0004-0000-0C00-000022000000}"/>
    <hyperlink ref="Q32" r:id="rId35" xr:uid="{00000000-0004-0000-0C00-000023000000}"/>
    <hyperlink ref="Q85" r:id="rId36" xr:uid="{00000000-0004-0000-0C00-000024000000}"/>
    <hyperlink ref="Q14" r:id="rId37" xr:uid="{00000000-0004-0000-0C00-000025000000}"/>
    <hyperlink ref="Q22" r:id="rId38" xr:uid="{00000000-0004-0000-0C00-000026000000}"/>
    <hyperlink ref="Q31" r:id="rId39" xr:uid="{00000000-0004-0000-0C00-000027000000}"/>
    <hyperlink ref="Q29" r:id="rId40" xr:uid="{00000000-0004-0000-0C00-000028000000}"/>
    <hyperlink ref="Q30" r:id="rId41" xr:uid="{00000000-0004-0000-0C00-000029000000}"/>
    <hyperlink ref="Q75" r:id="rId42" xr:uid="{00000000-0004-0000-0C00-00002A000000}"/>
    <hyperlink ref="Q27" r:id="rId43" xr:uid="{00000000-0004-0000-0C00-00002B000000}"/>
    <hyperlink ref="Q40" r:id="rId44" xr:uid="{00000000-0004-0000-0C00-00002C000000}"/>
    <hyperlink ref="Q18" r:id="rId45" xr:uid="{00000000-0004-0000-0C00-00002D000000}"/>
    <hyperlink ref="Q45" r:id="rId46" xr:uid="{00000000-0004-0000-0C00-00002E000000}"/>
    <hyperlink ref="Q56" r:id="rId47" xr:uid="{00000000-0004-0000-0C00-00002F000000}"/>
    <hyperlink ref="Q88" r:id="rId48" xr:uid="{00000000-0004-0000-0C00-000030000000}"/>
    <hyperlink ref="Q35" r:id="rId49" xr:uid="{00000000-0004-0000-0C00-000031000000}"/>
    <hyperlink ref="Q81" r:id="rId50" xr:uid="{00000000-0004-0000-0C00-000032000000}"/>
    <hyperlink ref="Q83" r:id="rId51" xr:uid="{00000000-0004-0000-0C00-000033000000}"/>
    <hyperlink ref="Q84" r:id="rId52" xr:uid="{00000000-0004-0000-0C00-000034000000}"/>
    <hyperlink ref="Q89" r:id="rId53" xr:uid="{00000000-0004-0000-0C00-000035000000}"/>
    <hyperlink ref="Q28" r:id="rId54" xr:uid="{00000000-0004-0000-0C00-000036000000}"/>
    <hyperlink ref="Q59" r:id="rId55" xr:uid="{00000000-0004-0000-0C00-000037000000}"/>
    <hyperlink ref="Q86" r:id="rId56" xr:uid="{00000000-0004-0000-0C00-000038000000}"/>
    <hyperlink ref="Q95" r:id="rId57" location="171-2021-god" xr:uid="{00000000-0004-0000-0C00-000039000000}"/>
    <hyperlink ref="Q23" r:id="rId58" xr:uid="{00000000-0004-0000-0C00-00003A000000}"/>
    <hyperlink ref="Q80" r:id="rId59" xr:uid="{00000000-0004-0000-0C00-00003B000000}"/>
    <hyperlink ref="Q33" r:id="rId60" xr:uid="{00000000-0004-0000-0C00-00003C000000}"/>
    <hyperlink ref="Q66" r:id="rId61" xr:uid="{00000000-0004-0000-0C00-00003D000000}"/>
    <hyperlink ref="Q68" r:id="rId62" xr:uid="{00000000-0004-0000-0C00-00003E000000}"/>
    <hyperlink ref="Q20" r:id="rId63" xr:uid="{00000000-0004-0000-0C00-00003F000000}"/>
    <hyperlink ref="Q24" r:id="rId64" xr:uid="{00000000-0004-0000-0C00-000040000000}"/>
    <hyperlink ref="Q42" r:id="rId65" xr:uid="{00000000-0004-0000-0C00-000041000000}"/>
    <hyperlink ref="Q58" r:id="rId66" xr:uid="{00000000-0004-0000-0C00-000042000000}"/>
    <hyperlink ref="Q71" r:id="rId67" location="document_list" xr:uid="{00000000-0004-0000-0C00-000043000000}"/>
    <hyperlink ref="Q13" r:id="rId68" xr:uid="{00000000-0004-0000-0C00-000044000000}"/>
    <hyperlink ref="Q70" r:id="rId69" xr:uid="{00000000-0004-0000-0C00-000045000000}"/>
    <hyperlink ref="Q50" r:id="rId70" xr:uid="{00000000-0004-0000-0C00-000046000000}"/>
    <hyperlink ref="Q34" r:id="rId71" location="annex" xr:uid="{00000000-0004-0000-0C00-000047000000}"/>
    <hyperlink ref="Q17" r:id="rId72" xr:uid="{00000000-0004-0000-0C00-000048000000}"/>
    <hyperlink ref="Q47" r:id="rId73" xr:uid="{00000000-0004-0000-0C00-000049000000}"/>
    <hyperlink ref="Q48" r:id="rId74" xr:uid="{00000000-0004-0000-0C00-00004A000000}"/>
    <hyperlink ref="Q51" r:id="rId75" xr:uid="{00000000-0004-0000-0C00-00004B000000}"/>
    <hyperlink ref="Q78" r:id="rId76" xr:uid="{00000000-0004-0000-0C00-00004C000000}"/>
    <hyperlink ref="Q19" r:id="rId77" xr:uid="{00000000-0004-0000-0C00-00004D000000}"/>
    <hyperlink ref="Q41" r:id="rId78" xr:uid="{00000000-0004-0000-0C00-00004E000000}"/>
    <hyperlink ref="Q63" r:id="rId79" xr:uid="{00000000-0004-0000-0C00-00004F000000}"/>
    <hyperlink ref="Q94" r:id="rId80" xr:uid="{00000000-0004-0000-0C00-000050000000}"/>
    <hyperlink ref="Q97" r:id="rId81" xr:uid="{00000000-0004-0000-0C00-000052000000}"/>
    <hyperlink ref="Q90" r:id="rId82" xr:uid="{00000000-0004-0000-0C00-000053000000}"/>
    <hyperlink ref="Q82" r:id="rId83" xr:uid="{A34CDC81-D6E9-7C41-B13E-76DF62AA476E}"/>
  </hyperlinks>
  <pageMargins left="0.70866141732283472" right="0.70866141732283472" top="0.74803149606299213" bottom="0.74803149606299213" header="0.31496062992125984" footer="0.31496062992125984"/>
  <pageSetup paperSize="9" scale="70" fitToHeight="0" orientation="landscape" r:id="rId84"/>
  <headerFooter>
    <oddFooter>&amp;C&amp;8&amp;A&amp;R&amp;8&amp;P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12"/>
  <dimension ref="A1:R126"/>
  <sheetViews>
    <sheetView zoomScaleNormal="100" zoomScaleSheetLayoutView="100" workbookViewId="0">
      <pane xSplit="1" ySplit="7" topLeftCell="B8" activePane="bottomRight" state="frozen"/>
      <selection activeCell="P27" sqref="P27"/>
      <selection pane="topRight" activeCell="P27" sqref="P27"/>
      <selection pane="bottomLeft" activeCell="P27" sqref="P27"/>
      <selection pane="bottomRight"/>
    </sheetView>
  </sheetViews>
  <sheetFormatPr baseColWidth="10" defaultColWidth="9.1640625" defaultRowHeight="12"/>
  <cols>
    <col min="1" max="1" width="22.6640625" style="28" customWidth="1"/>
    <col min="2" max="2" width="35.6640625" style="29" customWidth="1"/>
    <col min="3" max="3" width="5.6640625" style="29" customWidth="1"/>
    <col min="4" max="5" width="4.6640625" style="29" customWidth="1"/>
    <col min="6" max="6" width="5.6640625" style="33" customWidth="1"/>
    <col min="7" max="7" width="12.6640625" style="29" customWidth="1"/>
    <col min="8" max="8" width="15.5" style="29" customWidth="1"/>
    <col min="9" max="9" width="18.83203125" style="29" customWidth="1"/>
    <col min="10" max="10" width="15.5" style="29" customWidth="1"/>
    <col min="11" max="11" width="18.83203125" style="29" customWidth="1"/>
    <col min="12" max="12" width="14.6640625" style="29" customWidth="1"/>
    <col min="13" max="14" width="12.5" style="29" customWidth="1"/>
    <col min="15" max="15" width="15.5" style="28" customWidth="1"/>
    <col min="16" max="17" width="15.5" style="37" customWidth="1"/>
    <col min="18" max="18" width="9.1640625" style="138"/>
    <col min="19" max="16384" width="9.1640625" style="28"/>
  </cols>
  <sheetData>
    <row r="1" spans="1:18" ht="20" customHeight="1">
      <c r="A1" s="42" t="str">
        <f>B3</f>
        <v>4.10. Содержатся ли в составе материалов к проекту закона об исполнении бюджета за 2021 год сведения об объеме государственного долга субъекта Российской Федерации с детализацией по видам обязательств на начало и на конец 2021 года, а также сведения о соблюдении в 2021 году ограничений по объему государственного долга, установленных законом о бюджете на 2021 год и на плановый период 2022 и 2023 годов?</v>
      </c>
      <c r="B1" s="42"/>
      <c r="C1" s="42"/>
      <c r="D1" s="42"/>
      <c r="E1" s="42"/>
      <c r="F1" s="42"/>
      <c r="G1" s="57"/>
      <c r="H1" s="57"/>
      <c r="I1" s="57"/>
      <c r="J1" s="57"/>
      <c r="K1" s="57"/>
      <c r="L1" s="57"/>
      <c r="M1" s="57"/>
      <c r="N1" s="57"/>
      <c r="O1" s="42"/>
      <c r="P1" s="42"/>
      <c r="Q1" s="42"/>
    </row>
    <row r="2" spans="1:18" ht="15" customHeight="1">
      <c r="A2" s="41" t="s">
        <v>811</v>
      </c>
      <c r="B2" s="41"/>
      <c r="C2" s="41"/>
      <c r="D2" s="41"/>
      <c r="E2" s="41"/>
      <c r="F2" s="41"/>
      <c r="G2" s="76"/>
      <c r="H2" s="76"/>
      <c r="I2" s="76"/>
      <c r="J2" s="76"/>
      <c r="K2" s="76"/>
      <c r="L2" s="76"/>
      <c r="M2" s="76"/>
      <c r="N2" s="76"/>
      <c r="O2" s="41"/>
      <c r="P2" s="41"/>
      <c r="Q2" s="41"/>
    </row>
    <row r="3" spans="1:18" ht="50" customHeight="1">
      <c r="A3" s="222" t="s">
        <v>168</v>
      </c>
      <c r="B3" s="223" t="s">
        <v>354</v>
      </c>
      <c r="C3" s="223" t="s">
        <v>132</v>
      </c>
      <c r="D3" s="214"/>
      <c r="E3" s="214"/>
      <c r="F3" s="214"/>
      <c r="G3" s="222" t="s">
        <v>201</v>
      </c>
      <c r="H3" s="222" t="s">
        <v>206</v>
      </c>
      <c r="I3" s="214"/>
      <c r="J3" s="214" t="s">
        <v>207</v>
      </c>
      <c r="K3" s="214"/>
      <c r="L3" s="214" t="s">
        <v>377</v>
      </c>
      <c r="M3" s="222" t="s">
        <v>180</v>
      </c>
      <c r="N3" s="222" t="s">
        <v>160</v>
      </c>
      <c r="O3" s="222" t="s">
        <v>103</v>
      </c>
      <c r="P3" s="214" t="s">
        <v>190</v>
      </c>
      <c r="Q3" s="214"/>
    </row>
    <row r="4" spans="1:18" ht="60" customHeight="1">
      <c r="A4" s="222"/>
      <c r="B4" s="214"/>
      <c r="C4" s="214" t="s">
        <v>96</v>
      </c>
      <c r="D4" s="214" t="s">
        <v>146</v>
      </c>
      <c r="E4" s="214" t="s">
        <v>147</v>
      </c>
      <c r="F4" s="218" t="s">
        <v>95</v>
      </c>
      <c r="G4" s="222"/>
      <c r="H4" s="222" t="s">
        <v>375</v>
      </c>
      <c r="I4" s="222" t="s">
        <v>205</v>
      </c>
      <c r="J4" s="214" t="s">
        <v>376</v>
      </c>
      <c r="K4" s="214" t="s">
        <v>208</v>
      </c>
      <c r="L4" s="214"/>
      <c r="M4" s="222"/>
      <c r="N4" s="222"/>
      <c r="O4" s="222"/>
      <c r="P4" s="214" t="s">
        <v>244</v>
      </c>
      <c r="Q4" s="214" t="s">
        <v>191</v>
      </c>
    </row>
    <row r="5" spans="1:18" s="30" customFormat="1" ht="30" customHeight="1">
      <c r="A5" s="214"/>
      <c r="B5" s="108" t="s">
        <v>120</v>
      </c>
      <c r="C5" s="214"/>
      <c r="D5" s="214"/>
      <c r="E5" s="214"/>
      <c r="F5" s="218"/>
      <c r="G5" s="214"/>
      <c r="H5" s="214"/>
      <c r="I5" s="214"/>
      <c r="J5" s="214"/>
      <c r="K5" s="214"/>
      <c r="L5" s="214"/>
      <c r="M5" s="214"/>
      <c r="N5" s="214"/>
      <c r="O5" s="222"/>
      <c r="P5" s="214"/>
      <c r="Q5" s="214"/>
      <c r="R5" s="139"/>
    </row>
    <row r="6" spans="1:18" s="30" customFormat="1" ht="33" customHeight="1">
      <c r="A6" s="214"/>
      <c r="B6" s="108" t="s">
        <v>119</v>
      </c>
      <c r="C6" s="214"/>
      <c r="D6" s="214"/>
      <c r="E6" s="214"/>
      <c r="F6" s="218"/>
      <c r="G6" s="214"/>
      <c r="H6" s="214"/>
      <c r="I6" s="214"/>
      <c r="J6" s="214"/>
      <c r="K6" s="214"/>
      <c r="L6" s="214"/>
      <c r="M6" s="214"/>
      <c r="N6" s="214"/>
      <c r="O6" s="222"/>
      <c r="P6" s="214"/>
      <c r="Q6" s="214"/>
      <c r="R6" s="139"/>
    </row>
    <row r="7" spans="1:18" ht="15" customHeight="1">
      <c r="A7" s="201" t="s">
        <v>0</v>
      </c>
      <c r="B7" s="110"/>
      <c r="C7" s="110"/>
      <c r="D7" s="110"/>
      <c r="E7" s="110"/>
      <c r="F7" s="111"/>
      <c r="G7" s="110"/>
      <c r="H7" s="111"/>
      <c r="I7" s="111"/>
      <c r="J7" s="111"/>
      <c r="K7" s="111"/>
      <c r="L7" s="111"/>
      <c r="M7" s="111"/>
      <c r="N7" s="111"/>
      <c r="O7" s="111"/>
      <c r="P7" s="122"/>
      <c r="Q7" s="122"/>
    </row>
    <row r="8" spans="1:18" ht="15" customHeight="1">
      <c r="A8" s="202" t="s">
        <v>1</v>
      </c>
      <c r="B8" s="106" t="s">
        <v>120</v>
      </c>
      <c r="C8" s="114">
        <f>IF(B8=$B$5,2,0)</f>
        <v>2</v>
      </c>
      <c r="D8" s="114"/>
      <c r="E8" s="114"/>
      <c r="F8" s="115">
        <f>C8*IF(D8&gt;0,D8,1)*IF(E8&gt;0,E8,1)</f>
        <v>2</v>
      </c>
      <c r="G8" s="106" t="s">
        <v>235</v>
      </c>
      <c r="H8" s="106" t="s">
        <v>235</v>
      </c>
      <c r="I8" s="106" t="s">
        <v>235</v>
      </c>
      <c r="J8" s="106" t="s">
        <v>250</v>
      </c>
      <c r="K8" s="106" t="s">
        <v>250</v>
      </c>
      <c r="L8" s="106" t="s">
        <v>235</v>
      </c>
      <c r="M8" s="106" t="s">
        <v>405</v>
      </c>
      <c r="N8" s="105">
        <v>44708</v>
      </c>
      <c r="O8" s="116" t="s">
        <v>163</v>
      </c>
      <c r="P8" s="117" t="s">
        <v>694</v>
      </c>
      <c r="Q8" s="130" t="s">
        <v>384</v>
      </c>
      <c r="R8" s="138" t="s">
        <v>163</v>
      </c>
    </row>
    <row r="9" spans="1:18" ht="15" customHeight="1">
      <c r="A9" s="202" t="s">
        <v>2</v>
      </c>
      <c r="B9" s="106" t="s">
        <v>120</v>
      </c>
      <c r="C9" s="114">
        <f t="shared" ref="C9:C15" si="0">IF(B9=$B$5,2,0)</f>
        <v>2</v>
      </c>
      <c r="D9" s="114"/>
      <c r="E9" s="114"/>
      <c r="F9" s="115">
        <f t="shared" ref="F9:F72" si="1">C9*IF(D9&gt;0,D9,1)*IF(E9&gt;0,E9,1)</f>
        <v>2</v>
      </c>
      <c r="G9" s="106" t="s">
        <v>235</v>
      </c>
      <c r="H9" s="106" t="s">
        <v>235</v>
      </c>
      <c r="I9" s="106" t="s">
        <v>235</v>
      </c>
      <c r="J9" s="106" t="s">
        <v>250</v>
      </c>
      <c r="K9" s="106" t="s">
        <v>250</v>
      </c>
      <c r="L9" s="106" t="s">
        <v>235</v>
      </c>
      <c r="M9" s="106" t="s">
        <v>405</v>
      </c>
      <c r="N9" s="105">
        <v>44713</v>
      </c>
      <c r="O9" s="116" t="s">
        <v>163</v>
      </c>
      <c r="P9" s="117" t="s">
        <v>694</v>
      </c>
      <c r="Q9" s="130" t="s">
        <v>455</v>
      </c>
      <c r="R9" s="165" t="s">
        <v>163</v>
      </c>
    </row>
    <row r="10" spans="1:18" ht="15" customHeight="1">
      <c r="A10" s="202" t="s">
        <v>3</v>
      </c>
      <c r="B10" s="106" t="s">
        <v>120</v>
      </c>
      <c r="C10" s="114">
        <f t="shared" si="0"/>
        <v>2</v>
      </c>
      <c r="D10" s="114"/>
      <c r="E10" s="114"/>
      <c r="F10" s="115">
        <f t="shared" si="1"/>
        <v>2</v>
      </c>
      <c r="G10" s="106" t="s">
        <v>235</v>
      </c>
      <c r="H10" s="106" t="s">
        <v>235</v>
      </c>
      <c r="I10" s="106" t="s">
        <v>235</v>
      </c>
      <c r="J10" s="106" t="s">
        <v>250</v>
      </c>
      <c r="K10" s="106" t="s">
        <v>250</v>
      </c>
      <c r="L10" s="106" t="s">
        <v>235</v>
      </c>
      <c r="M10" s="106" t="s">
        <v>405</v>
      </c>
      <c r="N10" s="105">
        <v>44680</v>
      </c>
      <c r="O10" s="106" t="s">
        <v>163</v>
      </c>
      <c r="P10" s="117" t="s">
        <v>694</v>
      </c>
      <c r="Q10" s="130" t="s">
        <v>460</v>
      </c>
      <c r="R10" s="138" t="s">
        <v>163</v>
      </c>
    </row>
    <row r="11" spans="1:18" ht="15" customHeight="1">
      <c r="A11" s="202" t="s">
        <v>4</v>
      </c>
      <c r="B11" s="106" t="s">
        <v>120</v>
      </c>
      <c r="C11" s="114">
        <f t="shared" si="0"/>
        <v>2</v>
      </c>
      <c r="D11" s="114"/>
      <c r="E11" s="114"/>
      <c r="F11" s="115">
        <f t="shared" si="1"/>
        <v>2</v>
      </c>
      <c r="G11" s="106" t="s">
        <v>235</v>
      </c>
      <c r="H11" s="106" t="s">
        <v>235</v>
      </c>
      <c r="I11" s="106" t="s">
        <v>235</v>
      </c>
      <c r="J11" s="106" t="s">
        <v>250</v>
      </c>
      <c r="K11" s="106" t="s">
        <v>250</v>
      </c>
      <c r="L11" s="106" t="s">
        <v>235</v>
      </c>
      <c r="M11" s="106" t="s">
        <v>405</v>
      </c>
      <c r="N11" s="105" t="s">
        <v>212</v>
      </c>
      <c r="O11" s="106" t="s">
        <v>163</v>
      </c>
      <c r="P11" s="117" t="s">
        <v>694</v>
      </c>
      <c r="Q11" s="117" t="s">
        <v>454</v>
      </c>
      <c r="R11" s="138" t="s">
        <v>163</v>
      </c>
    </row>
    <row r="12" spans="1:18" ht="15" customHeight="1">
      <c r="A12" s="202" t="s">
        <v>5</v>
      </c>
      <c r="B12" s="106" t="s">
        <v>120</v>
      </c>
      <c r="C12" s="114">
        <f t="shared" si="0"/>
        <v>2</v>
      </c>
      <c r="D12" s="114"/>
      <c r="E12" s="114"/>
      <c r="F12" s="115">
        <f t="shared" si="1"/>
        <v>2</v>
      </c>
      <c r="G12" s="106" t="s">
        <v>235</v>
      </c>
      <c r="H12" s="106" t="s">
        <v>235</v>
      </c>
      <c r="I12" s="106" t="s">
        <v>235</v>
      </c>
      <c r="J12" s="106" t="s">
        <v>212</v>
      </c>
      <c r="K12" s="106" t="s">
        <v>212</v>
      </c>
      <c r="L12" s="106" t="s">
        <v>235</v>
      </c>
      <c r="M12" s="106" t="s">
        <v>405</v>
      </c>
      <c r="N12" s="105">
        <v>44704</v>
      </c>
      <c r="O12" s="116" t="s">
        <v>255</v>
      </c>
      <c r="P12" s="117" t="s">
        <v>694</v>
      </c>
      <c r="Q12" s="117" t="s">
        <v>462</v>
      </c>
      <c r="R12" s="138" t="s">
        <v>163</v>
      </c>
    </row>
    <row r="13" spans="1:18" ht="15" customHeight="1">
      <c r="A13" s="202" t="s">
        <v>6</v>
      </c>
      <c r="B13" s="106" t="s">
        <v>120</v>
      </c>
      <c r="C13" s="114">
        <f t="shared" si="0"/>
        <v>2</v>
      </c>
      <c r="D13" s="114"/>
      <c r="E13" s="114"/>
      <c r="F13" s="115">
        <f t="shared" si="1"/>
        <v>2</v>
      </c>
      <c r="G13" s="106" t="s">
        <v>235</v>
      </c>
      <c r="H13" s="106" t="s">
        <v>235</v>
      </c>
      <c r="I13" s="106" t="s">
        <v>235</v>
      </c>
      <c r="J13" s="106" t="s">
        <v>250</v>
      </c>
      <c r="K13" s="106" t="s">
        <v>250</v>
      </c>
      <c r="L13" s="106" t="s">
        <v>235</v>
      </c>
      <c r="M13" s="106" t="s">
        <v>405</v>
      </c>
      <c r="N13" s="105" t="s">
        <v>212</v>
      </c>
      <c r="O13" s="106" t="s">
        <v>163</v>
      </c>
      <c r="P13" s="117" t="s">
        <v>694</v>
      </c>
      <c r="Q13" s="117" t="s">
        <v>464</v>
      </c>
      <c r="R13" s="138" t="s">
        <v>163</v>
      </c>
    </row>
    <row r="14" spans="1:18" s="49" customFormat="1" ht="15" customHeight="1">
      <c r="A14" s="202" t="s">
        <v>7</v>
      </c>
      <c r="B14" s="106" t="s">
        <v>120</v>
      </c>
      <c r="C14" s="114">
        <f t="shared" si="0"/>
        <v>2</v>
      </c>
      <c r="D14" s="114"/>
      <c r="E14" s="114"/>
      <c r="F14" s="115">
        <f t="shared" si="1"/>
        <v>2</v>
      </c>
      <c r="G14" s="106" t="s">
        <v>235</v>
      </c>
      <c r="H14" s="106" t="s">
        <v>235</v>
      </c>
      <c r="I14" s="106" t="s">
        <v>235</v>
      </c>
      <c r="J14" s="106" t="s">
        <v>212</v>
      </c>
      <c r="K14" s="106" t="s">
        <v>212</v>
      </c>
      <c r="L14" s="106" t="s">
        <v>235</v>
      </c>
      <c r="M14" s="106" t="s">
        <v>405</v>
      </c>
      <c r="N14" s="105" t="s">
        <v>212</v>
      </c>
      <c r="O14" s="116" t="s">
        <v>255</v>
      </c>
      <c r="P14" s="117" t="s">
        <v>694</v>
      </c>
      <c r="Q14" s="118" t="s">
        <v>592</v>
      </c>
      <c r="R14" s="138" t="s">
        <v>163</v>
      </c>
    </row>
    <row r="15" spans="1:18" ht="15" customHeight="1">
      <c r="A15" s="202" t="s">
        <v>8</v>
      </c>
      <c r="B15" s="106" t="s">
        <v>120</v>
      </c>
      <c r="C15" s="114">
        <f t="shared" si="0"/>
        <v>2</v>
      </c>
      <c r="D15" s="114"/>
      <c r="E15" s="114"/>
      <c r="F15" s="115">
        <f t="shared" si="1"/>
        <v>2</v>
      </c>
      <c r="G15" s="106" t="s">
        <v>235</v>
      </c>
      <c r="H15" s="106" t="s">
        <v>235</v>
      </c>
      <c r="I15" s="106" t="s">
        <v>235</v>
      </c>
      <c r="J15" s="106" t="s">
        <v>250</v>
      </c>
      <c r="K15" s="106" t="s">
        <v>250</v>
      </c>
      <c r="L15" s="106" t="s">
        <v>235</v>
      </c>
      <c r="M15" s="106" t="s">
        <v>405</v>
      </c>
      <c r="N15" s="105">
        <v>44706</v>
      </c>
      <c r="O15" s="116" t="s">
        <v>163</v>
      </c>
      <c r="P15" s="117" t="s">
        <v>694</v>
      </c>
      <c r="Q15" s="118" t="s">
        <v>486</v>
      </c>
      <c r="R15" s="138" t="s">
        <v>163</v>
      </c>
    </row>
    <row r="16" spans="1:18" ht="15" customHeight="1">
      <c r="A16" s="202" t="s">
        <v>9</v>
      </c>
      <c r="B16" s="106" t="s">
        <v>120</v>
      </c>
      <c r="C16" s="114">
        <f>IF(B16=$B$5,2,0)</f>
        <v>2</v>
      </c>
      <c r="D16" s="114"/>
      <c r="E16" s="114"/>
      <c r="F16" s="115">
        <f>C16*IF(D16&gt;0,D16,1)*IF(E16&gt;0,E16,1)</f>
        <v>2</v>
      </c>
      <c r="G16" s="106" t="s">
        <v>235</v>
      </c>
      <c r="H16" s="106" t="s">
        <v>235</v>
      </c>
      <c r="I16" s="106" t="s">
        <v>235</v>
      </c>
      <c r="J16" s="106" t="s">
        <v>250</v>
      </c>
      <c r="K16" s="106" t="s">
        <v>250</v>
      </c>
      <c r="L16" s="106" t="s">
        <v>235</v>
      </c>
      <c r="M16" s="106" t="s">
        <v>405</v>
      </c>
      <c r="N16" s="105">
        <v>44686</v>
      </c>
      <c r="O16" s="116" t="s">
        <v>163</v>
      </c>
      <c r="P16" s="117" t="s">
        <v>694</v>
      </c>
      <c r="Q16" s="117" t="s">
        <v>217</v>
      </c>
      <c r="R16" s="138" t="s">
        <v>163</v>
      </c>
    </row>
    <row r="17" spans="1:18" ht="15" customHeight="1">
      <c r="A17" s="202" t="s">
        <v>10</v>
      </c>
      <c r="B17" s="106" t="s">
        <v>120</v>
      </c>
      <c r="C17" s="114">
        <f t="shared" ref="C17:C80" si="2">IF(B17=$B$5,2,0)</f>
        <v>2</v>
      </c>
      <c r="D17" s="114"/>
      <c r="E17" s="114"/>
      <c r="F17" s="115">
        <f t="shared" si="1"/>
        <v>2</v>
      </c>
      <c r="G17" s="106" t="s">
        <v>235</v>
      </c>
      <c r="H17" s="106" t="s">
        <v>235</v>
      </c>
      <c r="I17" s="106" t="s">
        <v>235</v>
      </c>
      <c r="J17" s="106" t="s">
        <v>250</v>
      </c>
      <c r="K17" s="106" t="s">
        <v>250</v>
      </c>
      <c r="L17" s="106" t="s">
        <v>235</v>
      </c>
      <c r="M17" s="106" t="s">
        <v>405</v>
      </c>
      <c r="N17" s="105" t="s">
        <v>212</v>
      </c>
      <c r="O17" s="106" t="s">
        <v>163</v>
      </c>
      <c r="P17" s="118" t="s">
        <v>241</v>
      </c>
      <c r="Q17" s="117" t="s">
        <v>467</v>
      </c>
      <c r="R17" s="138" t="s">
        <v>163</v>
      </c>
    </row>
    <row r="18" spans="1:18" ht="15" customHeight="1">
      <c r="A18" s="202" t="s">
        <v>11</v>
      </c>
      <c r="B18" s="106" t="s">
        <v>120</v>
      </c>
      <c r="C18" s="114">
        <f t="shared" si="2"/>
        <v>2</v>
      </c>
      <c r="D18" s="114"/>
      <c r="E18" s="114">
        <v>0.5</v>
      </c>
      <c r="F18" s="115">
        <f t="shared" si="1"/>
        <v>1</v>
      </c>
      <c r="G18" s="106" t="s">
        <v>235</v>
      </c>
      <c r="H18" s="106" t="s">
        <v>235</v>
      </c>
      <c r="I18" s="106" t="s">
        <v>235</v>
      </c>
      <c r="J18" s="106" t="s">
        <v>235</v>
      </c>
      <c r="K18" s="106" t="s">
        <v>235</v>
      </c>
      <c r="L18" s="106" t="s">
        <v>235</v>
      </c>
      <c r="M18" s="106" t="s">
        <v>405</v>
      </c>
      <c r="N18" s="105">
        <v>44704</v>
      </c>
      <c r="O18" s="106" t="s">
        <v>736</v>
      </c>
      <c r="P18" s="117" t="s">
        <v>694</v>
      </c>
      <c r="Q18" s="118" t="s">
        <v>602</v>
      </c>
      <c r="R18" s="138" t="s">
        <v>163</v>
      </c>
    </row>
    <row r="19" spans="1:18" ht="15" customHeight="1">
      <c r="A19" s="202" t="s">
        <v>12</v>
      </c>
      <c r="B19" s="106" t="s">
        <v>120</v>
      </c>
      <c r="C19" s="114">
        <f t="shared" si="2"/>
        <v>2</v>
      </c>
      <c r="D19" s="114"/>
      <c r="E19" s="114"/>
      <c r="F19" s="115">
        <f t="shared" si="1"/>
        <v>2</v>
      </c>
      <c r="G19" s="106" t="s">
        <v>235</v>
      </c>
      <c r="H19" s="106" t="s">
        <v>235</v>
      </c>
      <c r="I19" s="106" t="s">
        <v>235</v>
      </c>
      <c r="J19" s="106" t="s">
        <v>212</v>
      </c>
      <c r="K19" s="106" t="s">
        <v>212</v>
      </c>
      <c r="L19" s="106" t="s">
        <v>235</v>
      </c>
      <c r="M19" s="106" t="s">
        <v>405</v>
      </c>
      <c r="N19" s="105">
        <v>44718</v>
      </c>
      <c r="O19" s="116" t="s">
        <v>255</v>
      </c>
      <c r="P19" s="117" t="s">
        <v>694</v>
      </c>
      <c r="Q19" s="117" t="s">
        <v>516</v>
      </c>
      <c r="R19" s="138" t="s">
        <v>163</v>
      </c>
    </row>
    <row r="20" spans="1:18" ht="15" customHeight="1">
      <c r="A20" s="202" t="s">
        <v>13</v>
      </c>
      <c r="B20" s="106" t="s">
        <v>120</v>
      </c>
      <c r="C20" s="114">
        <f t="shared" si="2"/>
        <v>2</v>
      </c>
      <c r="D20" s="114"/>
      <c r="E20" s="114"/>
      <c r="F20" s="115">
        <f t="shared" si="1"/>
        <v>2</v>
      </c>
      <c r="G20" s="106" t="s">
        <v>235</v>
      </c>
      <c r="H20" s="106" t="s">
        <v>235</v>
      </c>
      <c r="I20" s="106" t="s">
        <v>235</v>
      </c>
      <c r="J20" s="106" t="s">
        <v>250</v>
      </c>
      <c r="K20" s="106" t="s">
        <v>250</v>
      </c>
      <c r="L20" s="106" t="s">
        <v>235</v>
      </c>
      <c r="M20" s="106" t="s">
        <v>405</v>
      </c>
      <c r="N20" s="105">
        <v>44715</v>
      </c>
      <c r="O20" s="116" t="s">
        <v>163</v>
      </c>
      <c r="P20" s="117" t="s">
        <v>694</v>
      </c>
      <c r="Q20" s="117" t="s">
        <v>618</v>
      </c>
      <c r="R20" s="138" t="s">
        <v>163</v>
      </c>
    </row>
    <row r="21" spans="1:18" ht="15" customHeight="1">
      <c r="A21" s="202" t="s">
        <v>14</v>
      </c>
      <c r="B21" s="106" t="s">
        <v>119</v>
      </c>
      <c r="C21" s="114">
        <f t="shared" si="2"/>
        <v>0</v>
      </c>
      <c r="D21" s="114"/>
      <c r="E21" s="114"/>
      <c r="F21" s="115">
        <f t="shared" si="1"/>
        <v>0</v>
      </c>
      <c r="G21" s="106" t="s">
        <v>236</v>
      </c>
      <c r="H21" s="106" t="s">
        <v>235</v>
      </c>
      <c r="I21" s="106" t="s">
        <v>237</v>
      </c>
      <c r="J21" s="106" t="s">
        <v>212</v>
      </c>
      <c r="K21" s="106" t="s">
        <v>212</v>
      </c>
      <c r="L21" s="106" t="s">
        <v>237</v>
      </c>
      <c r="M21" s="106" t="s">
        <v>235</v>
      </c>
      <c r="N21" s="105" t="s">
        <v>212</v>
      </c>
      <c r="O21" s="106" t="s">
        <v>739</v>
      </c>
      <c r="P21" s="117" t="s">
        <v>694</v>
      </c>
      <c r="Q21" s="118" t="s">
        <v>580</v>
      </c>
      <c r="R21" s="138" t="s">
        <v>163</v>
      </c>
    </row>
    <row r="22" spans="1:18" ht="15" customHeight="1">
      <c r="A22" s="202" t="s">
        <v>15</v>
      </c>
      <c r="B22" s="106" t="s">
        <v>120</v>
      </c>
      <c r="C22" s="114">
        <f t="shared" si="2"/>
        <v>2</v>
      </c>
      <c r="D22" s="114"/>
      <c r="E22" s="114"/>
      <c r="F22" s="115">
        <f t="shared" si="1"/>
        <v>2</v>
      </c>
      <c r="G22" s="106" t="s">
        <v>235</v>
      </c>
      <c r="H22" s="106" t="s">
        <v>235</v>
      </c>
      <c r="I22" s="106" t="s">
        <v>235</v>
      </c>
      <c r="J22" s="106" t="s">
        <v>212</v>
      </c>
      <c r="K22" s="106" t="s">
        <v>212</v>
      </c>
      <c r="L22" s="106" t="s">
        <v>235</v>
      </c>
      <c r="M22" s="106" t="s">
        <v>405</v>
      </c>
      <c r="N22" s="105">
        <v>44705</v>
      </c>
      <c r="O22" s="116" t="s">
        <v>255</v>
      </c>
      <c r="P22" s="118" t="s">
        <v>241</v>
      </c>
      <c r="Q22" s="118" t="s">
        <v>221</v>
      </c>
      <c r="R22" s="138" t="s">
        <v>163</v>
      </c>
    </row>
    <row r="23" spans="1:18" ht="15" customHeight="1">
      <c r="A23" s="202" t="s">
        <v>16</v>
      </c>
      <c r="B23" s="106" t="s">
        <v>120</v>
      </c>
      <c r="C23" s="114">
        <f t="shared" si="2"/>
        <v>2</v>
      </c>
      <c r="D23" s="114"/>
      <c r="E23" s="114"/>
      <c r="F23" s="115">
        <f t="shared" si="1"/>
        <v>2</v>
      </c>
      <c r="G23" s="106" t="s">
        <v>235</v>
      </c>
      <c r="H23" s="106" t="s">
        <v>235</v>
      </c>
      <c r="I23" s="106" t="s">
        <v>235</v>
      </c>
      <c r="J23" s="106" t="s">
        <v>250</v>
      </c>
      <c r="K23" s="106" t="s">
        <v>250</v>
      </c>
      <c r="L23" s="106" t="s">
        <v>235</v>
      </c>
      <c r="M23" s="106" t="s">
        <v>405</v>
      </c>
      <c r="N23" s="105">
        <v>44704</v>
      </c>
      <c r="O23" s="106" t="s">
        <v>163</v>
      </c>
      <c r="P23" s="118" t="s">
        <v>241</v>
      </c>
      <c r="Q23" s="118" t="s">
        <v>490</v>
      </c>
      <c r="R23" s="138" t="s">
        <v>163</v>
      </c>
    </row>
    <row r="24" spans="1:18" ht="15" customHeight="1">
      <c r="A24" s="202" t="s">
        <v>17</v>
      </c>
      <c r="B24" s="106" t="s">
        <v>120</v>
      </c>
      <c r="C24" s="114">
        <f t="shared" si="2"/>
        <v>2</v>
      </c>
      <c r="D24" s="114"/>
      <c r="E24" s="114"/>
      <c r="F24" s="115">
        <f t="shared" si="1"/>
        <v>2</v>
      </c>
      <c r="G24" s="106" t="s">
        <v>235</v>
      </c>
      <c r="H24" s="106" t="s">
        <v>235</v>
      </c>
      <c r="I24" s="106" t="s">
        <v>235</v>
      </c>
      <c r="J24" s="106" t="s">
        <v>250</v>
      </c>
      <c r="K24" s="106" t="s">
        <v>250</v>
      </c>
      <c r="L24" s="106" t="s">
        <v>235</v>
      </c>
      <c r="M24" s="106" t="s">
        <v>405</v>
      </c>
      <c r="N24" s="105">
        <v>44712</v>
      </c>
      <c r="O24" s="116" t="s">
        <v>163</v>
      </c>
      <c r="P24" s="117" t="s">
        <v>694</v>
      </c>
      <c r="Q24" s="117" t="s">
        <v>557</v>
      </c>
      <c r="R24" s="138" t="s">
        <v>163</v>
      </c>
    </row>
    <row r="25" spans="1:18" ht="15" customHeight="1">
      <c r="A25" s="202" t="s">
        <v>176</v>
      </c>
      <c r="B25" s="106" t="s">
        <v>120</v>
      </c>
      <c r="C25" s="114">
        <f t="shared" si="2"/>
        <v>2</v>
      </c>
      <c r="D25" s="114"/>
      <c r="E25" s="114"/>
      <c r="F25" s="115">
        <f t="shared" si="1"/>
        <v>2</v>
      </c>
      <c r="G25" s="106" t="s">
        <v>235</v>
      </c>
      <c r="H25" s="106" t="s">
        <v>235</v>
      </c>
      <c r="I25" s="106" t="s">
        <v>235</v>
      </c>
      <c r="J25" s="106" t="s">
        <v>250</v>
      </c>
      <c r="K25" s="106" t="s">
        <v>250</v>
      </c>
      <c r="L25" s="106" t="s">
        <v>235</v>
      </c>
      <c r="M25" s="106" t="s">
        <v>235</v>
      </c>
      <c r="N25" s="105">
        <v>44712</v>
      </c>
      <c r="O25" s="116" t="s">
        <v>163</v>
      </c>
      <c r="P25" s="118" t="s">
        <v>241</v>
      </c>
      <c r="Q25" s="117" t="s">
        <v>581</v>
      </c>
      <c r="R25" s="138" t="s">
        <v>163</v>
      </c>
    </row>
    <row r="26" spans="1:18" ht="15" customHeight="1">
      <c r="A26" s="201" t="s">
        <v>18</v>
      </c>
      <c r="B26" s="119"/>
      <c r="C26" s="119"/>
      <c r="D26" s="119"/>
      <c r="E26" s="119"/>
      <c r="F26" s="119"/>
      <c r="G26" s="119"/>
      <c r="H26" s="109"/>
      <c r="I26" s="109"/>
      <c r="J26" s="109"/>
      <c r="K26" s="109"/>
      <c r="L26" s="109"/>
      <c r="M26" s="109"/>
      <c r="N26" s="109"/>
      <c r="O26" s="109"/>
      <c r="P26" s="112"/>
      <c r="Q26" s="112"/>
    </row>
    <row r="27" spans="1:18" ht="15" customHeight="1">
      <c r="A27" s="202" t="s">
        <v>19</v>
      </c>
      <c r="B27" s="106" t="s">
        <v>120</v>
      </c>
      <c r="C27" s="114">
        <f t="shared" si="2"/>
        <v>2</v>
      </c>
      <c r="D27" s="114"/>
      <c r="E27" s="114"/>
      <c r="F27" s="115">
        <f t="shared" si="1"/>
        <v>2</v>
      </c>
      <c r="G27" s="106" t="s">
        <v>235</v>
      </c>
      <c r="H27" s="106" t="s">
        <v>235</v>
      </c>
      <c r="I27" s="106" t="s">
        <v>235</v>
      </c>
      <c r="J27" s="106" t="s">
        <v>250</v>
      </c>
      <c r="K27" s="106" t="s">
        <v>250</v>
      </c>
      <c r="L27" s="106" t="s">
        <v>235</v>
      </c>
      <c r="M27" s="106" t="s">
        <v>405</v>
      </c>
      <c r="N27" s="105" t="s">
        <v>212</v>
      </c>
      <c r="O27" s="106" t="s">
        <v>163</v>
      </c>
      <c r="P27" s="117" t="s">
        <v>694</v>
      </c>
      <c r="Q27" s="117" t="s">
        <v>476</v>
      </c>
      <c r="R27" s="138" t="s">
        <v>163</v>
      </c>
    </row>
    <row r="28" spans="1:18" ht="15" customHeight="1">
      <c r="A28" s="202" t="s">
        <v>20</v>
      </c>
      <c r="B28" s="106" t="s">
        <v>120</v>
      </c>
      <c r="C28" s="114">
        <f t="shared" si="2"/>
        <v>2</v>
      </c>
      <c r="D28" s="114"/>
      <c r="E28" s="114"/>
      <c r="F28" s="115">
        <f t="shared" si="1"/>
        <v>2</v>
      </c>
      <c r="G28" s="106" t="s">
        <v>235</v>
      </c>
      <c r="H28" s="106" t="s">
        <v>235</v>
      </c>
      <c r="I28" s="106" t="s">
        <v>235</v>
      </c>
      <c r="J28" s="106" t="s">
        <v>250</v>
      </c>
      <c r="K28" s="106" t="s">
        <v>250</v>
      </c>
      <c r="L28" s="105" t="s">
        <v>235</v>
      </c>
      <c r="M28" s="106" t="s">
        <v>405</v>
      </c>
      <c r="N28" s="105">
        <v>44693</v>
      </c>
      <c r="O28" s="106" t="s">
        <v>163</v>
      </c>
      <c r="P28" s="117" t="s">
        <v>694</v>
      </c>
      <c r="Q28" s="117" t="s">
        <v>506</v>
      </c>
      <c r="R28" s="138" t="s">
        <v>163</v>
      </c>
    </row>
    <row r="29" spans="1:18" ht="15" customHeight="1">
      <c r="A29" s="202" t="s">
        <v>21</v>
      </c>
      <c r="B29" s="106" t="s">
        <v>120</v>
      </c>
      <c r="C29" s="114">
        <f t="shared" si="2"/>
        <v>2</v>
      </c>
      <c r="D29" s="114"/>
      <c r="E29" s="114"/>
      <c r="F29" s="115">
        <f t="shared" si="1"/>
        <v>2</v>
      </c>
      <c r="G29" s="106" t="s">
        <v>235</v>
      </c>
      <c r="H29" s="106" t="s">
        <v>235</v>
      </c>
      <c r="I29" s="106" t="s">
        <v>235</v>
      </c>
      <c r="J29" s="106" t="s">
        <v>212</v>
      </c>
      <c r="K29" s="106" t="s">
        <v>212</v>
      </c>
      <c r="L29" s="105" t="s">
        <v>235</v>
      </c>
      <c r="M29" s="106" t="s">
        <v>405</v>
      </c>
      <c r="N29" s="105">
        <v>44705</v>
      </c>
      <c r="O29" s="116" t="s">
        <v>255</v>
      </c>
      <c r="P29" s="117" t="s">
        <v>694</v>
      </c>
      <c r="Q29" s="117" t="s">
        <v>548</v>
      </c>
      <c r="R29" s="138" t="s">
        <v>163</v>
      </c>
    </row>
    <row r="30" spans="1:18" ht="15" customHeight="1">
      <c r="A30" s="202" t="s">
        <v>22</v>
      </c>
      <c r="B30" s="106" t="s">
        <v>120</v>
      </c>
      <c r="C30" s="114">
        <f t="shared" si="2"/>
        <v>2</v>
      </c>
      <c r="D30" s="114"/>
      <c r="E30" s="114"/>
      <c r="F30" s="115">
        <f t="shared" si="1"/>
        <v>2</v>
      </c>
      <c r="G30" s="106" t="s">
        <v>235</v>
      </c>
      <c r="H30" s="106" t="s">
        <v>235</v>
      </c>
      <c r="I30" s="106" t="s">
        <v>235</v>
      </c>
      <c r="J30" s="106" t="s">
        <v>250</v>
      </c>
      <c r="K30" s="106" t="s">
        <v>250</v>
      </c>
      <c r="L30" s="106" t="s">
        <v>235</v>
      </c>
      <c r="M30" s="106" t="s">
        <v>405</v>
      </c>
      <c r="N30" s="105">
        <v>44712</v>
      </c>
      <c r="O30" s="106" t="s">
        <v>163</v>
      </c>
      <c r="P30" s="117" t="s">
        <v>694</v>
      </c>
      <c r="Q30" s="117" t="s">
        <v>497</v>
      </c>
      <c r="R30" s="138" t="s">
        <v>163</v>
      </c>
    </row>
    <row r="31" spans="1:18" ht="15" customHeight="1">
      <c r="A31" s="202" t="s">
        <v>23</v>
      </c>
      <c r="B31" s="106" t="s">
        <v>120</v>
      </c>
      <c r="C31" s="114">
        <f t="shared" si="2"/>
        <v>2</v>
      </c>
      <c r="D31" s="114"/>
      <c r="E31" s="114"/>
      <c r="F31" s="115">
        <f t="shared" si="1"/>
        <v>2</v>
      </c>
      <c r="G31" s="106" t="s">
        <v>235</v>
      </c>
      <c r="H31" s="106" t="s">
        <v>235</v>
      </c>
      <c r="I31" s="106" t="s">
        <v>235</v>
      </c>
      <c r="J31" s="106" t="s">
        <v>235</v>
      </c>
      <c r="K31" s="106" t="s">
        <v>235</v>
      </c>
      <c r="L31" s="106" t="s">
        <v>235</v>
      </c>
      <c r="M31" s="106" t="s">
        <v>405</v>
      </c>
      <c r="N31" s="105">
        <v>44713</v>
      </c>
      <c r="O31" s="106" t="s">
        <v>163</v>
      </c>
      <c r="P31" s="117" t="s">
        <v>694</v>
      </c>
      <c r="Q31" s="117" t="s">
        <v>499</v>
      </c>
      <c r="R31" s="138" t="s">
        <v>163</v>
      </c>
    </row>
    <row r="32" spans="1:18" ht="15" customHeight="1">
      <c r="A32" s="202" t="s">
        <v>24</v>
      </c>
      <c r="B32" s="106" t="s">
        <v>120</v>
      </c>
      <c r="C32" s="114">
        <f t="shared" si="2"/>
        <v>2</v>
      </c>
      <c r="D32" s="114"/>
      <c r="E32" s="114"/>
      <c r="F32" s="115">
        <f t="shared" si="1"/>
        <v>2</v>
      </c>
      <c r="G32" s="106" t="s">
        <v>235</v>
      </c>
      <c r="H32" s="106" t="s">
        <v>235</v>
      </c>
      <c r="I32" s="106" t="s">
        <v>235</v>
      </c>
      <c r="J32" s="106" t="s">
        <v>212</v>
      </c>
      <c r="K32" s="106" t="s">
        <v>212</v>
      </c>
      <c r="L32" s="106" t="s">
        <v>235</v>
      </c>
      <c r="M32" s="106" t="s">
        <v>405</v>
      </c>
      <c r="N32" s="105">
        <v>44706</v>
      </c>
      <c r="O32" s="116" t="s">
        <v>255</v>
      </c>
      <c r="P32" s="118" t="s">
        <v>241</v>
      </c>
      <c r="Q32" s="117" t="s">
        <v>495</v>
      </c>
      <c r="R32" s="138" t="s">
        <v>163</v>
      </c>
    </row>
    <row r="33" spans="1:18" ht="15" customHeight="1">
      <c r="A33" s="202" t="s">
        <v>25</v>
      </c>
      <c r="B33" s="106" t="s">
        <v>120</v>
      </c>
      <c r="C33" s="114">
        <f t="shared" si="2"/>
        <v>2</v>
      </c>
      <c r="D33" s="114"/>
      <c r="E33" s="114"/>
      <c r="F33" s="115">
        <f t="shared" si="1"/>
        <v>2</v>
      </c>
      <c r="G33" s="106" t="s">
        <v>235</v>
      </c>
      <c r="H33" s="106" t="s">
        <v>235</v>
      </c>
      <c r="I33" s="106" t="s">
        <v>235</v>
      </c>
      <c r="J33" s="106" t="s">
        <v>212</v>
      </c>
      <c r="K33" s="106" t="s">
        <v>212</v>
      </c>
      <c r="L33" s="106" t="s">
        <v>235</v>
      </c>
      <c r="M33" s="106" t="s">
        <v>405</v>
      </c>
      <c r="N33" s="105">
        <v>44715</v>
      </c>
      <c r="O33" s="116" t="s">
        <v>255</v>
      </c>
      <c r="P33" s="117" t="s">
        <v>694</v>
      </c>
      <c r="Q33" s="117" t="s">
        <v>479</v>
      </c>
      <c r="R33" s="138" t="s">
        <v>163</v>
      </c>
    </row>
    <row r="34" spans="1:18" ht="15" customHeight="1">
      <c r="A34" s="202" t="s">
        <v>26</v>
      </c>
      <c r="B34" s="106" t="s">
        <v>120</v>
      </c>
      <c r="C34" s="114">
        <f t="shared" si="2"/>
        <v>2</v>
      </c>
      <c r="D34" s="114"/>
      <c r="E34" s="114"/>
      <c r="F34" s="115">
        <f t="shared" si="1"/>
        <v>2</v>
      </c>
      <c r="G34" s="106" t="s">
        <v>235</v>
      </c>
      <c r="H34" s="106" t="s">
        <v>235</v>
      </c>
      <c r="I34" s="106" t="s">
        <v>235</v>
      </c>
      <c r="J34" s="106" t="s">
        <v>212</v>
      </c>
      <c r="K34" s="106" t="s">
        <v>212</v>
      </c>
      <c r="L34" s="106" t="s">
        <v>235</v>
      </c>
      <c r="M34" s="106" t="s">
        <v>405</v>
      </c>
      <c r="N34" s="105">
        <v>44706</v>
      </c>
      <c r="O34" s="116" t="s">
        <v>255</v>
      </c>
      <c r="P34" s="117" t="s">
        <v>694</v>
      </c>
      <c r="Q34" s="118" t="s">
        <v>568</v>
      </c>
      <c r="R34" s="138" t="s">
        <v>163</v>
      </c>
    </row>
    <row r="35" spans="1:18" ht="15" customHeight="1">
      <c r="A35" s="202" t="s">
        <v>27</v>
      </c>
      <c r="B35" s="106" t="s">
        <v>119</v>
      </c>
      <c r="C35" s="114">
        <f t="shared" si="2"/>
        <v>0</v>
      </c>
      <c r="D35" s="114"/>
      <c r="E35" s="114"/>
      <c r="F35" s="115">
        <f t="shared" si="1"/>
        <v>0</v>
      </c>
      <c r="G35" s="106" t="s">
        <v>237</v>
      </c>
      <c r="H35" s="106" t="s">
        <v>163</v>
      </c>
      <c r="I35" s="106" t="s">
        <v>163</v>
      </c>
      <c r="J35" s="106" t="s">
        <v>163</v>
      </c>
      <c r="K35" s="106" t="s">
        <v>163</v>
      </c>
      <c r="L35" s="106" t="s">
        <v>163</v>
      </c>
      <c r="M35" s="106" t="s">
        <v>163</v>
      </c>
      <c r="N35" s="106" t="s">
        <v>163</v>
      </c>
      <c r="O35" s="106" t="s">
        <v>163</v>
      </c>
      <c r="P35" s="118" t="s">
        <v>662</v>
      </c>
      <c r="Q35" s="117" t="s">
        <v>598</v>
      </c>
      <c r="R35" s="138" t="s">
        <v>163</v>
      </c>
    </row>
    <row r="36" spans="1:18" ht="15" customHeight="1">
      <c r="A36" s="202" t="s">
        <v>178</v>
      </c>
      <c r="B36" s="106" t="s">
        <v>119</v>
      </c>
      <c r="C36" s="114">
        <f t="shared" si="2"/>
        <v>0</v>
      </c>
      <c r="D36" s="114"/>
      <c r="E36" s="114"/>
      <c r="F36" s="115">
        <f t="shared" si="1"/>
        <v>0</v>
      </c>
      <c r="G36" s="106" t="s">
        <v>237</v>
      </c>
      <c r="H36" s="106" t="s">
        <v>163</v>
      </c>
      <c r="I36" s="106" t="s">
        <v>163</v>
      </c>
      <c r="J36" s="106" t="s">
        <v>163</v>
      </c>
      <c r="K36" s="106" t="s">
        <v>163</v>
      </c>
      <c r="L36" s="106" t="s">
        <v>163</v>
      </c>
      <c r="M36" s="106" t="s">
        <v>163</v>
      </c>
      <c r="N36" s="106" t="s">
        <v>163</v>
      </c>
      <c r="O36" s="106" t="s">
        <v>740</v>
      </c>
      <c r="P36" s="117" t="s">
        <v>694</v>
      </c>
      <c r="Q36" s="117" t="s">
        <v>530</v>
      </c>
      <c r="R36" s="138" t="s">
        <v>163</v>
      </c>
    </row>
    <row r="37" spans="1:18" ht="15" customHeight="1">
      <c r="A37" s="202" t="s">
        <v>28</v>
      </c>
      <c r="B37" s="106" t="s">
        <v>120</v>
      </c>
      <c r="C37" s="114">
        <f t="shared" si="2"/>
        <v>2</v>
      </c>
      <c r="D37" s="114"/>
      <c r="E37" s="114"/>
      <c r="F37" s="115">
        <f t="shared" si="1"/>
        <v>2</v>
      </c>
      <c r="G37" s="106" t="s">
        <v>235</v>
      </c>
      <c r="H37" s="106" t="s">
        <v>235</v>
      </c>
      <c r="I37" s="106" t="s">
        <v>235</v>
      </c>
      <c r="J37" s="106" t="s">
        <v>212</v>
      </c>
      <c r="K37" s="106" t="s">
        <v>212</v>
      </c>
      <c r="L37" s="106" t="s">
        <v>235</v>
      </c>
      <c r="M37" s="106" t="s">
        <v>405</v>
      </c>
      <c r="N37" s="105" t="s">
        <v>212</v>
      </c>
      <c r="O37" s="116" t="s">
        <v>255</v>
      </c>
      <c r="P37" s="117" t="s">
        <v>694</v>
      </c>
      <c r="Q37" s="118" t="s">
        <v>224</v>
      </c>
      <c r="R37" s="138" t="s">
        <v>163</v>
      </c>
    </row>
    <row r="38" spans="1:18" ht="15" customHeight="1">
      <c r="A38" s="201" t="s">
        <v>29</v>
      </c>
      <c r="B38" s="119"/>
      <c r="C38" s="119"/>
      <c r="D38" s="119"/>
      <c r="E38" s="119"/>
      <c r="F38" s="119"/>
      <c r="G38" s="119"/>
      <c r="H38" s="109"/>
      <c r="I38" s="109"/>
      <c r="J38" s="109"/>
      <c r="K38" s="109"/>
      <c r="L38" s="109"/>
      <c r="M38" s="109"/>
      <c r="N38" s="109"/>
      <c r="O38" s="109"/>
      <c r="P38" s="112"/>
      <c r="Q38" s="112"/>
    </row>
    <row r="39" spans="1:18" ht="15" customHeight="1">
      <c r="A39" s="202" t="s">
        <v>30</v>
      </c>
      <c r="B39" s="106" t="s">
        <v>120</v>
      </c>
      <c r="C39" s="114">
        <f t="shared" si="2"/>
        <v>2</v>
      </c>
      <c r="D39" s="114"/>
      <c r="E39" s="114"/>
      <c r="F39" s="115">
        <f t="shared" si="1"/>
        <v>2</v>
      </c>
      <c r="G39" s="106" t="s">
        <v>235</v>
      </c>
      <c r="H39" s="106" t="s">
        <v>235</v>
      </c>
      <c r="I39" s="106" t="s">
        <v>235</v>
      </c>
      <c r="J39" s="106" t="s">
        <v>250</v>
      </c>
      <c r="K39" s="106" t="s">
        <v>250</v>
      </c>
      <c r="L39" s="106" t="s">
        <v>235</v>
      </c>
      <c r="M39" s="106" t="s">
        <v>405</v>
      </c>
      <c r="N39" s="105">
        <v>44707</v>
      </c>
      <c r="O39" s="105" t="s">
        <v>163</v>
      </c>
      <c r="P39" s="117" t="s">
        <v>694</v>
      </c>
      <c r="Q39" s="118" t="s">
        <v>410</v>
      </c>
      <c r="R39" s="138" t="s">
        <v>163</v>
      </c>
    </row>
    <row r="40" spans="1:18" ht="15" customHeight="1">
      <c r="A40" s="202" t="s">
        <v>31</v>
      </c>
      <c r="B40" s="106" t="s">
        <v>120</v>
      </c>
      <c r="C40" s="114">
        <f t="shared" si="2"/>
        <v>2</v>
      </c>
      <c r="D40" s="114"/>
      <c r="E40" s="114"/>
      <c r="F40" s="115">
        <f t="shared" si="1"/>
        <v>2</v>
      </c>
      <c r="G40" s="106" t="s">
        <v>235</v>
      </c>
      <c r="H40" s="106" t="s">
        <v>235</v>
      </c>
      <c r="I40" s="106" t="s">
        <v>235</v>
      </c>
      <c r="J40" s="106" t="s">
        <v>212</v>
      </c>
      <c r="K40" s="106" t="s">
        <v>212</v>
      </c>
      <c r="L40" s="106" t="s">
        <v>235</v>
      </c>
      <c r="M40" s="106" t="s">
        <v>405</v>
      </c>
      <c r="N40" s="105" t="s">
        <v>212</v>
      </c>
      <c r="O40" s="116" t="s">
        <v>255</v>
      </c>
      <c r="P40" s="117" t="s">
        <v>694</v>
      </c>
      <c r="Q40" s="131" t="s">
        <v>421</v>
      </c>
      <c r="R40" s="138" t="s">
        <v>163</v>
      </c>
    </row>
    <row r="41" spans="1:18" ht="15" customHeight="1">
      <c r="A41" s="202" t="s">
        <v>97</v>
      </c>
      <c r="B41" s="106" t="s">
        <v>119</v>
      </c>
      <c r="C41" s="114">
        <f t="shared" si="2"/>
        <v>0</v>
      </c>
      <c r="D41" s="114"/>
      <c r="E41" s="114"/>
      <c r="F41" s="115">
        <f t="shared" si="1"/>
        <v>0</v>
      </c>
      <c r="G41" s="106" t="s">
        <v>236</v>
      </c>
      <c r="H41" s="106" t="s">
        <v>235</v>
      </c>
      <c r="I41" s="106" t="s">
        <v>237</v>
      </c>
      <c r="J41" s="106" t="s">
        <v>250</v>
      </c>
      <c r="K41" s="106" t="s">
        <v>250</v>
      </c>
      <c r="L41" s="106" t="s">
        <v>235</v>
      </c>
      <c r="M41" s="106" t="s">
        <v>405</v>
      </c>
      <c r="N41" s="105" t="s">
        <v>212</v>
      </c>
      <c r="O41" s="106" t="s">
        <v>739</v>
      </c>
      <c r="P41" s="117" t="s">
        <v>694</v>
      </c>
      <c r="Q41" s="117" t="s">
        <v>513</v>
      </c>
      <c r="R41" s="138" t="s">
        <v>163</v>
      </c>
    </row>
    <row r="42" spans="1:18" ht="15" customHeight="1">
      <c r="A42" s="202" t="s">
        <v>32</v>
      </c>
      <c r="B42" s="106" t="s">
        <v>120</v>
      </c>
      <c r="C42" s="114">
        <f t="shared" si="2"/>
        <v>2</v>
      </c>
      <c r="D42" s="114"/>
      <c r="E42" s="114"/>
      <c r="F42" s="115">
        <f t="shared" si="1"/>
        <v>2</v>
      </c>
      <c r="G42" s="106" t="s">
        <v>235</v>
      </c>
      <c r="H42" s="106" t="s">
        <v>235</v>
      </c>
      <c r="I42" s="106" t="s">
        <v>235</v>
      </c>
      <c r="J42" s="106" t="s">
        <v>250</v>
      </c>
      <c r="K42" s="106" t="s">
        <v>250</v>
      </c>
      <c r="L42" s="106" t="s">
        <v>235</v>
      </c>
      <c r="M42" s="106" t="s">
        <v>405</v>
      </c>
      <c r="N42" s="105">
        <v>44712</v>
      </c>
      <c r="O42" s="105" t="s">
        <v>163</v>
      </c>
      <c r="P42" s="117" t="s">
        <v>694</v>
      </c>
      <c r="Q42" s="117" t="s">
        <v>622</v>
      </c>
      <c r="R42" s="138" t="s">
        <v>163</v>
      </c>
    </row>
    <row r="43" spans="1:18" ht="15" customHeight="1">
      <c r="A43" s="202" t="s">
        <v>33</v>
      </c>
      <c r="B43" s="106" t="s">
        <v>119</v>
      </c>
      <c r="C43" s="114">
        <f t="shared" si="2"/>
        <v>0</v>
      </c>
      <c r="D43" s="114"/>
      <c r="E43" s="114"/>
      <c r="F43" s="115">
        <f t="shared" si="1"/>
        <v>0</v>
      </c>
      <c r="G43" s="106" t="s">
        <v>237</v>
      </c>
      <c r="H43" s="106" t="s">
        <v>163</v>
      </c>
      <c r="I43" s="106" t="s">
        <v>163</v>
      </c>
      <c r="J43" s="106" t="s">
        <v>163</v>
      </c>
      <c r="K43" s="106" t="s">
        <v>163</v>
      </c>
      <c r="L43" s="106" t="s">
        <v>163</v>
      </c>
      <c r="M43" s="106" t="s">
        <v>163</v>
      </c>
      <c r="N43" s="106" t="s">
        <v>163</v>
      </c>
      <c r="O43" s="105" t="s">
        <v>163</v>
      </c>
      <c r="P43" s="117" t="s">
        <v>694</v>
      </c>
      <c r="Q43" s="118" t="s">
        <v>585</v>
      </c>
      <c r="R43" s="143" t="s">
        <v>163</v>
      </c>
    </row>
    <row r="44" spans="1:18" ht="15" customHeight="1">
      <c r="A44" s="202" t="s">
        <v>34</v>
      </c>
      <c r="B44" s="106" t="s">
        <v>120</v>
      </c>
      <c r="C44" s="114">
        <f t="shared" si="2"/>
        <v>2</v>
      </c>
      <c r="D44" s="114"/>
      <c r="E44" s="114"/>
      <c r="F44" s="115">
        <f t="shared" si="1"/>
        <v>2</v>
      </c>
      <c r="G44" s="106" t="s">
        <v>235</v>
      </c>
      <c r="H44" s="106" t="s">
        <v>235</v>
      </c>
      <c r="I44" s="106" t="s">
        <v>235</v>
      </c>
      <c r="J44" s="106" t="s">
        <v>250</v>
      </c>
      <c r="K44" s="106" t="s">
        <v>250</v>
      </c>
      <c r="L44" s="106" t="s">
        <v>235</v>
      </c>
      <c r="M44" s="106" t="s">
        <v>405</v>
      </c>
      <c r="N44" s="105">
        <v>44708</v>
      </c>
      <c r="O44" s="106" t="s">
        <v>163</v>
      </c>
      <c r="P44" s="117" t="s">
        <v>694</v>
      </c>
      <c r="Q44" s="131" t="s">
        <v>415</v>
      </c>
      <c r="R44" s="138" t="s">
        <v>163</v>
      </c>
    </row>
    <row r="45" spans="1:18" ht="15" customHeight="1">
      <c r="A45" s="202" t="s">
        <v>35</v>
      </c>
      <c r="B45" s="106" t="s">
        <v>120</v>
      </c>
      <c r="C45" s="114">
        <f t="shared" si="2"/>
        <v>2</v>
      </c>
      <c r="D45" s="114"/>
      <c r="E45" s="114"/>
      <c r="F45" s="115">
        <f t="shared" si="1"/>
        <v>2</v>
      </c>
      <c r="G45" s="106" t="s">
        <v>235</v>
      </c>
      <c r="H45" s="106" t="s">
        <v>235</v>
      </c>
      <c r="I45" s="106" t="s">
        <v>235</v>
      </c>
      <c r="J45" s="106" t="s">
        <v>250</v>
      </c>
      <c r="K45" s="106" t="s">
        <v>250</v>
      </c>
      <c r="L45" s="106" t="s">
        <v>235</v>
      </c>
      <c r="M45" s="106" t="s">
        <v>405</v>
      </c>
      <c r="N45" s="105">
        <v>44663</v>
      </c>
      <c r="O45" s="116" t="s">
        <v>163</v>
      </c>
      <c r="P45" s="117" t="s">
        <v>694</v>
      </c>
      <c r="Q45" s="118" t="s">
        <v>359</v>
      </c>
      <c r="R45" s="138" t="s">
        <v>163</v>
      </c>
    </row>
    <row r="46" spans="1:18" ht="15" customHeight="1">
      <c r="A46" s="202" t="s">
        <v>98</v>
      </c>
      <c r="B46" s="106" t="s">
        <v>120</v>
      </c>
      <c r="C46" s="114">
        <f t="shared" si="2"/>
        <v>2</v>
      </c>
      <c r="D46" s="114"/>
      <c r="E46" s="114"/>
      <c r="F46" s="115">
        <f t="shared" si="1"/>
        <v>2</v>
      </c>
      <c r="G46" s="106" t="s">
        <v>235</v>
      </c>
      <c r="H46" s="106" t="s">
        <v>250</v>
      </c>
      <c r="I46" s="106" t="s">
        <v>250</v>
      </c>
      <c r="J46" s="106" t="s">
        <v>250</v>
      </c>
      <c r="K46" s="106" t="s">
        <v>250</v>
      </c>
      <c r="L46" s="106" t="s">
        <v>163</v>
      </c>
      <c r="M46" s="106" t="s">
        <v>163</v>
      </c>
      <c r="N46" s="105" t="s">
        <v>163</v>
      </c>
      <c r="O46" s="106" t="s">
        <v>163</v>
      </c>
      <c r="P46" s="117" t="s">
        <v>241</v>
      </c>
      <c r="Q46" s="118" t="s">
        <v>520</v>
      </c>
      <c r="R46" s="138" t="s">
        <v>163</v>
      </c>
    </row>
    <row r="47" spans="1:18" ht="15" customHeight="1">
      <c r="A47" s="201" t="s">
        <v>36</v>
      </c>
      <c r="B47" s="119"/>
      <c r="C47" s="119"/>
      <c r="D47" s="119"/>
      <c r="E47" s="119"/>
      <c r="F47" s="119"/>
      <c r="G47" s="119"/>
      <c r="H47" s="109"/>
      <c r="I47" s="109"/>
      <c r="J47" s="109"/>
      <c r="K47" s="109"/>
      <c r="L47" s="109"/>
      <c r="M47" s="109"/>
      <c r="N47" s="109"/>
      <c r="O47" s="109"/>
      <c r="P47" s="112"/>
      <c r="Q47" s="112"/>
    </row>
    <row r="48" spans="1:18" ht="15" customHeight="1">
      <c r="A48" s="202" t="s">
        <v>37</v>
      </c>
      <c r="B48" s="106" t="s">
        <v>119</v>
      </c>
      <c r="C48" s="114">
        <f t="shared" si="2"/>
        <v>0</v>
      </c>
      <c r="D48" s="114"/>
      <c r="E48" s="114"/>
      <c r="F48" s="115">
        <f t="shared" si="1"/>
        <v>0</v>
      </c>
      <c r="G48" s="106" t="s">
        <v>237</v>
      </c>
      <c r="H48" s="106" t="s">
        <v>163</v>
      </c>
      <c r="I48" s="106" t="s">
        <v>163</v>
      </c>
      <c r="J48" s="106" t="s">
        <v>163</v>
      </c>
      <c r="K48" s="106" t="s">
        <v>163</v>
      </c>
      <c r="L48" s="106" t="s">
        <v>163</v>
      </c>
      <c r="M48" s="106" t="s">
        <v>163</v>
      </c>
      <c r="N48" s="106" t="s">
        <v>163</v>
      </c>
      <c r="O48" s="106" t="s">
        <v>163</v>
      </c>
      <c r="P48" s="118" t="s">
        <v>662</v>
      </c>
      <c r="Q48" s="130" t="s">
        <v>604</v>
      </c>
      <c r="R48" s="138" t="s">
        <v>163</v>
      </c>
    </row>
    <row r="49" spans="1:18" ht="15" customHeight="1">
      <c r="A49" s="202" t="s">
        <v>38</v>
      </c>
      <c r="B49" s="106" t="s">
        <v>119</v>
      </c>
      <c r="C49" s="114">
        <f t="shared" si="2"/>
        <v>0</v>
      </c>
      <c r="D49" s="114"/>
      <c r="E49" s="114"/>
      <c r="F49" s="115">
        <f t="shared" si="1"/>
        <v>0</v>
      </c>
      <c r="G49" s="106" t="s">
        <v>236</v>
      </c>
      <c r="H49" s="106" t="s">
        <v>235</v>
      </c>
      <c r="I49" s="106" t="s">
        <v>237</v>
      </c>
      <c r="J49" s="106" t="s">
        <v>212</v>
      </c>
      <c r="K49" s="106" t="s">
        <v>212</v>
      </c>
      <c r="L49" s="106" t="s">
        <v>237</v>
      </c>
      <c r="M49" s="106" t="s">
        <v>405</v>
      </c>
      <c r="N49" s="105" t="s">
        <v>212</v>
      </c>
      <c r="O49" s="106" t="s">
        <v>739</v>
      </c>
      <c r="P49" s="118" t="s">
        <v>662</v>
      </c>
      <c r="Q49" s="117" t="s">
        <v>606</v>
      </c>
      <c r="R49" s="138" t="s">
        <v>163</v>
      </c>
    </row>
    <row r="50" spans="1:18" ht="15" customHeight="1">
      <c r="A50" s="202" t="s">
        <v>39</v>
      </c>
      <c r="B50" s="106" t="s">
        <v>120</v>
      </c>
      <c r="C50" s="114">
        <f t="shared" si="2"/>
        <v>2</v>
      </c>
      <c r="D50" s="114">
        <v>0.5</v>
      </c>
      <c r="E50" s="114"/>
      <c r="F50" s="115">
        <f t="shared" si="1"/>
        <v>1</v>
      </c>
      <c r="G50" s="106" t="s">
        <v>235</v>
      </c>
      <c r="H50" s="106" t="s">
        <v>235</v>
      </c>
      <c r="I50" s="106" t="s">
        <v>235</v>
      </c>
      <c r="J50" s="106" t="s">
        <v>250</v>
      </c>
      <c r="K50" s="106" t="s">
        <v>250</v>
      </c>
      <c r="L50" s="106" t="s">
        <v>235</v>
      </c>
      <c r="M50" s="106" t="s">
        <v>405</v>
      </c>
      <c r="N50" s="105">
        <v>44671</v>
      </c>
      <c r="O50" s="106" t="s">
        <v>825</v>
      </c>
      <c r="P50" s="118" t="s">
        <v>694</v>
      </c>
      <c r="Q50" s="118" t="s">
        <v>445</v>
      </c>
      <c r="R50" s="138" t="s">
        <v>163</v>
      </c>
    </row>
    <row r="51" spans="1:18" ht="15" customHeight="1">
      <c r="A51" s="202" t="s">
        <v>40</v>
      </c>
      <c r="B51" s="106" t="s">
        <v>119</v>
      </c>
      <c r="C51" s="114">
        <f t="shared" si="2"/>
        <v>0</v>
      </c>
      <c r="D51" s="114"/>
      <c r="E51" s="114"/>
      <c r="F51" s="115">
        <f t="shared" si="1"/>
        <v>0</v>
      </c>
      <c r="G51" s="106" t="s">
        <v>237</v>
      </c>
      <c r="H51" s="106" t="s">
        <v>163</v>
      </c>
      <c r="I51" s="106" t="s">
        <v>163</v>
      </c>
      <c r="J51" s="106" t="s">
        <v>163</v>
      </c>
      <c r="K51" s="106" t="s">
        <v>163</v>
      </c>
      <c r="L51" s="106" t="s">
        <v>163</v>
      </c>
      <c r="M51" s="106" t="s">
        <v>163</v>
      </c>
      <c r="N51" s="106" t="s">
        <v>163</v>
      </c>
      <c r="O51" s="106" t="s">
        <v>163</v>
      </c>
      <c r="P51" s="118" t="s">
        <v>662</v>
      </c>
      <c r="Q51" s="118" t="s">
        <v>596</v>
      </c>
      <c r="R51" s="138" t="s">
        <v>163</v>
      </c>
    </row>
    <row r="52" spans="1:18" ht="15" customHeight="1">
      <c r="A52" s="202" t="s">
        <v>835</v>
      </c>
      <c r="B52" s="106" t="s">
        <v>119</v>
      </c>
      <c r="C52" s="114">
        <f t="shared" si="2"/>
        <v>0</v>
      </c>
      <c r="D52" s="114"/>
      <c r="E52" s="114"/>
      <c r="F52" s="115">
        <f t="shared" si="1"/>
        <v>0</v>
      </c>
      <c r="G52" s="106" t="s">
        <v>237</v>
      </c>
      <c r="H52" s="106" t="s">
        <v>163</v>
      </c>
      <c r="I52" s="106" t="s">
        <v>163</v>
      </c>
      <c r="J52" s="106" t="s">
        <v>163</v>
      </c>
      <c r="K52" s="106" t="s">
        <v>163</v>
      </c>
      <c r="L52" s="106" t="s">
        <v>163</v>
      </c>
      <c r="M52" s="106" t="s">
        <v>163</v>
      </c>
      <c r="N52" s="106" t="s">
        <v>163</v>
      </c>
      <c r="O52" s="106" t="s">
        <v>163</v>
      </c>
      <c r="P52" s="118" t="s">
        <v>662</v>
      </c>
      <c r="Q52" s="117" t="s">
        <v>610</v>
      </c>
      <c r="R52" s="138" t="s">
        <v>163</v>
      </c>
    </row>
    <row r="53" spans="1:18" ht="15" customHeight="1">
      <c r="A53" s="202" t="s">
        <v>41</v>
      </c>
      <c r="B53" s="106" t="s">
        <v>120</v>
      </c>
      <c r="C53" s="114">
        <f t="shared" si="2"/>
        <v>2</v>
      </c>
      <c r="D53" s="114"/>
      <c r="E53" s="114"/>
      <c r="F53" s="115">
        <f t="shared" si="1"/>
        <v>2</v>
      </c>
      <c r="G53" s="106" t="s">
        <v>235</v>
      </c>
      <c r="H53" s="106" t="s">
        <v>235</v>
      </c>
      <c r="I53" s="106" t="s">
        <v>235</v>
      </c>
      <c r="J53" s="106" t="s">
        <v>250</v>
      </c>
      <c r="K53" s="106" t="s">
        <v>250</v>
      </c>
      <c r="L53" s="106" t="s">
        <v>235</v>
      </c>
      <c r="M53" s="106" t="s">
        <v>405</v>
      </c>
      <c r="N53" s="105" t="s">
        <v>212</v>
      </c>
      <c r="O53" s="116" t="s">
        <v>163</v>
      </c>
      <c r="P53" s="117" t="s">
        <v>694</v>
      </c>
      <c r="Q53" s="117" t="s">
        <v>366</v>
      </c>
      <c r="R53" s="138" t="s">
        <v>163</v>
      </c>
    </row>
    <row r="54" spans="1:18" ht="15" customHeight="1">
      <c r="A54" s="202" t="s">
        <v>42</v>
      </c>
      <c r="B54" s="106" t="s">
        <v>120</v>
      </c>
      <c r="C54" s="114">
        <f t="shared" si="2"/>
        <v>2</v>
      </c>
      <c r="D54" s="114"/>
      <c r="E54" s="114"/>
      <c r="F54" s="115">
        <f t="shared" si="1"/>
        <v>2</v>
      </c>
      <c r="G54" s="106" t="s">
        <v>235</v>
      </c>
      <c r="H54" s="106" t="s">
        <v>235</v>
      </c>
      <c r="I54" s="106" t="s">
        <v>235</v>
      </c>
      <c r="J54" s="106" t="s">
        <v>250</v>
      </c>
      <c r="K54" s="106" t="s">
        <v>250</v>
      </c>
      <c r="L54" s="106" t="s">
        <v>235</v>
      </c>
      <c r="M54" s="106" t="s">
        <v>405</v>
      </c>
      <c r="N54" s="105" t="s">
        <v>212</v>
      </c>
      <c r="O54" s="116" t="s">
        <v>163</v>
      </c>
      <c r="P54" s="118" t="s">
        <v>241</v>
      </c>
      <c r="Q54" s="118" t="s">
        <v>404</v>
      </c>
      <c r="R54" s="138" t="s">
        <v>163</v>
      </c>
    </row>
    <row r="55" spans="1:18" ht="15" customHeight="1">
      <c r="A55" s="201" t="s">
        <v>43</v>
      </c>
      <c r="B55" s="119"/>
      <c r="C55" s="119"/>
      <c r="D55" s="119"/>
      <c r="E55" s="119"/>
      <c r="F55" s="119"/>
      <c r="G55" s="119"/>
      <c r="H55" s="109"/>
      <c r="I55" s="109"/>
      <c r="J55" s="109"/>
      <c r="K55" s="109"/>
      <c r="L55" s="109"/>
      <c r="M55" s="109"/>
      <c r="N55" s="109"/>
      <c r="O55" s="109"/>
      <c r="P55" s="112"/>
      <c r="Q55" s="112"/>
    </row>
    <row r="56" spans="1:18" ht="15" customHeight="1">
      <c r="A56" s="202" t="s">
        <v>44</v>
      </c>
      <c r="B56" s="106" t="s">
        <v>120</v>
      </c>
      <c r="C56" s="114">
        <f t="shared" si="2"/>
        <v>2</v>
      </c>
      <c r="D56" s="114"/>
      <c r="E56" s="114"/>
      <c r="F56" s="115">
        <f t="shared" si="1"/>
        <v>2</v>
      </c>
      <c r="G56" s="106" t="s">
        <v>235</v>
      </c>
      <c r="H56" s="106" t="s">
        <v>235</v>
      </c>
      <c r="I56" s="106" t="s">
        <v>235</v>
      </c>
      <c r="J56" s="106" t="s">
        <v>250</v>
      </c>
      <c r="K56" s="106" t="s">
        <v>250</v>
      </c>
      <c r="L56" s="106" t="s">
        <v>235</v>
      </c>
      <c r="M56" s="106" t="s">
        <v>405</v>
      </c>
      <c r="N56" s="105" t="s">
        <v>212</v>
      </c>
      <c r="O56" s="116" t="s">
        <v>163</v>
      </c>
      <c r="P56" s="117" t="s">
        <v>694</v>
      </c>
      <c r="Q56" s="117" t="s">
        <v>471</v>
      </c>
      <c r="R56" s="138" t="s">
        <v>163</v>
      </c>
    </row>
    <row r="57" spans="1:18" ht="15" customHeight="1">
      <c r="A57" s="202" t="s">
        <v>836</v>
      </c>
      <c r="B57" s="106" t="s">
        <v>120</v>
      </c>
      <c r="C57" s="114">
        <f t="shared" si="2"/>
        <v>2</v>
      </c>
      <c r="D57" s="114"/>
      <c r="E57" s="114"/>
      <c r="F57" s="115">
        <f t="shared" si="1"/>
        <v>2</v>
      </c>
      <c r="G57" s="106" t="s">
        <v>235</v>
      </c>
      <c r="H57" s="106" t="s">
        <v>235</v>
      </c>
      <c r="I57" s="106" t="s">
        <v>235</v>
      </c>
      <c r="J57" s="106" t="s">
        <v>250</v>
      </c>
      <c r="K57" s="106" t="s">
        <v>250</v>
      </c>
      <c r="L57" s="106" t="s">
        <v>235</v>
      </c>
      <c r="M57" s="106" t="s">
        <v>405</v>
      </c>
      <c r="N57" s="105" t="s">
        <v>212</v>
      </c>
      <c r="O57" s="102" t="s">
        <v>163</v>
      </c>
      <c r="P57" s="117" t="s">
        <v>694</v>
      </c>
      <c r="Q57" s="117" t="s">
        <v>524</v>
      </c>
      <c r="R57" s="138" t="s">
        <v>163</v>
      </c>
    </row>
    <row r="58" spans="1:18" ht="15" customHeight="1">
      <c r="A58" s="202" t="s">
        <v>45</v>
      </c>
      <c r="B58" s="106" t="s">
        <v>119</v>
      </c>
      <c r="C58" s="114">
        <f t="shared" si="2"/>
        <v>0</v>
      </c>
      <c r="D58" s="114"/>
      <c r="E58" s="114"/>
      <c r="F58" s="115">
        <f t="shared" si="1"/>
        <v>0</v>
      </c>
      <c r="G58" s="106" t="s">
        <v>237</v>
      </c>
      <c r="H58" s="106" t="s">
        <v>163</v>
      </c>
      <c r="I58" s="106" t="s">
        <v>163</v>
      </c>
      <c r="J58" s="106" t="s">
        <v>163</v>
      </c>
      <c r="K58" s="106" t="s">
        <v>163</v>
      </c>
      <c r="L58" s="106" t="s">
        <v>163</v>
      </c>
      <c r="M58" s="106" t="s">
        <v>163</v>
      </c>
      <c r="N58" s="105" t="s">
        <v>163</v>
      </c>
      <c r="O58" s="116" t="s">
        <v>163</v>
      </c>
      <c r="P58" s="117" t="s">
        <v>694</v>
      </c>
      <c r="Q58" s="117" t="s">
        <v>452</v>
      </c>
      <c r="R58" s="138" t="s">
        <v>163</v>
      </c>
    </row>
    <row r="59" spans="1:18" ht="15" customHeight="1">
      <c r="A59" s="202" t="s">
        <v>46</v>
      </c>
      <c r="B59" s="106" t="s">
        <v>120</v>
      </c>
      <c r="C59" s="114">
        <f t="shared" si="2"/>
        <v>2</v>
      </c>
      <c r="D59" s="114"/>
      <c r="E59" s="114"/>
      <c r="F59" s="115">
        <f t="shared" si="1"/>
        <v>2</v>
      </c>
      <c r="G59" s="106" t="s">
        <v>235</v>
      </c>
      <c r="H59" s="106" t="s">
        <v>235</v>
      </c>
      <c r="I59" s="106" t="s">
        <v>235</v>
      </c>
      <c r="J59" s="106" t="s">
        <v>235</v>
      </c>
      <c r="K59" s="106" t="s">
        <v>235</v>
      </c>
      <c r="L59" s="106" t="s">
        <v>235</v>
      </c>
      <c r="M59" s="106" t="s">
        <v>405</v>
      </c>
      <c r="N59" s="105" t="s">
        <v>212</v>
      </c>
      <c r="O59" s="102" t="s">
        <v>163</v>
      </c>
      <c r="P59" s="117" t="s">
        <v>694</v>
      </c>
      <c r="Q59" s="117" t="s">
        <v>587</v>
      </c>
      <c r="R59" s="138" t="s">
        <v>163</v>
      </c>
    </row>
    <row r="60" spans="1:18" ht="15" customHeight="1">
      <c r="A60" s="202" t="s">
        <v>47</v>
      </c>
      <c r="B60" s="106" t="s">
        <v>120</v>
      </c>
      <c r="C60" s="114">
        <f t="shared" si="2"/>
        <v>2</v>
      </c>
      <c r="D60" s="114"/>
      <c r="E60" s="114"/>
      <c r="F60" s="115">
        <f t="shared" si="1"/>
        <v>2</v>
      </c>
      <c r="G60" s="106" t="s">
        <v>235</v>
      </c>
      <c r="H60" s="106" t="s">
        <v>235</v>
      </c>
      <c r="I60" s="106" t="s">
        <v>235</v>
      </c>
      <c r="J60" s="106" t="s">
        <v>250</v>
      </c>
      <c r="K60" s="106" t="s">
        <v>250</v>
      </c>
      <c r="L60" s="106" t="s">
        <v>235</v>
      </c>
      <c r="M60" s="106" t="s">
        <v>235</v>
      </c>
      <c r="N60" s="105" t="s">
        <v>212</v>
      </c>
      <c r="O60" s="106" t="s">
        <v>163</v>
      </c>
      <c r="P60" s="117" t="s">
        <v>694</v>
      </c>
      <c r="Q60" s="118" t="s">
        <v>550</v>
      </c>
      <c r="R60" s="138" t="s">
        <v>163</v>
      </c>
    </row>
    <row r="61" spans="1:18" ht="15" customHeight="1">
      <c r="A61" s="202" t="s">
        <v>837</v>
      </c>
      <c r="B61" s="106" t="s">
        <v>120</v>
      </c>
      <c r="C61" s="114">
        <f t="shared" si="2"/>
        <v>2</v>
      </c>
      <c r="D61" s="114"/>
      <c r="E61" s="114"/>
      <c r="F61" s="115">
        <f t="shared" si="1"/>
        <v>2</v>
      </c>
      <c r="G61" s="106" t="s">
        <v>235</v>
      </c>
      <c r="H61" s="106" t="s">
        <v>235</v>
      </c>
      <c r="I61" s="106" t="s">
        <v>235</v>
      </c>
      <c r="J61" s="106" t="s">
        <v>250</v>
      </c>
      <c r="K61" s="106" t="s">
        <v>250</v>
      </c>
      <c r="L61" s="106" t="s">
        <v>235</v>
      </c>
      <c r="M61" s="106" t="s">
        <v>405</v>
      </c>
      <c r="N61" s="105">
        <v>44670</v>
      </c>
      <c r="O61" s="106" t="s">
        <v>163</v>
      </c>
      <c r="P61" s="118" t="s">
        <v>241</v>
      </c>
      <c r="Q61" s="118" t="s">
        <v>439</v>
      </c>
      <c r="R61" s="138" t="s">
        <v>163</v>
      </c>
    </row>
    <row r="62" spans="1:18" ht="15" customHeight="1">
      <c r="A62" s="202" t="s">
        <v>48</v>
      </c>
      <c r="B62" s="106" t="s">
        <v>119</v>
      </c>
      <c r="C62" s="114">
        <f t="shared" si="2"/>
        <v>0</v>
      </c>
      <c r="D62" s="114"/>
      <c r="E62" s="114"/>
      <c r="F62" s="115">
        <f t="shared" si="1"/>
        <v>0</v>
      </c>
      <c r="G62" s="106" t="s">
        <v>237</v>
      </c>
      <c r="H62" s="106" t="s">
        <v>163</v>
      </c>
      <c r="I62" s="106" t="s">
        <v>163</v>
      </c>
      <c r="J62" s="106" t="s">
        <v>163</v>
      </c>
      <c r="K62" s="106" t="s">
        <v>163</v>
      </c>
      <c r="L62" s="106" t="s">
        <v>163</v>
      </c>
      <c r="M62" s="106" t="s">
        <v>163</v>
      </c>
      <c r="N62" s="105" t="s">
        <v>163</v>
      </c>
      <c r="O62" s="116" t="s">
        <v>163</v>
      </c>
      <c r="P62" s="118" t="s">
        <v>662</v>
      </c>
      <c r="Q62" s="118" t="s">
        <v>418</v>
      </c>
      <c r="R62" s="138" t="s">
        <v>163</v>
      </c>
    </row>
    <row r="63" spans="1:18" ht="15" customHeight="1">
      <c r="A63" s="202" t="s">
        <v>49</v>
      </c>
      <c r="B63" s="106" t="s">
        <v>120</v>
      </c>
      <c r="C63" s="114">
        <f t="shared" si="2"/>
        <v>2</v>
      </c>
      <c r="D63" s="114"/>
      <c r="E63" s="114">
        <v>0.5</v>
      </c>
      <c r="F63" s="115">
        <f t="shared" si="1"/>
        <v>1</v>
      </c>
      <c r="G63" s="106" t="s">
        <v>235</v>
      </c>
      <c r="H63" s="106" t="s">
        <v>235</v>
      </c>
      <c r="I63" s="106" t="s">
        <v>235</v>
      </c>
      <c r="J63" s="106" t="s">
        <v>250</v>
      </c>
      <c r="K63" s="106" t="s">
        <v>250</v>
      </c>
      <c r="L63" s="106" t="s">
        <v>235</v>
      </c>
      <c r="M63" s="106" t="s">
        <v>405</v>
      </c>
      <c r="N63" s="105">
        <v>44692</v>
      </c>
      <c r="O63" s="116" t="s">
        <v>742</v>
      </c>
      <c r="P63" s="117" t="s">
        <v>694</v>
      </c>
      <c r="Q63" s="117" t="s">
        <v>425</v>
      </c>
      <c r="R63" s="138" t="s">
        <v>743</v>
      </c>
    </row>
    <row r="64" spans="1:18" ht="15" customHeight="1">
      <c r="A64" s="202" t="s">
        <v>161</v>
      </c>
      <c r="B64" s="106" t="s">
        <v>120</v>
      </c>
      <c r="C64" s="114">
        <f t="shared" si="2"/>
        <v>2</v>
      </c>
      <c r="D64" s="114"/>
      <c r="E64" s="114"/>
      <c r="F64" s="115">
        <f t="shared" si="1"/>
        <v>2</v>
      </c>
      <c r="G64" s="106" t="s">
        <v>235</v>
      </c>
      <c r="H64" s="106" t="s">
        <v>235</v>
      </c>
      <c r="I64" s="106" t="s">
        <v>235</v>
      </c>
      <c r="J64" s="106" t="s">
        <v>250</v>
      </c>
      <c r="K64" s="106" t="s">
        <v>250</v>
      </c>
      <c r="L64" s="106" t="s">
        <v>235</v>
      </c>
      <c r="M64" s="106" t="s">
        <v>405</v>
      </c>
      <c r="N64" s="105" t="s">
        <v>212</v>
      </c>
      <c r="O64" s="116" t="s">
        <v>163</v>
      </c>
      <c r="P64" s="117" t="s">
        <v>694</v>
      </c>
      <c r="Q64" s="118" t="s">
        <v>514</v>
      </c>
      <c r="R64" s="138" t="s">
        <v>163</v>
      </c>
    </row>
    <row r="65" spans="1:18" ht="15" customHeight="1">
      <c r="A65" s="202" t="s">
        <v>51</v>
      </c>
      <c r="B65" s="106" t="s">
        <v>120</v>
      </c>
      <c r="C65" s="114">
        <f t="shared" si="2"/>
        <v>2</v>
      </c>
      <c r="D65" s="114"/>
      <c r="E65" s="114"/>
      <c r="F65" s="115">
        <f t="shared" si="1"/>
        <v>2</v>
      </c>
      <c r="G65" s="106" t="s">
        <v>235</v>
      </c>
      <c r="H65" s="106" t="s">
        <v>235</v>
      </c>
      <c r="I65" s="106" t="s">
        <v>235</v>
      </c>
      <c r="J65" s="106" t="s">
        <v>235</v>
      </c>
      <c r="K65" s="106" t="s">
        <v>235</v>
      </c>
      <c r="L65" s="106" t="s">
        <v>235</v>
      </c>
      <c r="M65" s="106" t="s">
        <v>405</v>
      </c>
      <c r="N65" s="105" t="s">
        <v>212</v>
      </c>
      <c r="O65" s="116" t="s">
        <v>163</v>
      </c>
      <c r="P65" s="117" t="s">
        <v>694</v>
      </c>
      <c r="Q65" s="117" t="s">
        <v>431</v>
      </c>
      <c r="R65" s="138" t="s">
        <v>163</v>
      </c>
    </row>
    <row r="66" spans="1:18" ht="15" customHeight="1">
      <c r="A66" s="202" t="s">
        <v>52</v>
      </c>
      <c r="B66" s="106" t="s">
        <v>120</v>
      </c>
      <c r="C66" s="114">
        <f t="shared" si="2"/>
        <v>2</v>
      </c>
      <c r="D66" s="114"/>
      <c r="E66" s="114"/>
      <c r="F66" s="115">
        <f t="shared" si="1"/>
        <v>2</v>
      </c>
      <c r="G66" s="106" t="s">
        <v>235</v>
      </c>
      <c r="H66" s="106" t="s">
        <v>235</v>
      </c>
      <c r="I66" s="106" t="s">
        <v>235</v>
      </c>
      <c r="J66" s="106" t="s">
        <v>250</v>
      </c>
      <c r="K66" s="106" t="s">
        <v>250</v>
      </c>
      <c r="L66" s="106" t="s">
        <v>235</v>
      </c>
      <c r="M66" s="106" t="s">
        <v>405</v>
      </c>
      <c r="N66" s="105">
        <v>44697</v>
      </c>
      <c r="O66" s="106" t="s">
        <v>163</v>
      </c>
      <c r="P66" s="117" t="s">
        <v>694</v>
      </c>
      <c r="Q66" s="118" t="s">
        <v>423</v>
      </c>
      <c r="R66" s="138" t="s">
        <v>163</v>
      </c>
    </row>
    <row r="67" spans="1:18" ht="15" customHeight="1">
      <c r="A67" s="202" t="s">
        <v>53</v>
      </c>
      <c r="B67" s="106" t="s">
        <v>120</v>
      </c>
      <c r="C67" s="114">
        <f t="shared" si="2"/>
        <v>2</v>
      </c>
      <c r="D67" s="114"/>
      <c r="E67" s="114"/>
      <c r="F67" s="115">
        <f t="shared" si="1"/>
        <v>2</v>
      </c>
      <c r="G67" s="106" t="s">
        <v>235</v>
      </c>
      <c r="H67" s="106" t="s">
        <v>235</v>
      </c>
      <c r="I67" s="106" t="s">
        <v>235</v>
      </c>
      <c r="J67" s="106" t="s">
        <v>250</v>
      </c>
      <c r="K67" s="106" t="s">
        <v>250</v>
      </c>
      <c r="L67" s="106" t="s">
        <v>235</v>
      </c>
      <c r="M67" s="106" t="s">
        <v>405</v>
      </c>
      <c r="N67" s="105" t="s">
        <v>212</v>
      </c>
      <c r="O67" s="116" t="s">
        <v>163</v>
      </c>
      <c r="P67" s="117" t="s">
        <v>694</v>
      </c>
      <c r="Q67" s="117" t="s">
        <v>572</v>
      </c>
      <c r="R67" s="138" t="s">
        <v>163</v>
      </c>
    </row>
    <row r="68" spans="1:18" ht="15" customHeight="1">
      <c r="A68" s="202" t="s">
        <v>54</v>
      </c>
      <c r="B68" s="106" t="s">
        <v>120</v>
      </c>
      <c r="C68" s="114">
        <f t="shared" si="2"/>
        <v>2</v>
      </c>
      <c r="D68" s="114"/>
      <c r="E68" s="114"/>
      <c r="F68" s="115">
        <f t="shared" si="1"/>
        <v>2</v>
      </c>
      <c r="G68" s="106" t="s">
        <v>235</v>
      </c>
      <c r="H68" s="106" t="s">
        <v>235</v>
      </c>
      <c r="I68" s="106" t="s">
        <v>235</v>
      </c>
      <c r="J68" s="106" t="s">
        <v>250</v>
      </c>
      <c r="K68" s="106" t="s">
        <v>250</v>
      </c>
      <c r="L68" s="106" t="s">
        <v>235</v>
      </c>
      <c r="M68" s="106" t="s">
        <v>405</v>
      </c>
      <c r="N68" s="105">
        <v>44693</v>
      </c>
      <c r="O68" s="106" t="s">
        <v>163</v>
      </c>
      <c r="P68" s="118" t="s">
        <v>241</v>
      </c>
      <c r="Q68" s="131" t="s">
        <v>443</v>
      </c>
      <c r="R68" s="138" t="s">
        <v>163</v>
      </c>
    </row>
    <row r="69" spans="1:18" ht="15" customHeight="1">
      <c r="A69" s="202" t="s">
        <v>55</v>
      </c>
      <c r="B69" s="106" t="s">
        <v>120</v>
      </c>
      <c r="C69" s="114">
        <f t="shared" si="2"/>
        <v>2</v>
      </c>
      <c r="D69" s="114"/>
      <c r="E69" s="114"/>
      <c r="F69" s="115">
        <f t="shared" si="1"/>
        <v>2</v>
      </c>
      <c r="G69" s="106" t="s">
        <v>235</v>
      </c>
      <c r="H69" s="106" t="s">
        <v>235</v>
      </c>
      <c r="I69" s="106" t="s">
        <v>235</v>
      </c>
      <c r="J69" s="106" t="s">
        <v>250</v>
      </c>
      <c r="K69" s="106" t="s">
        <v>250</v>
      </c>
      <c r="L69" s="106" t="s">
        <v>235</v>
      </c>
      <c r="M69" s="106" t="s">
        <v>405</v>
      </c>
      <c r="N69" s="105" t="s">
        <v>212</v>
      </c>
      <c r="O69" s="106" t="s">
        <v>163</v>
      </c>
      <c r="P69" s="118" t="s">
        <v>241</v>
      </c>
      <c r="Q69" s="117" t="s">
        <v>576</v>
      </c>
      <c r="R69" s="138" t="s">
        <v>163</v>
      </c>
    </row>
    <row r="70" spans="1:18" ht="15" customHeight="1">
      <c r="A70" s="201" t="s">
        <v>56</v>
      </c>
      <c r="B70" s="119"/>
      <c r="C70" s="119"/>
      <c r="D70" s="119"/>
      <c r="E70" s="119"/>
      <c r="F70" s="119"/>
      <c r="G70" s="119"/>
      <c r="H70" s="109"/>
      <c r="I70" s="109"/>
      <c r="J70" s="109"/>
      <c r="K70" s="109"/>
      <c r="L70" s="109"/>
      <c r="M70" s="109"/>
      <c r="N70" s="109"/>
      <c r="O70" s="109"/>
      <c r="P70" s="112"/>
      <c r="Q70" s="112"/>
    </row>
    <row r="71" spans="1:18" ht="15" customHeight="1">
      <c r="A71" s="202" t="s">
        <v>57</v>
      </c>
      <c r="B71" s="106" t="s">
        <v>119</v>
      </c>
      <c r="C71" s="114">
        <f t="shared" si="2"/>
        <v>0</v>
      </c>
      <c r="D71" s="114"/>
      <c r="E71" s="114"/>
      <c r="F71" s="115">
        <f t="shared" si="1"/>
        <v>0</v>
      </c>
      <c r="G71" s="106" t="s">
        <v>237</v>
      </c>
      <c r="H71" s="106" t="s">
        <v>163</v>
      </c>
      <c r="I71" s="106" t="s">
        <v>163</v>
      </c>
      <c r="J71" s="106" t="s">
        <v>163</v>
      </c>
      <c r="K71" s="106" t="s">
        <v>163</v>
      </c>
      <c r="L71" s="106" t="s">
        <v>163</v>
      </c>
      <c r="M71" s="106" t="s">
        <v>163</v>
      </c>
      <c r="N71" s="106" t="s">
        <v>163</v>
      </c>
      <c r="O71" s="106" t="s">
        <v>163</v>
      </c>
      <c r="P71" s="117" t="s">
        <v>694</v>
      </c>
      <c r="Q71" s="117" t="s">
        <v>595</v>
      </c>
      <c r="R71" s="138" t="s">
        <v>163</v>
      </c>
    </row>
    <row r="72" spans="1:18" ht="15" customHeight="1">
      <c r="A72" s="202" t="s">
        <v>58</v>
      </c>
      <c r="B72" s="106" t="s">
        <v>120</v>
      </c>
      <c r="C72" s="114">
        <f t="shared" si="2"/>
        <v>2</v>
      </c>
      <c r="D72" s="114"/>
      <c r="E72" s="114"/>
      <c r="F72" s="115">
        <f t="shared" si="1"/>
        <v>2</v>
      </c>
      <c r="G72" s="106" t="s">
        <v>235</v>
      </c>
      <c r="H72" s="106" t="s">
        <v>235</v>
      </c>
      <c r="I72" s="106" t="s">
        <v>235</v>
      </c>
      <c r="J72" s="106" t="s">
        <v>250</v>
      </c>
      <c r="K72" s="106" t="s">
        <v>250</v>
      </c>
      <c r="L72" s="106" t="s">
        <v>235</v>
      </c>
      <c r="M72" s="106" t="s">
        <v>405</v>
      </c>
      <c r="N72" s="105">
        <v>44708</v>
      </c>
      <c r="O72" s="106" t="s">
        <v>163</v>
      </c>
      <c r="P72" s="117" t="s">
        <v>694</v>
      </c>
      <c r="Q72" s="117" t="s">
        <v>589</v>
      </c>
      <c r="R72" s="138" t="s">
        <v>163</v>
      </c>
    </row>
    <row r="73" spans="1:18" ht="15" customHeight="1">
      <c r="A73" s="202" t="s">
        <v>59</v>
      </c>
      <c r="B73" s="106" t="s">
        <v>120</v>
      </c>
      <c r="C73" s="114">
        <f t="shared" si="2"/>
        <v>2</v>
      </c>
      <c r="D73" s="114"/>
      <c r="E73" s="114"/>
      <c r="F73" s="115">
        <f t="shared" ref="F73:F99" si="3">C73*IF(D73&gt;0,D73,1)*IF(E73&gt;0,E73,1)</f>
        <v>2</v>
      </c>
      <c r="G73" s="106" t="s">
        <v>235</v>
      </c>
      <c r="H73" s="106" t="s">
        <v>235</v>
      </c>
      <c r="I73" s="106" t="s">
        <v>235</v>
      </c>
      <c r="J73" s="106" t="s">
        <v>250</v>
      </c>
      <c r="K73" s="106" t="s">
        <v>250</v>
      </c>
      <c r="L73" s="106" t="s">
        <v>235</v>
      </c>
      <c r="M73" s="106" t="s">
        <v>405</v>
      </c>
      <c r="N73" s="105">
        <v>44679</v>
      </c>
      <c r="O73" s="106" t="s">
        <v>163</v>
      </c>
      <c r="P73" s="117" t="s">
        <v>694</v>
      </c>
      <c r="Q73" s="117" t="s">
        <v>449</v>
      </c>
      <c r="R73" s="138" t="s">
        <v>163</v>
      </c>
    </row>
    <row r="74" spans="1:18" ht="15" customHeight="1">
      <c r="A74" s="202" t="s">
        <v>60</v>
      </c>
      <c r="B74" s="106" t="s">
        <v>120</v>
      </c>
      <c r="C74" s="114">
        <f t="shared" si="2"/>
        <v>2</v>
      </c>
      <c r="D74" s="114"/>
      <c r="E74" s="114"/>
      <c r="F74" s="115">
        <f t="shared" si="3"/>
        <v>2</v>
      </c>
      <c r="G74" s="106" t="s">
        <v>235</v>
      </c>
      <c r="H74" s="106" t="s">
        <v>235</v>
      </c>
      <c r="I74" s="106" t="s">
        <v>235</v>
      </c>
      <c r="J74" s="106" t="s">
        <v>250</v>
      </c>
      <c r="K74" s="106" t="s">
        <v>250</v>
      </c>
      <c r="L74" s="106" t="s">
        <v>235</v>
      </c>
      <c r="M74" s="106" t="s">
        <v>405</v>
      </c>
      <c r="N74" s="105" t="s">
        <v>212</v>
      </c>
      <c r="O74" s="106" t="s">
        <v>163</v>
      </c>
      <c r="P74" s="117" t="s">
        <v>694</v>
      </c>
      <c r="Q74" s="118" t="s">
        <v>214</v>
      </c>
      <c r="R74" s="138" t="s">
        <v>163</v>
      </c>
    </row>
    <row r="75" spans="1:18" ht="15" customHeight="1">
      <c r="A75" s="202" t="s">
        <v>838</v>
      </c>
      <c r="B75" s="106" t="s">
        <v>120</v>
      </c>
      <c r="C75" s="114">
        <f t="shared" si="2"/>
        <v>2</v>
      </c>
      <c r="D75" s="114"/>
      <c r="E75" s="114"/>
      <c r="F75" s="115">
        <f t="shared" si="3"/>
        <v>2</v>
      </c>
      <c r="G75" s="106" t="s">
        <v>235</v>
      </c>
      <c r="H75" s="106" t="s">
        <v>235</v>
      </c>
      <c r="I75" s="106" t="s">
        <v>235</v>
      </c>
      <c r="J75" s="106" t="s">
        <v>212</v>
      </c>
      <c r="K75" s="106" t="s">
        <v>212</v>
      </c>
      <c r="L75" s="106" t="s">
        <v>235</v>
      </c>
      <c r="M75" s="106" t="s">
        <v>405</v>
      </c>
      <c r="N75" s="105">
        <v>44714</v>
      </c>
      <c r="O75" s="116" t="s">
        <v>255</v>
      </c>
      <c r="P75" s="117" t="s">
        <v>694</v>
      </c>
      <c r="Q75" s="131" t="s">
        <v>444</v>
      </c>
      <c r="R75" s="138" t="s">
        <v>163</v>
      </c>
    </row>
    <row r="76" spans="1:18" ht="15" customHeight="1">
      <c r="A76" s="202" t="s">
        <v>61</v>
      </c>
      <c r="B76" s="106" t="s">
        <v>120</v>
      </c>
      <c r="C76" s="114">
        <f t="shared" si="2"/>
        <v>2</v>
      </c>
      <c r="D76" s="114"/>
      <c r="E76" s="114"/>
      <c r="F76" s="115">
        <f t="shared" si="3"/>
        <v>2</v>
      </c>
      <c r="G76" s="106" t="s">
        <v>235</v>
      </c>
      <c r="H76" s="106" t="s">
        <v>235</v>
      </c>
      <c r="I76" s="106" t="s">
        <v>235</v>
      </c>
      <c r="J76" s="106" t="s">
        <v>250</v>
      </c>
      <c r="K76" s="106" t="s">
        <v>250</v>
      </c>
      <c r="L76" s="106" t="s">
        <v>235</v>
      </c>
      <c r="M76" s="106" t="s">
        <v>405</v>
      </c>
      <c r="N76" s="105">
        <v>44680</v>
      </c>
      <c r="O76" s="106" t="s">
        <v>163</v>
      </c>
      <c r="P76" s="117" t="s">
        <v>694</v>
      </c>
      <c r="Q76" s="117" t="s">
        <v>501</v>
      </c>
      <c r="R76" s="138" t="s">
        <v>163</v>
      </c>
    </row>
    <row r="77" spans="1:18" ht="15" customHeight="1">
      <c r="A77" s="201" t="s">
        <v>62</v>
      </c>
      <c r="B77" s="119"/>
      <c r="C77" s="119"/>
      <c r="D77" s="119"/>
      <c r="E77" s="119"/>
      <c r="F77" s="119"/>
      <c r="G77" s="119"/>
      <c r="H77" s="109"/>
      <c r="I77" s="109"/>
      <c r="J77" s="109"/>
      <c r="K77" s="109"/>
      <c r="L77" s="109"/>
      <c r="M77" s="109"/>
      <c r="N77" s="109"/>
      <c r="O77" s="109"/>
      <c r="P77" s="112"/>
      <c r="Q77" s="112"/>
    </row>
    <row r="78" spans="1:18" ht="15" customHeight="1">
      <c r="A78" s="202" t="s">
        <v>63</v>
      </c>
      <c r="B78" s="106" t="s">
        <v>119</v>
      </c>
      <c r="C78" s="114">
        <f t="shared" si="2"/>
        <v>0</v>
      </c>
      <c r="D78" s="114"/>
      <c r="E78" s="114"/>
      <c r="F78" s="115">
        <f t="shared" si="3"/>
        <v>0</v>
      </c>
      <c r="G78" s="106" t="s">
        <v>714</v>
      </c>
      <c r="H78" s="106" t="s">
        <v>163</v>
      </c>
      <c r="I78" s="106" t="s">
        <v>163</v>
      </c>
      <c r="J78" s="106" t="s">
        <v>163</v>
      </c>
      <c r="K78" s="106" t="s">
        <v>163</v>
      </c>
      <c r="L78" s="106" t="s">
        <v>163</v>
      </c>
      <c r="M78" s="106" t="s">
        <v>163</v>
      </c>
      <c r="N78" s="105" t="s">
        <v>163</v>
      </c>
      <c r="O78" s="113" t="s">
        <v>718</v>
      </c>
      <c r="P78" s="117" t="s">
        <v>694</v>
      </c>
      <c r="Q78" s="117" t="s">
        <v>434</v>
      </c>
      <c r="R78" s="138" t="s">
        <v>163</v>
      </c>
    </row>
    <row r="79" spans="1:18" ht="15" customHeight="1">
      <c r="A79" s="202" t="s">
        <v>65</v>
      </c>
      <c r="B79" s="106" t="s">
        <v>119</v>
      </c>
      <c r="C79" s="114">
        <f t="shared" si="2"/>
        <v>0</v>
      </c>
      <c r="D79" s="114"/>
      <c r="E79" s="114"/>
      <c r="F79" s="115">
        <f t="shared" si="3"/>
        <v>0</v>
      </c>
      <c r="G79" s="106" t="s">
        <v>237</v>
      </c>
      <c r="H79" s="106" t="s">
        <v>163</v>
      </c>
      <c r="I79" s="106" t="s">
        <v>163</v>
      </c>
      <c r="J79" s="106" t="s">
        <v>163</v>
      </c>
      <c r="K79" s="106" t="s">
        <v>163</v>
      </c>
      <c r="L79" s="106" t="s">
        <v>163</v>
      </c>
      <c r="M79" s="106" t="s">
        <v>163</v>
      </c>
      <c r="N79" s="106" t="s">
        <v>163</v>
      </c>
      <c r="O79" s="106" t="s">
        <v>163</v>
      </c>
      <c r="P79" s="118" t="s">
        <v>662</v>
      </c>
      <c r="Q79" s="130" t="s">
        <v>612</v>
      </c>
      <c r="R79" s="138" t="s">
        <v>163</v>
      </c>
    </row>
    <row r="80" spans="1:18" ht="15" customHeight="1">
      <c r="A80" s="202" t="s">
        <v>66</v>
      </c>
      <c r="B80" s="106" t="s">
        <v>120</v>
      </c>
      <c r="C80" s="114">
        <f t="shared" si="2"/>
        <v>2</v>
      </c>
      <c r="D80" s="114"/>
      <c r="E80" s="114"/>
      <c r="F80" s="115">
        <f t="shared" si="3"/>
        <v>2</v>
      </c>
      <c r="G80" s="106" t="s">
        <v>235</v>
      </c>
      <c r="H80" s="106" t="s">
        <v>235</v>
      </c>
      <c r="I80" s="106" t="s">
        <v>235</v>
      </c>
      <c r="J80" s="106" t="s">
        <v>212</v>
      </c>
      <c r="K80" s="106" t="s">
        <v>212</v>
      </c>
      <c r="L80" s="106" t="s">
        <v>163</v>
      </c>
      <c r="M80" s="106" t="s">
        <v>405</v>
      </c>
      <c r="N80" s="105">
        <v>44680</v>
      </c>
      <c r="O80" s="129" t="s">
        <v>823</v>
      </c>
      <c r="P80" s="117" t="s">
        <v>694</v>
      </c>
      <c r="Q80" s="118" t="s">
        <v>400</v>
      </c>
      <c r="R80" s="138" t="s">
        <v>163</v>
      </c>
    </row>
    <row r="81" spans="1:18" ht="15" customHeight="1">
      <c r="A81" s="202" t="s">
        <v>67</v>
      </c>
      <c r="B81" s="106" t="s">
        <v>120</v>
      </c>
      <c r="C81" s="114">
        <f t="shared" ref="C81:C99" si="4">IF(B81=$B$5,2,0)</f>
        <v>2</v>
      </c>
      <c r="D81" s="114"/>
      <c r="E81" s="114"/>
      <c r="F81" s="115">
        <f t="shared" si="3"/>
        <v>2</v>
      </c>
      <c r="G81" s="106" t="s">
        <v>235</v>
      </c>
      <c r="H81" s="106" t="s">
        <v>235</v>
      </c>
      <c r="I81" s="106" t="s">
        <v>235</v>
      </c>
      <c r="J81" s="106" t="s">
        <v>212</v>
      </c>
      <c r="K81" s="106" t="s">
        <v>212</v>
      </c>
      <c r="L81" s="106" t="s">
        <v>235</v>
      </c>
      <c r="M81" s="106" t="s">
        <v>405</v>
      </c>
      <c r="N81" s="105" t="s">
        <v>212</v>
      </c>
      <c r="O81" s="116" t="s">
        <v>255</v>
      </c>
      <c r="P81" s="117" t="s">
        <v>694</v>
      </c>
      <c r="Q81" s="117" t="s">
        <v>562</v>
      </c>
      <c r="R81" s="138" t="s">
        <v>163</v>
      </c>
    </row>
    <row r="82" spans="1:18" ht="15" customHeight="1">
      <c r="A82" s="202" t="s">
        <v>69</v>
      </c>
      <c r="B82" s="106" t="s">
        <v>120</v>
      </c>
      <c r="C82" s="114">
        <f t="shared" si="4"/>
        <v>2</v>
      </c>
      <c r="D82" s="114"/>
      <c r="E82" s="114"/>
      <c r="F82" s="115">
        <f t="shared" si="3"/>
        <v>2</v>
      </c>
      <c r="G82" s="106" t="s">
        <v>235</v>
      </c>
      <c r="H82" s="106" t="s">
        <v>235</v>
      </c>
      <c r="I82" s="106" t="s">
        <v>235</v>
      </c>
      <c r="J82" s="106" t="s">
        <v>250</v>
      </c>
      <c r="K82" s="106" t="s">
        <v>250</v>
      </c>
      <c r="L82" s="106" t="s">
        <v>235</v>
      </c>
      <c r="M82" s="106" t="s">
        <v>405</v>
      </c>
      <c r="N82" s="105">
        <v>44715</v>
      </c>
      <c r="O82" s="106" t="s">
        <v>163</v>
      </c>
      <c r="P82" s="117" t="s">
        <v>694</v>
      </c>
      <c r="Q82" s="118" t="s">
        <v>533</v>
      </c>
      <c r="R82" s="138" t="s">
        <v>163</v>
      </c>
    </row>
    <row r="83" spans="1:18" ht="15" customHeight="1">
      <c r="A83" s="202" t="s">
        <v>70</v>
      </c>
      <c r="B83" s="106" t="s">
        <v>120</v>
      </c>
      <c r="C83" s="114">
        <f t="shared" si="4"/>
        <v>2</v>
      </c>
      <c r="D83" s="114"/>
      <c r="E83" s="114"/>
      <c r="F83" s="115">
        <f t="shared" si="3"/>
        <v>2</v>
      </c>
      <c r="G83" s="106" t="s">
        <v>235</v>
      </c>
      <c r="H83" s="106" t="s">
        <v>235</v>
      </c>
      <c r="I83" s="106" t="s">
        <v>235</v>
      </c>
      <c r="J83" s="106" t="s">
        <v>212</v>
      </c>
      <c r="K83" s="106" t="s">
        <v>212</v>
      </c>
      <c r="L83" s="106" t="s">
        <v>235</v>
      </c>
      <c r="M83" s="106" t="s">
        <v>405</v>
      </c>
      <c r="N83" s="105">
        <v>44708</v>
      </c>
      <c r="O83" s="116" t="s">
        <v>255</v>
      </c>
      <c r="P83" s="117" t="s">
        <v>694</v>
      </c>
      <c r="Q83" s="117" t="s">
        <v>560</v>
      </c>
      <c r="R83" s="138" t="s">
        <v>163</v>
      </c>
    </row>
    <row r="84" spans="1:18" ht="15" customHeight="1">
      <c r="A84" s="202" t="s">
        <v>179</v>
      </c>
      <c r="B84" s="106" t="s">
        <v>120</v>
      </c>
      <c r="C84" s="114">
        <f t="shared" si="4"/>
        <v>2</v>
      </c>
      <c r="D84" s="114"/>
      <c r="E84" s="114"/>
      <c r="F84" s="115">
        <f t="shared" si="3"/>
        <v>2</v>
      </c>
      <c r="G84" s="106" t="s">
        <v>235</v>
      </c>
      <c r="H84" s="106" t="s">
        <v>235</v>
      </c>
      <c r="I84" s="106" t="s">
        <v>235</v>
      </c>
      <c r="J84" s="106" t="s">
        <v>738</v>
      </c>
      <c r="K84" s="106" t="s">
        <v>235</v>
      </c>
      <c r="L84" s="106" t="s">
        <v>235</v>
      </c>
      <c r="M84" s="106" t="s">
        <v>405</v>
      </c>
      <c r="N84" s="105">
        <v>44701</v>
      </c>
      <c r="O84" s="106" t="s">
        <v>737</v>
      </c>
      <c r="P84" s="117" t="s">
        <v>694</v>
      </c>
      <c r="Q84" s="117" t="s">
        <v>535</v>
      </c>
      <c r="R84" s="138" t="s">
        <v>163</v>
      </c>
    </row>
    <row r="85" spans="1:18" ht="15" customHeight="1">
      <c r="A85" s="202" t="s">
        <v>71</v>
      </c>
      <c r="B85" s="106" t="s">
        <v>120</v>
      </c>
      <c r="C85" s="114">
        <f t="shared" si="4"/>
        <v>2</v>
      </c>
      <c r="D85" s="114"/>
      <c r="E85" s="114"/>
      <c r="F85" s="115">
        <f t="shared" si="3"/>
        <v>2</v>
      </c>
      <c r="G85" s="106" t="s">
        <v>235</v>
      </c>
      <c r="H85" s="106" t="s">
        <v>235</v>
      </c>
      <c r="I85" s="106" t="s">
        <v>235</v>
      </c>
      <c r="J85" s="106" t="s">
        <v>212</v>
      </c>
      <c r="K85" s="106" t="s">
        <v>212</v>
      </c>
      <c r="L85" s="106" t="s">
        <v>235</v>
      </c>
      <c r="M85" s="106" t="s">
        <v>405</v>
      </c>
      <c r="N85" s="105">
        <v>44708</v>
      </c>
      <c r="O85" s="116" t="s">
        <v>255</v>
      </c>
      <c r="P85" s="117" t="s">
        <v>694</v>
      </c>
      <c r="Q85" s="117" t="s">
        <v>537</v>
      </c>
      <c r="R85" s="138" t="s">
        <v>163</v>
      </c>
    </row>
    <row r="86" spans="1:18" ht="15" customHeight="1">
      <c r="A86" s="202" t="s">
        <v>72</v>
      </c>
      <c r="B86" s="106" t="s">
        <v>120</v>
      </c>
      <c r="C86" s="114">
        <f t="shared" si="4"/>
        <v>2</v>
      </c>
      <c r="D86" s="114"/>
      <c r="E86" s="114"/>
      <c r="F86" s="115">
        <f t="shared" si="3"/>
        <v>2</v>
      </c>
      <c r="G86" s="106" t="s">
        <v>235</v>
      </c>
      <c r="H86" s="106" t="s">
        <v>235</v>
      </c>
      <c r="I86" s="106" t="s">
        <v>235</v>
      </c>
      <c r="J86" s="106" t="s">
        <v>250</v>
      </c>
      <c r="K86" s="106" t="s">
        <v>250</v>
      </c>
      <c r="L86" s="106" t="s">
        <v>235</v>
      </c>
      <c r="M86" s="106" t="s">
        <v>405</v>
      </c>
      <c r="N86" s="105">
        <v>44713</v>
      </c>
      <c r="O86" s="106" t="s">
        <v>163</v>
      </c>
      <c r="P86" s="117" t="s">
        <v>694</v>
      </c>
      <c r="Q86" s="117" t="s">
        <v>483</v>
      </c>
      <c r="R86" s="138" t="s">
        <v>163</v>
      </c>
    </row>
    <row r="87" spans="1:18" ht="15" customHeight="1">
      <c r="A87" s="202" t="s">
        <v>73</v>
      </c>
      <c r="B87" s="106" t="s">
        <v>120</v>
      </c>
      <c r="C87" s="114">
        <f t="shared" si="4"/>
        <v>2</v>
      </c>
      <c r="D87" s="114"/>
      <c r="E87" s="114"/>
      <c r="F87" s="115">
        <f t="shared" si="3"/>
        <v>2</v>
      </c>
      <c r="G87" s="106" t="s">
        <v>235</v>
      </c>
      <c r="H87" s="106" t="s">
        <v>235</v>
      </c>
      <c r="I87" s="106" t="s">
        <v>235</v>
      </c>
      <c r="J87" s="106" t="s">
        <v>212</v>
      </c>
      <c r="K87" s="106" t="s">
        <v>212</v>
      </c>
      <c r="L87" s="106" t="s">
        <v>235</v>
      </c>
      <c r="M87" s="106" t="s">
        <v>405</v>
      </c>
      <c r="N87" s="105" t="s">
        <v>212</v>
      </c>
      <c r="O87" s="116" t="s">
        <v>255</v>
      </c>
      <c r="P87" s="117" t="s">
        <v>694</v>
      </c>
      <c r="Q87" s="117" t="s">
        <v>552</v>
      </c>
      <c r="R87" s="138" t="s">
        <v>163</v>
      </c>
    </row>
    <row r="88" spans="1:18" ht="15" customHeight="1">
      <c r="A88" s="201" t="s">
        <v>74</v>
      </c>
      <c r="B88" s="119"/>
      <c r="C88" s="119"/>
      <c r="D88" s="119"/>
      <c r="E88" s="119"/>
      <c r="F88" s="119"/>
      <c r="G88" s="119"/>
      <c r="H88" s="109"/>
      <c r="I88" s="109"/>
      <c r="J88" s="109"/>
      <c r="K88" s="109"/>
      <c r="L88" s="109"/>
      <c r="M88" s="109"/>
      <c r="N88" s="109"/>
      <c r="O88" s="109"/>
      <c r="P88" s="112"/>
      <c r="Q88" s="112"/>
    </row>
    <row r="89" spans="1:18" ht="15" customHeight="1">
      <c r="A89" s="202" t="s">
        <v>64</v>
      </c>
      <c r="B89" s="106" t="s">
        <v>120</v>
      </c>
      <c r="C89" s="114">
        <f t="shared" si="4"/>
        <v>2</v>
      </c>
      <c r="D89" s="114"/>
      <c r="E89" s="114"/>
      <c r="F89" s="115">
        <f t="shared" si="3"/>
        <v>2</v>
      </c>
      <c r="G89" s="106" t="s">
        <v>235</v>
      </c>
      <c r="H89" s="106" t="s">
        <v>235</v>
      </c>
      <c r="I89" s="106" t="s">
        <v>235</v>
      </c>
      <c r="J89" s="106" t="s">
        <v>250</v>
      </c>
      <c r="K89" s="106" t="s">
        <v>250</v>
      </c>
      <c r="L89" s="106" t="s">
        <v>235</v>
      </c>
      <c r="M89" s="106" t="s">
        <v>235</v>
      </c>
      <c r="N89" s="105" t="s">
        <v>212</v>
      </c>
      <c r="O89" s="116" t="s">
        <v>163</v>
      </c>
      <c r="P89" s="117" t="s">
        <v>694</v>
      </c>
      <c r="Q89" s="117" t="s">
        <v>526</v>
      </c>
      <c r="R89" s="138" t="s">
        <v>163</v>
      </c>
    </row>
    <row r="90" spans="1:18" ht="15" customHeight="1">
      <c r="A90" s="202" t="s">
        <v>75</v>
      </c>
      <c r="B90" s="106" t="s">
        <v>120</v>
      </c>
      <c r="C90" s="114">
        <f t="shared" si="4"/>
        <v>2</v>
      </c>
      <c r="D90" s="114"/>
      <c r="E90" s="114"/>
      <c r="F90" s="115">
        <f t="shared" si="3"/>
        <v>2</v>
      </c>
      <c r="G90" s="106" t="s">
        <v>235</v>
      </c>
      <c r="H90" s="106" t="s">
        <v>235</v>
      </c>
      <c r="I90" s="106" t="s">
        <v>235</v>
      </c>
      <c r="J90" s="106" t="s">
        <v>212</v>
      </c>
      <c r="K90" s="106" t="s">
        <v>212</v>
      </c>
      <c r="L90" s="106" t="s">
        <v>235</v>
      </c>
      <c r="M90" s="106" t="s">
        <v>405</v>
      </c>
      <c r="N90" s="105" t="s">
        <v>212</v>
      </c>
      <c r="O90" s="116" t="s">
        <v>255</v>
      </c>
      <c r="P90" s="117" t="s">
        <v>694</v>
      </c>
      <c r="Q90" s="117" t="s">
        <v>540</v>
      </c>
      <c r="R90" s="138" t="s">
        <v>163</v>
      </c>
    </row>
    <row r="91" spans="1:18" ht="15" customHeight="1">
      <c r="A91" s="202" t="s">
        <v>68</v>
      </c>
      <c r="B91" s="106" t="s">
        <v>120</v>
      </c>
      <c r="C91" s="114">
        <f t="shared" si="4"/>
        <v>2</v>
      </c>
      <c r="D91" s="114"/>
      <c r="E91" s="114"/>
      <c r="F91" s="115">
        <f t="shared" si="3"/>
        <v>2</v>
      </c>
      <c r="G91" s="106" t="s">
        <v>235</v>
      </c>
      <c r="H91" s="106" t="s">
        <v>235</v>
      </c>
      <c r="I91" s="106" t="s">
        <v>235</v>
      </c>
      <c r="J91" s="106" t="s">
        <v>212</v>
      </c>
      <c r="K91" s="106" t="s">
        <v>212</v>
      </c>
      <c r="L91" s="106" t="s">
        <v>235</v>
      </c>
      <c r="M91" s="106" t="s">
        <v>405</v>
      </c>
      <c r="N91" s="105" t="s">
        <v>212</v>
      </c>
      <c r="O91" s="116" t="s">
        <v>255</v>
      </c>
      <c r="P91" s="117" t="s">
        <v>694</v>
      </c>
      <c r="Q91" s="118" t="s">
        <v>565</v>
      </c>
      <c r="R91" s="138" t="s">
        <v>163</v>
      </c>
    </row>
    <row r="92" spans="1:18" ht="15" customHeight="1">
      <c r="A92" s="202" t="s">
        <v>76</v>
      </c>
      <c r="B92" s="106" t="s">
        <v>120</v>
      </c>
      <c r="C92" s="114">
        <f t="shared" si="4"/>
        <v>2</v>
      </c>
      <c r="D92" s="114"/>
      <c r="E92" s="114"/>
      <c r="F92" s="115">
        <f t="shared" si="3"/>
        <v>2</v>
      </c>
      <c r="G92" s="106" t="s">
        <v>235</v>
      </c>
      <c r="H92" s="106" t="s">
        <v>235</v>
      </c>
      <c r="I92" s="106" t="s">
        <v>235</v>
      </c>
      <c r="J92" s="106" t="s">
        <v>235</v>
      </c>
      <c r="K92" s="106" t="s">
        <v>235</v>
      </c>
      <c r="L92" s="106" t="s">
        <v>235</v>
      </c>
      <c r="M92" s="106" t="s">
        <v>405</v>
      </c>
      <c r="N92" s="105">
        <v>44692</v>
      </c>
      <c r="O92" s="116" t="s">
        <v>163</v>
      </c>
      <c r="P92" s="117" t="s">
        <v>694</v>
      </c>
      <c r="Q92" s="117" t="s">
        <v>427</v>
      </c>
      <c r="R92" s="138" t="s">
        <v>163</v>
      </c>
    </row>
    <row r="93" spans="1:18" ht="15" customHeight="1">
      <c r="A93" s="202" t="s">
        <v>77</v>
      </c>
      <c r="B93" s="106" t="s">
        <v>120</v>
      </c>
      <c r="C93" s="114">
        <f t="shared" si="4"/>
        <v>2</v>
      </c>
      <c r="D93" s="114"/>
      <c r="E93" s="114"/>
      <c r="F93" s="115">
        <f t="shared" si="3"/>
        <v>2</v>
      </c>
      <c r="G93" s="106" t="s">
        <v>235</v>
      </c>
      <c r="H93" s="106" t="s">
        <v>235</v>
      </c>
      <c r="I93" s="106" t="s">
        <v>235</v>
      </c>
      <c r="J93" s="106" t="s">
        <v>250</v>
      </c>
      <c r="K93" s="106" t="s">
        <v>250</v>
      </c>
      <c r="L93" s="106" t="s">
        <v>235</v>
      </c>
      <c r="M93" s="106" t="s">
        <v>405</v>
      </c>
      <c r="N93" s="105">
        <v>44694</v>
      </c>
      <c r="O93" s="116" t="s">
        <v>163</v>
      </c>
      <c r="P93" s="117" t="s">
        <v>241</v>
      </c>
      <c r="Q93" s="117" t="s">
        <v>261</v>
      </c>
      <c r="R93" s="138" t="s">
        <v>163</v>
      </c>
    </row>
    <row r="94" spans="1:18" ht="15" customHeight="1">
      <c r="A94" s="202" t="s">
        <v>78</v>
      </c>
      <c r="B94" s="106" t="s">
        <v>120</v>
      </c>
      <c r="C94" s="114">
        <f t="shared" si="4"/>
        <v>2</v>
      </c>
      <c r="D94" s="114"/>
      <c r="E94" s="114"/>
      <c r="F94" s="115">
        <f t="shared" si="3"/>
        <v>2</v>
      </c>
      <c r="G94" s="106" t="s">
        <v>235</v>
      </c>
      <c r="H94" s="106" t="s">
        <v>235</v>
      </c>
      <c r="I94" s="106" t="s">
        <v>235</v>
      </c>
      <c r="J94" s="106" t="s">
        <v>212</v>
      </c>
      <c r="K94" s="106" t="s">
        <v>212</v>
      </c>
      <c r="L94" s="106" t="s">
        <v>235</v>
      </c>
      <c r="M94" s="106" t="s">
        <v>405</v>
      </c>
      <c r="N94" s="105">
        <v>44694</v>
      </c>
      <c r="O94" s="116" t="s">
        <v>255</v>
      </c>
      <c r="P94" s="117" t="s">
        <v>694</v>
      </c>
      <c r="Q94" s="117" t="s">
        <v>447</v>
      </c>
      <c r="R94" s="138" t="s">
        <v>163</v>
      </c>
    </row>
    <row r="95" spans="1:18" ht="15" customHeight="1">
      <c r="A95" s="202" t="s">
        <v>79</v>
      </c>
      <c r="B95" s="106" t="s">
        <v>120</v>
      </c>
      <c r="C95" s="114">
        <f t="shared" si="4"/>
        <v>2</v>
      </c>
      <c r="D95" s="114"/>
      <c r="E95" s="114"/>
      <c r="F95" s="115">
        <f t="shared" si="3"/>
        <v>2</v>
      </c>
      <c r="G95" s="106" t="s">
        <v>235</v>
      </c>
      <c r="H95" s="106" t="s">
        <v>235</v>
      </c>
      <c r="I95" s="106" t="s">
        <v>235</v>
      </c>
      <c r="J95" s="106" t="s">
        <v>250</v>
      </c>
      <c r="K95" s="106" t="s">
        <v>250</v>
      </c>
      <c r="L95" s="106" t="s">
        <v>235</v>
      </c>
      <c r="M95" s="106" t="s">
        <v>405</v>
      </c>
      <c r="N95" s="105">
        <v>44713</v>
      </c>
      <c r="O95" s="116" t="s">
        <v>163</v>
      </c>
      <c r="P95" s="118" t="s">
        <v>241</v>
      </c>
      <c r="Q95" s="117" t="s">
        <v>544</v>
      </c>
      <c r="R95" s="138" t="s">
        <v>163</v>
      </c>
    </row>
    <row r="96" spans="1:18" ht="15" customHeight="1">
      <c r="A96" s="202" t="s">
        <v>80</v>
      </c>
      <c r="B96" s="106" t="s">
        <v>120</v>
      </c>
      <c r="C96" s="114">
        <f t="shared" si="4"/>
        <v>2</v>
      </c>
      <c r="D96" s="114"/>
      <c r="E96" s="114"/>
      <c r="F96" s="115">
        <f t="shared" si="3"/>
        <v>2</v>
      </c>
      <c r="G96" s="106" t="s">
        <v>235</v>
      </c>
      <c r="H96" s="106" t="s">
        <v>235</v>
      </c>
      <c r="I96" s="106" t="s">
        <v>235</v>
      </c>
      <c r="J96" s="106" t="s">
        <v>212</v>
      </c>
      <c r="K96" s="106" t="s">
        <v>212</v>
      </c>
      <c r="L96" s="106" t="s">
        <v>235</v>
      </c>
      <c r="M96" s="106" t="s">
        <v>405</v>
      </c>
      <c r="N96" s="105">
        <v>44669</v>
      </c>
      <c r="O96" s="116" t="s">
        <v>255</v>
      </c>
      <c r="P96" s="118" t="s">
        <v>241</v>
      </c>
      <c r="Q96" s="117" t="s">
        <v>555</v>
      </c>
      <c r="R96" s="138" t="s">
        <v>163</v>
      </c>
    </row>
    <row r="97" spans="1:18" ht="15" customHeight="1">
      <c r="A97" s="202" t="s">
        <v>81</v>
      </c>
      <c r="B97" s="106" t="s">
        <v>120</v>
      </c>
      <c r="C97" s="114">
        <f t="shared" si="4"/>
        <v>2</v>
      </c>
      <c r="D97" s="114"/>
      <c r="E97" s="114"/>
      <c r="F97" s="115">
        <f t="shared" si="3"/>
        <v>2</v>
      </c>
      <c r="G97" s="106" t="s">
        <v>235</v>
      </c>
      <c r="H97" s="106" t="s">
        <v>235</v>
      </c>
      <c r="I97" s="106" t="s">
        <v>235</v>
      </c>
      <c r="J97" s="106" t="s">
        <v>250</v>
      </c>
      <c r="K97" s="106" t="s">
        <v>250</v>
      </c>
      <c r="L97" s="106" t="s">
        <v>235</v>
      </c>
      <c r="M97" s="106" t="s">
        <v>405</v>
      </c>
      <c r="N97" s="105" t="s">
        <v>212</v>
      </c>
      <c r="O97" s="116" t="s">
        <v>163</v>
      </c>
      <c r="P97" s="118" t="s">
        <v>241</v>
      </c>
      <c r="Q97" s="133" t="s">
        <v>474</v>
      </c>
      <c r="R97" s="138" t="s">
        <v>163</v>
      </c>
    </row>
    <row r="98" spans="1:18" ht="15" customHeight="1">
      <c r="A98" s="202" t="s">
        <v>82</v>
      </c>
      <c r="B98" s="106" t="s">
        <v>119</v>
      </c>
      <c r="C98" s="114">
        <f t="shared" si="4"/>
        <v>0</v>
      </c>
      <c r="D98" s="114"/>
      <c r="E98" s="114"/>
      <c r="F98" s="115">
        <f t="shared" si="3"/>
        <v>0</v>
      </c>
      <c r="G98" s="106" t="s">
        <v>237</v>
      </c>
      <c r="H98" s="106" t="s">
        <v>163</v>
      </c>
      <c r="I98" s="106" t="s">
        <v>163</v>
      </c>
      <c r="J98" s="106" t="s">
        <v>163</v>
      </c>
      <c r="K98" s="106" t="s">
        <v>163</v>
      </c>
      <c r="L98" s="106" t="s">
        <v>163</v>
      </c>
      <c r="M98" s="106" t="s">
        <v>163</v>
      </c>
      <c r="N98" s="106" t="s">
        <v>163</v>
      </c>
      <c r="O98" s="105" t="s">
        <v>163</v>
      </c>
      <c r="P98" s="117" t="s">
        <v>694</v>
      </c>
      <c r="Q98" s="130" t="s">
        <v>639</v>
      </c>
      <c r="R98" s="138" t="s">
        <v>163</v>
      </c>
    </row>
    <row r="99" spans="1:18" ht="15" customHeight="1">
      <c r="A99" s="202" t="s">
        <v>83</v>
      </c>
      <c r="B99" s="106" t="s">
        <v>119</v>
      </c>
      <c r="C99" s="114">
        <f t="shared" si="4"/>
        <v>0</v>
      </c>
      <c r="D99" s="114"/>
      <c r="E99" s="114"/>
      <c r="F99" s="115">
        <f t="shared" si="3"/>
        <v>0</v>
      </c>
      <c r="G99" s="106" t="s">
        <v>237</v>
      </c>
      <c r="H99" s="106" t="s">
        <v>163</v>
      </c>
      <c r="I99" s="106" t="s">
        <v>163</v>
      </c>
      <c r="J99" s="106" t="s">
        <v>163</v>
      </c>
      <c r="K99" s="106" t="s">
        <v>163</v>
      </c>
      <c r="L99" s="106" t="s">
        <v>163</v>
      </c>
      <c r="M99" s="106" t="s">
        <v>163</v>
      </c>
      <c r="N99" s="106" t="s">
        <v>163</v>
      </c>
      <c r="O99" s="106" t="s">
        <v>163</v>
      </c>
      <c r="P99" s="117" t="s">
        <v>694</v>
      </c>
      <c r="Q99" s="117" t="s">
        <v>411</v>
      </c>
      <c r="R99" s="138" t="s">
        <v>163</v>
      </c>
    </row>
    <row r="101" spans="1:18">
      <c r="A101" s="34"/>
      <c r="B101" s="35"/>
      <c r="C101" s="35"/>
      <c r="D101" s="35"/>
      <c r="E101" s="35"/>
      <c r="F101" s="36"/>
      <c r="G101" s="35"/>
      <c r="H101" s="35"/>
      <c r="I101" s="35"/>
      <c r="J101" s="35"/>
      <c r="K101" s="35"/>
      <c r="L101" s="35"/>
      <c r="M101" s="35"/>
      <c r="N101" s="35"/>
      <c r="O101" s="34"/>
      <c r="P101" s="38"/>
      <c r="Q101" s="38"/>
    </row>
    <row r="108" spans="1:18">
      <c r="A108" s="34"/>
      <c r="B108" s="35"/>
      <c r="C108" s="35"/>
      <c r="D108" s="35"/>
      <c r="E108" s="35"/>
      <c r="F108" s="36"/>
      <c r="G108" s="35"/>
      <c r="H108" s="35"/>
      <c r="I108" s="35"/>
      <c r="J108" s="35"/>
      <c r="K108" s="35"/>
      <c r="L108" s="35"/>
      <c r="M108" s="35"/>
      <c r="N108" s="35"/>
      <c r="O108" s="34"/>
      <c r="P108" s="38"/>
      <c r="Q108" s="38"/>
    </row>
    <row r="112" spans="1:18">
      <c r="A112" s="34"/>
      <c r="B112" s="35"/>
      <c r="C112" s="35"/>
      <c r="D112" s="35"/>
      <c r="E112" s="35"/>
      <c r="F112" s="36"/>
      <c r="G112" s="35"/>
      <c r="H112" s="35"/>
      <c r="I112" s="35"/>
      <c r="J112" s="35"/>
      <c r="K112" s="35"/>
      <c r="L112" s="35"/>
      <c r="M112" s="35"/>
      <c r="N112" s="35"/>
      <c r="O112" s="34"/>
      <c r="P112" s="38"/>
      <c r="Q112" s="38"/>
    </row>
    <row r="115" spans="1:17">
      <c r="A115" s="34"/>
      <c r="B115" s="35"/>
      <c r="C115" s="35"/>
      <c r="D115" s="35"/>
      <c r="E115" s="35"/>
      <c r="F115" s="36"/>
      <c r="G115" s="35"/>
      <c r="H115" s="35"/>
      <c r="I115" s="35"/>
      <c r="J115" s="35"/>
      <c r="K115" s="35"/>
      <c r="L115" s="35"/>
      <c r="M115" s="35"/>
      <c r="N115" s="35"/>
      <c r="O115" s="34"/>
      <c r="P115" s="38"/>
      <c r="Q115" s="38"/>
    </row>
    <row r="119" spans="1:17">
      <c r="A119" s="34"/>
      <c r="B119" s="35"/>
      <c r="C119" s="35"/>
      <c r="D119" s="35"/>
      <c r="E119" s="35"/>
      <c r="F119" s="36"/>
      <c r="G119" s="35"/>
      <c r="H119" s="35"/>
      <c r="I119" s="35"/>
      <c r="J119" s="35"/>
      <c r="K119" s="35"/>
      <c r="L119" s="35"/>
      <c r="M119" s="35"/>
      <c r="N119" s="35"/>
      <c r="O119" s="34"/>
      <c r="P119" s="38"/>
      <c r="Q119" s="38"/>
    </row>
    <row r="122" spans="1:17">
      <c r="A122" s="34"/>
      <c r="B122" s="35"/>
      <c r="C122" s="35"/>
      <c r="D122" s="35"/>
      <c r="E122" s="35"/>
      <c r="F122" s="36"/>
      <c r="G122" s="35"/>
      <c r="H122" s="35"/>
      <c r="I122" s="35"/>
      <c r="J122" s="35"/>
      <c r="K122" s="35"/>
      <c r="L122" s="35"/>
      <c r="M122" s="35"/>
      <c r="N122" s="35"/>
      <c r="O122" s="34"/>
      <c r="P122" s="38"/>
      <c r="Q122" s="38"/>
    </row>
    <row r="126" spans="1:17">
      <c r="A126" s="34"/>
      <c r="B126" s="35"/>
      <c r="C126" s="35"/>
      <c r="D126" s="35"/>
      <c r="E126" s="35"/>
      <c r="F126" s="36"/>
      <c r="G126" s="35"/>
      <c r="H126" s="35"/>
      <c r="I126" s="35"/>
      <c r="J126" s="35"/>
      <c r="K126" s="35"/>
      <c r="L126" s="35"/>
      <c r="M126" s="35"/>
      <c r="N126" s="35"/>
      <c r="O126" s="34"/>
      <c r="P126" s="38"/>
      <c r="Q126" s="38"/>
    </row>
  </sheetData>
  <dataConsolidate/>
  <mergeCells count="21">
    <mergeCell ref="A3:A6"/>
    <mergeCell ref="C3:F3"/>
    <mergeCell ref="G3:G6"/>
    <mergeCell ref="P3:Q3"/>
    <mergeCell ref="O3:O6"/>
    <mergeCell ref="P4:P6"/>
    <mergeCell ref="Q4:Q6"/>
    <mergeCell ref="B3:B4"/>
    <mergeCell ref="H4:H6"/>
    <mergeCell ref="I4:I6"/>
    <mergeCell ref="J4:J6"/>
    <mergeCell ref="K4:K6"/>
    <mergeCell ref="C4:C6"/>
    <mergeCell ref="D4:D6"/>
    <mergeCell ref="E4:E6"/>
    <mergeCell ref="F4:F6"/>
    <mergeCell ref="N3:N6"/>
    <mergeCell ref="H3:I3"/>
    <mergeCell ref="J3:K3"/>
    <mergeCell ref="L3:L6"/>
    <mergeCell ref="M3:M6"/>
  </mergeCells>
  <dataValidations count="1">
    <dataValidation type="list" allowBlank="1" showInputMessage="1" showErrorMessage="1" sqref="B71:B76 B8:B25 B89:B99 B48:B54 B78:B87 B56:B69 B27:B37 B39:B46" xr:uid="{00000000-0002-0000-0D00-000000000000}">
      <formula1>Выбор_5.1</formula1>
    </dataValidation>
  </dataValidations>
  <hyperlinks>
    <hyperlink ref="Q16" r:id="rId1" xr:uid="{00000000-0004-0000-0D00-000000000000}"/>
    <hyperlink ref="Q37" r:id="rId2" xr:uid="{00000000-0004-0000-0D00-000001000000}"/>
    <hyperlink ref="Q74" r:id="rId3" xr:uid="{00000000-0004-0000-0D00-000002000000}"/>
    <hyperlink ref="Q93" r:id="rId4" xr:uid="{00000000-0004-0000-0D00-000003000000}"/>
    <hyperlink ref="Q22" r:id="rId5" xr:uid="{00000000-0004-0000-0D00-000004000000}"/>
    <hyperlink ref="Q53" r:id="rId6" xr:uid="{00000000-0004-0000-0D00-000005000000}"/>
    <hyperlink ref="Q8" r:id="rId7" xr:uid="{00000000-0004-0000-0D00-000007000000}"/>
    <hyperlink ref="Q54" r:id="rId8" xr:uid="{00000000-0004-0000-0D00-000008000000}"/>
    <hyperlink ref="Q39" r:id="rId9" xr:uid="{00000000-0004-0000-0D00-000009000000}"/>
    <hyperlink ref="Q99" r:id="rId10" xr:uid="{00000000-0004-0000-0D00-00000A000000}"/>
    <hyperlink ref="Q44" r:id="rId11" xr:uid="{00000000-0004-0000-0D00-00000B000000}"/>
    <hyperlink ref="Q62" r:id="rId12" xr:uid="{00000000-0004-0000-0D00-00000C000000}"/>
    <hyperlink ref="Q40" r:id="rId13" xr:uid="{00000000-0004-0000-0D00-00000D000000}"/>
    <hyperlink ref="Q66" r:id="rId14" xr:uid="{00000000-0004-0000-0D00-00000E000000}"/>
    <hyperlink ref="Q63" r:id="rId15" xr:uid="{00000000-0004-0000-0D00-00000F000000}"/>
    <hyperlink ref="Q92" r:id="rId16" xr:uid="{00000000-0004-0000-0D00-000010000000}"/>
    <hyperlink ref="Q65" r:id="rId17" xr:uid="{00000000-0004-0000-0D00-000011000000}"/>
    <hyperlink ref="Q78" r:id="rId18" xr:uid="{00000000-0004-0000-0D00-000012000000}"/>
    <hyperlink ref="Q61" r:id="rId19" xr:uid="{00000000-0004-0000-0D00-000013000000}"/>
    <hyperlink ref="Q68" r:id="rId20" xr:uid="{00000000-0004-0000-0D00-000014000000}"/>
    <hyperlink ref="Q75" r:id="rId21" xr:uid="{00000000-0004-0000-0D00-000015000000}"/>
    <hyperlink ref="Q94" r:id="rId22" xr:uid="{00000000-0004-0000-0D00-000017000000}"/>
    <hyperlink ref="Q73" r:id="rId23" xr:uid="{00000000-0004-0000-0D00-000018000000}"/>
    <hyperlink ref="Q58" r:id="rId24" xr:uid="{00000000-0004-0000-0D00-000019000000}"/>
    <hyperlink ref="Q11" r:id="rId25" xr:uid="{00000000-0004-0000-0D00-00001A000000}"/>
    <hyperlink ref="Q9" r:id="rId26" xr:uid="{00000000-0004-0000-0D00-00001B000000}"/>
    <hyperlink ref="Q10" r:id="rId27" xr:uid="{00000000-0004-0000-0D00-00001C000000}"/>
    <hyperlink ref="Q12" r:id="rId28" xr:uid="{00000000-0004-0000-0D00-00001D000000}"/>
    <hyperlink ref="Q13" r:id="rId29" xr:uid="{00000000-0004-0000-0D00-00001E000000}"/>
    <hyperlink ref="Q17" r:id="rId30" xr:uid="{00000000-0004-0000-0D00-00001F000000}"/>
    <hyperlink ref="Q56" r:id="rId31" xr:uid="{00000000-0004-0000-0D00-000020000000}"/>
    <hyperlink ref="Q97" r:id="rId32" xr:uid="{00000000-0004-0000-0D00-000021000000}"/>
    <hyperlink ref="Q27" r:id="rId33" xr:uid="{00000000-0004-0000-0D00-000022000000}"/>
    <hyperlink ref="Q33" r:id="rId34" xr:uid="{00000000-0004-0000-0D00-000023000000}"/>
    <hyperlink ref="Q86" r:id="rId35" xr:uid="{00000000-0004-0000-0D00-000024000000}"/>
    <hyperlink ref="Q15" r:id="rId36" xr:uid="{00000000-0004-0000-0D00-000025000000}"/>
    <hyperlink ref="Q23" r:id="rId37" xr:uid="{00000000-0004-0000-0D00-000026000000}"/>
    <hyperlink ref="Q32" r:id="rId38" xr:uid="{00000000-0004-0000-0D00-000027000000}"/>
    <hyperlink ref="Q30" r:id="rId39" xr:uid="{00000000-0004-0000-0D00-000028000000}"/>
    <hyperlink ref="Q31" r:id="rId40" xr:uid="{00000000-0004-0000-0D00-000029000000}"/>
    <hyperlink ref="Q76" r:id="rId41" xr:uid="{00000000-0004-0000-0D00-00002A000000}"/>
    <hyperlink ref="Q28" r:id="rId42" xr:uid="{00000000-0004-0000-0D00-00002B000000}"/>
    <hyperlink ref="Q41" r:id="rId43" xr:uid="{00000000-0004-0000-0D00-00002C000000}"/>
    <hyperlink ref="Q19" r:id="rId44" xr:uid="{00000000-0004-0000-0D00-00002D000000}"/>
    <hyperlink ref="Q46" r:id="rId45" xr:uid="{00000000-0004-0000-0D00-00002E000000}"/>
    <hyperlink ref="Q57" r:id="rId46" xr:uid="{00000000-0004-0000-0D00-00002F000000}"/>
    <hyperlink ref="Q89" r:id="rId47" xr:uid="{00000000-0004-0000-0D00-000030000000}"/>
    <hyperlink ref="Q36" r:id="rId48" xr:uid="{00000000-0004-0000-0D00-000031000000}"/>
    <hyperlink ref="Q82" r:id="rId49" xr:uid="{00000000-0004-0000-0D00-000032000000}"/>
    <hyperlink ref="Q84" r:id="rId50" xr:uid="{00000000-0004-0000-0D00-000033000000}"/>
    <hyperlink ref="Q85" r:id="rId51" xr:uid="{00000000-0004-0000-0D00-000034000000}"/>
    <hyperlink ref="Q90" r:id="rId52" xr:uid="{00000000-0004-0000-0D00-000035000000}"/>
    <hyperlink ref="Q29" r:id="rId53" xr:uid="{00000000-0004-0000-0D00-000036000000}"/>
    <hyperlink ref="Q60" r:id="rId54" xr:uid="{00000000-0004-0000-0D00-000037000000}"/>
    <hyperlink ref="Q87" r:id="rId55" xr:uid="{00000000-0004-0000-0D00-000038000000}"/>
    <hyperlink ref="Q96" r:id="rId56" location="171-2021-god" xr:uid="{00000000-0004-0000-0D00-000039000000}"/>
    <hyperlink ref="Q24" r:id="rId57" xr:uid="{00000000-0004-0000-0D00-00003A000000}"/>
    <hyperlink ref="Q81" r:id="rId58" xr:uid="{00000000-0004-0000-0D00-00003B000000}"/>
    <hyperlink ref="Q34" r:id="rId59" xr:uid="{00000000-0004-0000-0D00-00003C000000}"/>
    <hyperlink ref="Q67" r:id="rId60" xr:uid="{00000000-0004-0000-0D00-00003D000000}"/>
    <hyperlink ref="Q69" r:id="rId61" xr:uid="{00000000-0004-0000-0D00-00003E000000}"/>
    <hyperlink ref="Q21" r:id="rId62" xr:uid="{00000000-0004-0000-0D00-00003F000000}"/>
    <hyperlink ref="Q25" r:id="rId63" xr:uid="{00000000-0004-0000-0D00-000040000000}"/>
    <hyperlink ref="Q43" r:id="rId64" xr:uid="{00000000-0004-0000-0D00-000041000000}"/>
    <hyperlink ref="Q59" r:id="rId65" xr:uid="{00000000-0004-0000-0D00-000042000000}"/>
    <hyperlink ref="Q72" r:id="rId66" location="document_list" xr:uid="{00000000-0004-0000-0D00-000043000000}"/>
    <hyperlink ref="Q14" r:id="rId67" xr:uid="{00000000-0004-0000-0D00-000044000000}"/>
    <hyperlink ref="Q71" r:id="rId68" xr:uid="{00000000-0004-0000-0D00-000045000000}"/>
    <hyperlink ref="Q51" r:id="rId69" xr:uid="{00000000-0004-0000-0D00-000046000000}"/>
    <hyperlink ref="Q35" r:id="rId70" location="annex" xr:uid="{00000000-0004-0000-0D00-000047000000}"/>
    <hyperlink ref="Q18" r:id="rId71" xr:uid="{00000000-0004-0000-0D00-000048000000}"/>
    <hyperlink ref="Q48" r:id="rId72" xr:uid="{00000000-0004-0000-0D00-000049000000}"/>
    <hyperlink ref="Q49" r:id="rId73" xr:uid="{00000000-0004-0000-0D00-00004A000000}"/>
    <hyperlink ref="Q52" r:id="rId74" xr:uid="{00000000-0004-0000-0D00-00004B000000}"/>
    <hyperlink ref="Q79" r:id="rId75" xr:uid="{00000000-0004-0000-0D00-00004C000000}"/>
    <hyperlink ref="Q20" r:id="rId76" xr:uid="{00000000-0004-0000-0D00-00004D000000}"/>
    <hyperlink ref="Q42" r:id="rId77" xr:uid="{00000000-0004-0000-0D00-00004E000000}"/>
    <hyperlink ref="Q64" r:id="rId78" xr:uid="{00000000-0004-0000-0D00-00004F000000}"/>
    <hyperlink ref="Q95" r:id="rId79" xr:uid="{00000000-0004-0000-0D00-000050000000}"/>
    <hyperlink ref="Q98" r:id="rId80" xr:uid="{00000000-0004-0000-0D00-000052000000}"/>
    <hyperlink ref="Q91" r:id="rId81" xr:uid="{00000000-0004-0000-0D00-000053000000}"/>
    <hyperlink ref="Q83" r:id="rId82" xr:uid="{21F458EF-C0E4-714E-93B2-CC8492D195D8}"/>
    <hyperlink ref="Q50" r:id="rId83" xr:uid="{59DC3B8E-A40D-F24E-9AE1-9D31E9191389}"/>
  </hyperlinks>
  <pageMargins left="0.70866141732283472" right="0.70866141732283472" top="0.74803149606299213" bottom="0.74803149606299213" header="0.31496062992125984" footer="0.31496062992125984"/>
  <pageSetup paperSize="9" scale="70" fitToHeight="0" orientation="landscape" r:id="rId84"/>
  <headerFooter>
    <oddFooter>&amp;C&amp;8&amp;A&amp;R&amp;8&amp;P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13"/>
  <dimension ref="A1:S126"/>
  <sheetViews>
    <sheetView zoomScaleNormal="100" zoomScaleSheetLayoutView="100" workbookViewId="0">
      <pane xSplit="1" ySplit="6" topLeftCell="B7" activePane="bottomRight" state="frozen"/>
      <selection activeCell="P27" sqref="P27"/>
      <selection pane="topRight" activeCell="P27" sqref="P27"/>
      <selection pane="bottomLeft" activeCell="P27" sqref="P27"/>
      <selection pane="bottomRight"/>
    </sheetView>
  </sheetViews>
  <sheetFormatPr baseColWidth="10" defaultColWidth="9.1640625" defaultRowHeight="14"/>
  <cols>
    <col min="1" max="1" width="22.6640625" style="7" customWidth="1"/>
    <col min="2" max="2" width="33.5" style="10" customWidth="1"/>
    <col min="3" max="3" width="5.6640625" style="16" customWidth="1"/>
    <col min="4" max="5" width="4.6640625" style="16" customWidth="1"/>
    <col min="6" max="6" width="5.6640625" style="18" customWidth="1"/>
    <col min="7" max="7" width="13.6640625" style="16" customWidth="1"/>
    <col min="8" max="8" width="13.33203125" style="13" customWidth="1"/>
    <col min="9" max="10" width="13.5" style="13" customWidth="1"/>
    <col min="11" max="11" width="15.1640625" style="13" customWidth="1"/>
    <col min="12" max="12" width="12.5" style="13" customWidth="1"/>
    <col min="13" max="14" width="11.5" style="13" customWidth="1"/>
    <col min="15" max="15" width="15.5" style="7" customWidth="1"/>
    <col min="16" max="17" width="15.5" style="5" customWidth="1"/>
    <col min="18" max="18" width="9.1640625" style="140"/>
    <col min="19" max="16384" width="9.1640625" style="7"/>
  </cols>
  <sheetData>
    <row r="1" spans="1:19" s="8" customFormat="1" ht="20" customHeight="1">
      <c r="A1" s="42" t="str">
        <f>B3</f>
        <v>4.11. Содержатся ли в составе материалов к проекту закона об исполнении бюджета за 2021 год сведения о внесенных изменениях в закон о бюджете на 2021 год и на плановый период 2022 и 2023 годов?</v>
      </c>
      <c r="B1" s="42"/>
      <c r="C1" s="42"/>
      <c r="D1" s="42"/>
      <c r="E1" s="42"/>
      <c r="F1" s="42"/>
      <c r="G1" s="57"/>
      <c r="H1" s="57"/>
      <c r="I1" s="57"/>
      <c r="J1" s="57"/>
      <c r="K1" s="57"/>
      <c r="L1" s="57"/>
      <c r="M1" s="57"/>
      <c r="N1" s="57"/>
      <c r="O1" s="42"/>
      <c r="P1" s="42"/>
      <c r="Q1" s="42"/>
      <c r="R1" s="138"/>
    </row>
    <row r="2" spans="1:19" s="8" customFormat="1" ht="15" customHeight="1">
      <c r="A2" s="41" t="s">
        <v>811</v>
      </c>
      <c r="B2" s="41"/>
      <c r="C2" s="41"/>
      <c r="D2" s="41"/>
      <c r="E2" s="41"/>
      <c r="F2" s="41"/>
      <c r="G2" s="76"/>
      <c r="H2" s="76"/>
      <c r="I2" s="76"/>
      <c r="J2" s="76"/>
      <c r="K2" s="76"/>
      <c r="L2" s="76"/>
      <c r="M2" s="76"/>
      <c r="N2" s="76"/>
      <c r="O2" s="41"/>
      <c r="P2" s="41"/>
      <c r="Q2" s="41"/>
      <c r="R2" s="138"/>
    </row>
    <row r="3" spans="1:19" s="10" customFormat="1" ht="63" customHeight="1">
      <c r="A3" s="222" t="s">
        <v>168</v>
      </c>
      <c r="B3" s="107" t="s">
        <v>355</v>
      </c>
      <c r="C3" s="224" t="s">
        <v>126</v>
      </c>
      <c r="D3" s="214"/>
      <c r="E3" s="214"/>
      <c r="F3" s="214"/>
      <c r="G3" s="222" t="s">
        <v>201</v>
      </c>
      <c r="H3" s="222" t="s">
        <v>374</v>
      </c>
      <c r="I3" s="222" t="s">
        <v>174</v>
      </c>
      <c r="J3" s="222" t="s">
        <v>546</v>
      </c>
      <c r="K3" s="222" t="s">
        <v>173</v>
      </c>
      <c r="L3" s="222" t="s">
        <v>155</v>
      </c>
      <c r="M3" s="222" t="s">
        <v>180</v>
      </c>
      <c r="N3" s="222" t="s">
        <v>160</v>
      </c>
      <c r="O3" s="222" t="s">
        <v>103</v>
      </c>
      <c r="P3" s="214" t="s">
        <v>190</v>
      </c>
      <c r="Q3" s="214"/>
      <c r="R3" s="138"/>
    </row>
    <row r="4" spans="1:19" s="45" customFormat="1" ht="28" customHeight="1">
      <c r="A4" s="214"/>
      <c r="B4" s="108" t="s">
        <v>121</v>
      </c>
      <c r="C4" s="222" t="s">
        <v>96</v>
      </c>
      <c r="D4" s="222" t="s">
        <v>146</v>
      </c>
      <c r="E4" s="222" t="s">
        <v>147</v>
      </c>
      <c r="F4" s="224" t="s">
        <v>95</v>
      </c>
      <c r="G4" s="214"/>
      <c r="H4" s="214"/>
      <c r="I4" s="214"/>
      <c r="J4" s="214"/>
      <c r="K4" s="214"/>
      <c r="L4" s="214"/>
      <c r="M4" s="214"/>
      <c r="N4" s="214"/>
      <c r="O4" s="222"/>
      <c r="P4" s="214" t="s">
        <v>244</v>
      </c>
      <c r="Q4" s="214" t="s">
        <v>191</v>
      </c>
      <c r="R4" s="139"/>
    </row>
    <row r="5" spans="1:19" s="45" customFormat="1" ht="28" customHeight="1">
      <c r="A5" s="214"/>
      <c r="B5" s="108" t="s">
        <v>119</v>
      </c>
      <c r="C5" s="214"/>
      <c r="D5" s="214"/>
      <c r="E5" s="214"/>
      <c r="F5" s="218"/>
      <c r="G5" s="214"/>
      <c r="H5" s="214"/>
      <c r="I5" s="214"/>
      <c r="J5" s="214"/>
      <c r="K5" s="214"/>
      <c r="L5" s="214"/>
      <c r="M5" s="214"/>
      <c r="N5" s="214"/>
      <c r="O5" s="222"/>
      <c r="P5" s="214"/>
      <c r="Q5" s="214"/>
      <c r="R5" s="139"/>
    </row>
    <row r="6" spans="1:19" ht="15" customHeight="1">
      <c r="A6" s="201" t="s">
        <v>0</v>
      </c>
      <c r="B6" s="110"/>
      <c r="C6" s="110"/>
      <c r="D6" s="110"/>
      <c r="E6" s="110"/>
      <c r="F6" s="111"/>
      <c r="G6" s="110"/>
      <c r="H6" s="111"/>
      <c r="I6" s="111"/>
      <c r="J6" s="111"/>
      <c r="K6" s="111"/>
      <c r="L6" s="111"/>
      <c r="M6" s="111"/>
      <c r="N6" s="111"/>
      <c r="O6" s="111"/>
      <c r="P6" s="122"/>
      <c r="Q6" s="122"/>
      <c r="R6" s="138"/>
    </row>
    <row r="7" spans="1:19" s="3" customFormat="1" ht="15" customHeight="1">
      <c r="A7" s="202" t="s">
        <v>1</v>
      </c>
      <c r="B7" s="106" t="s">
        <v>121</v>
      </c>
      <c r="C7" s="114">
        <f>IF(B7=$B$4,2,0)</f>
        <v>2</v>
      </c>
      <c r="D7" s="114"/>
      <c r="E7" s="114"/>
      <c r="F7" s="115">
        <f>C7*IF(D7&gt;0,D7,1)*IF(E7&gt;0,E7,1)</f>
        <v>2</v>
      </c>
      <c r="G7" s="106" t="s">
        <v>235</v>
      </c>
      <c r="H7" s="106">
        <v>7</v>
      </c>
      <c r="I7" s="106" t="s">
        <v>235</v>
      </c>
      <c r="J7" s="106" t="s">
        <v>235</v>
      </c>
      <c r="K7" s="106" t="s">
        <v>235</v>
      </c>
      <c r="L7" s="106" t="s">
        <v>235</v>
      </c>
      <c r="M7" s="106" t="s">
        <v>405</v>
      </c>
      <c r="N7" s="105">
        <v>44708</v>
      </c>
      <c r="O7" s="116" t="s">
        <v>163</v>
      </c>
      <c r="P7" s="117" t="s">
        <v>694</v>
      </c>
      <c r="Q7" s="130" t="s">
        <v>384</v>
      </c>
      <c r="R7" s="138" t="s">
        <v>163</v>
      </c>
    </row>
    <row r="8" spans="1:19" ht="15" customHeight="1">
      <c r="A8" s="202" t="s">
        <v>2</v>
      </c>
      <c r="B8" s="106" t="s">
        <v>121</v>
      </c>
      <c r="C8" s="114">
        <f t="shared" ref="C8:C14" si="0">IF(B8=$B$4,2,0)</f>
        <v>2</v>
      </c>
      <c r="D8" s="114"/>
      <c r="E8" s="114"/>
      <c r="F8" s="115">
        <f t="shared" ref="F8:F14" si="1">C8*IF(D8&gt;0,D8,1)*IF(E8&gt;0,E8,1)</f>
        <v>2</v>
      </c>
      <c r="G8" s="106" t="s">
        <v>235</v>
      </c>
      <c r="H8" s="106">
        <v>4</v>
      </c>
      <c r="I8" s="106" t="s">
        <v>235</v>
      </c>
      <c r="J8" s="106" t="s">
        <v>235</v>
      </c>
      <c r="K8" s="106" t="s">
        <v>235</v>
      </c>
      <c r="L8" s="106" t="s">
        <v>235</v>
      </c>
      <c r="M8" s="106" t="s">
        <v>405</v>
      </c>
      <c r="N8" s="105">
        <v>44713</v>
      </c>
      <c r="O8" s="116" t="s">
        <v>163</v>
      </c>
      <c r="P8" s="117" t="s">
        <v>694</v>
      </c>
      <c r="Q8" s="130" t="s">
        <v>455</v>
      </c>
      <c r="R8" s="138" t="s">
        <v>163</v>
      </c>
    </row>
    <row r="9" spans="1:19" ht="15" customHeight="1">
      <c r="A9" s="202" t="s">
        <v>3</v>
      </c>
      <c r="B9" s="106" t="s">
        <v>121</v>
      </c>
      <c r="C9" s="114">
        <f t="shared" si="0"/>
        <v>2</v>
      </c>
      <c r="D9" s="114"/>
      <c r="E9" s="114"/>
      <c r="F9" s="115">
        <f t="shared" si="1"/>
        <v>2</v>
      </c>
      <c r="G9" s="106" t="s">
        <v>235</v>
      </c>
      <c r="H9" s="106">
        <v>4</v>
      </c>
      <c r="I9" s="106" t="s">
        <v>235</v>
      </c>
      <c r="J9" s="106" t="s">
        <v>235</v>
      </c>
      <c r="K9" s="106" t="s">
        <v>235</v>
      </c>
      <c r="L9" s="106" t="s">
        <v>235</v>
      </c>
      <c r="M9" s="106" t="s">
        <v>405</v>
      </c>
      <c r="N9" s="105">
        <v>44680</v>
      </c>
      <c r="O9" s="106" t="s">
        <v>163</v>
      </c>
      <c r="P9" s="117" t="s">
        <v>694</v>
      </c>
      <c r="Q9" s="130" t="s">
        <v>460</v>
      </c>
      <c r="R9" s="138" t="s">
        <v>163</v>
      </c>
      <c r="S9" s="28"/>
    </row>
    <row r="10" spans="1:19" s="3" customFormat="1" ht="15" customHeight="1">
      <c r="A10" s="202" t="s">
        <v>4</v>
      </c>
      <c r="B10" s="106" t="s">
        <v>121</v>
      </c>
      <c r="C10" s="114">
        <f t="shared" si="0"/>
        <v>2</v>
      </c>
      <c r="D10" s="114"/>
      <c r="E10" s="114"/>
      <c r="F10" s="115">
        <f t="shared" si="1"/>
        <v>2</v>
      </c>
      <c r="G10" s="106" t="s">
        <v>235</v>
      </c>
      <c r="H10" s="106">
        <v>3</v>
      </c>
      <c r="I10" s="106" t="s">
        <v>235</v>
      </c>
      <c r="J10" s="106" t="s">
        <v>235</v>
      </c>
      <c r="K10" s="106" t="s">
        <v>235</v>
      </c>
      <c r="L10" s="106" t="s">
        <v>235</v>
      </c>
      <c r="M10" s="106" t="s">
        <v>405</v>
      </c>
      <c r="N10" s="105" t="s">
        <v>212</v>
      </c>
      <c r="O10" s="106" t="s">
        <v>163</v>
      </c>
      <c r="P10" s="117" t="s">
        <v>694</v>
      </c>
      <c r="Q10" s="117" t="s">
        <v>454</v>
      </c>
      <c r="R10" s="138" t="s">
        <v>163</v>
      </c>
    </row>
    <row r="11" spans="1:19" s="3" customFormat="1" ht="15" customHeight="1">
      <c r="A11" s="202" t="s">
        <v>5</v>
      </c>
      <c r="B11" s="106" t="s">
        <v>121</v>
      </c>
      <c r="C11" s="114">
        <f t="shared" si="0"/>
        <v>2</v>
      </c>
      <c r="D11" s="114"/>
      <c r="E11" s="114"/>
      <c r="F11" s="115">
        <f t="shared" si="1"/>
        <v>2</v>
      </c>
      <c r="G11" s="106" t="s">
        <v>235</v>
      </c>
      <c r="H11" s="106">
        <v>5</v>
      </c>
      <c r="I11" s="106" t="s">
        <v>235</v>
      </c>
      <c r="J11" s="106" t="s">
        <v>235</v>
      </c>
      <c r="K11" s="106" t="s">
        <v>235</v>
      </c>
      <c r="L11" s="106" t="s">
        <v>235</v>
      </c>
      <c r="M11" s="106" t="s">
        <v>405</v>
      </c>
      <c r="N11" s="105">
        <v>44704</v>
      </c>
      <c r="O11" s="106" t="s">
        <v>163</v>
      </c>
      <c r="P11" s="117" t="s">
        <v>694</v>
      </c>
      <c r="Q11" s="117" t="s">
        <v>462</v>
      </c>
      <c r="R11" s="138" t="s">
        <v>163</v>
      </c>
    </row>
    <row r="12" spans="1:19" ht="15" customHeight="1">
      <c r="A12" s="202" t="s">
        <v>6</v>
      </c>
      <c r="B12" s="106" t="s">
        <v>121</v>
      </c>
      <c r="C12" s="114">
        <f t="shared" si="0"/>
        <v>2</v>
      </c>
      <c r="D12" s="114"/>
      <c r="E12" s="114"/>
      <c r="F12" s="115">
        <f t="shared" si="1"/>
        <v>2</v>
      </c>
      <c r="G12" s="106" t="s">
        <v>235</v>
      </c>
      <c r="H12" s="106">
        <v>3</v>
      </c>
      <c r="I12" s="106" t="s">
        <v>235</v>
      </c>
      <c r="J12" s="106" t="s">
        <v>235</v>
      </c>
      <c r="K12" s="106" t="s">
        <v>235</v>
      </c>
      <c r="L12" s="106" t="s">
        <v>235</v>
      </c>
      <c r="M12" s="106" t="s">
        <v>405</v>
      </c>
      <c r="N12" s="105" t="s">
        <v>212</v>
      </c>
      <c r="O12" s="106" t="s">
        <v>163</v>
      </c>
      <c r="P12" s="117" t="s">
        <v>694</v>
      </c>
      <c r="Q12" s="117" t="s">
        <v>464</v>
      </c>
      <c r="R12" s="138" t="s">
        <v>163</v>
      </c>
    </row>
    <row r="13" spans="1:19" s="50" customFormat="1" ht="15" customHeight="1">
      <c r="A13" s="202" t="s">
        <v>7</v>
      </c>
      <c r="B13" s="106" t="s">
        <v>121</v>
      </c>
      <c r="C13" s="114">
        <f t="shared" si="0"/>
        <v>2</v>
      </c>
      <c r="D13" s="114"/>
      <c r="E13" s="114"/>
      <c r="F13" s="115">
        <f t="shared" si="1"/>
        <v>2</v>
      </c>
      <c r="G13" s="106" t="s">
        <v>235</v>
      </c>
      <c r="H13" s="106">
        <v>5</v>
      </c>
      <c r="I13" s="106" t="s">
        <v>235</v>
      </c>
      <c r="J13" s="106" t="s">
        <v>235</v>
      </c>
      <c r="K13" s="106" t="s">
        <v>235</v>
      </c>
      <c r="L13" s="106" t="s">
        <v>235</v>
      </c>
      <c r="M13" s="106" t="s">
        <v>405</v>
      </c>
      <c r="N13" s="105" t="s">
        <v>212</v>
      </c>
      <c r="O13" s="106" t="s">
        <v>163</v>
      </c>
      <c r="P13" s="117" t="s">
        <v>694</v>
      </c>
      <c r="Q13" s="118" t="s">
        <v>592</v>
      </c>
      <c r="R13" s="138" t="s">
        <v>163</v>
      </c>
    </row>
    <row r="14" spans="1:19" s="3" customFormat="1" ht="15" customHeight="1">
      <c r="A14" s="202" t="s">
        <v>8</v>
      </c>
      <c r="B14" s="106" t="s">
        <v>121</v>
      </c>
      <c r="C14" s="114">
        <f t="shared" si="0"/>
        <v>2</v>
      </c>
      <c r="D14" s="114"/>
      <c r="E14" s="114"/>
      <c r="F14" s="115">
        <f t="shared" si="1"/>
        <v>2</v>
      </c>
      <c r="G14" s="106" t="s">
        <v>235</v>
      </c>
      <c r="H14" s="106">
        <v>4</v>
      </c>
      <c r="I14" s="106" t="s">
        <v>235</v>
      </c>
      <c r="J14" s="106" t="s">
        <v>235</v>
      </c>
      <c r="K14" s="106" t="s">
        <v>235</v>
      </c>
      <c r="L14" s="106" t="s">
        <v>235</v>
      </c>
      <c r="M14" s="106" t="s">
        <v>405</v>
      </c>
      <c r="N14" s="105">
        <v>44706</v>
      </c>
      <c r="O14" s="116" t="s">
        <v>163</v>
      </c>
      <c r="P14" s="117" t="s">
        <v>694</v>
      </c>
      <c r="Q14" s="118" t="s">
        <v>486</v>
      </c>
      <c r="R14" s="138" t="s">
        <v>163</v>
      </c>
    </row>
    <row r="15" spans="1:19" s="3" customFormat="1" ht="15" customHeight="1">
      <c r="A15" s="202" t="s">
        <v>9</v>
      </c>
      <c r="B15" s="106" t="s">
        <v>121</v>
      </c>
      <c r="C15" s="114">
        <f t="shared" ref="C15:C21" si="2">IF(B15=$B$4,2,0)</f>
        <v>2</v>
      </c>
      <c r="D15" s="114"/>
      <c r="E15" s="114"/>
      <c r="F15" s="115">
        <f t="shared" ref="F15:F21" si="3">C15*IF(D15&gt;0,D15,1)*IF(E15&gt;0,E15,1)</f>
        <v>2</v>
      </c>
      <c r="G15" s="106" t="s">
        <v>235</v>
      </c>
      <c r="H15" s="106">
        <v>6</v>
      </c>
      <c r="I15" s="106" t="s">
        <v>235</v>
      </c>
      <c r="J15" s="106" t="s">
        <v>235</v>
      </c>
      <c r="K15" s="106" t="s">
        <v>235</v>
      </c>
      <c r="L15" s="106" t="s">
        <v>235</v>
      </c>
      <c r="M15" s="106" t="s">
        <v>405</v>
      </c>
      <c r="N15" s="105">
        <v>44686</v>
      </c>
      <c r="O15" s="116" t="s">
        <v>746</v>
      </c>
      <c r="P15" s="117" t="s">
        <v>694</v>
      </c>
      <c r="Q15" s="117" t="s">
        <v>217</v>
      </c>
      <c r="R15" s="138" t="s">
        <v>163</v>
      </c>
    </row>
    <row r="16" spans="1:19" ht="15" customHeight="1">
      <c r="A16" s="202" t="s">
        <v>10</v>
      </c>
      <c r="B16" s="106" t="s">
        <v>121</v>
      </c>
      <c r="C16" s="114">
        <f t="shared" si="2"/>
        <v>2</v>
      </c>
      <c r="D16" s="114"/>
      <c r="E16" s="114"/>
      <c r="F16" s="115">
        <f t="shared" si="3"/>
        <v>2</v>
      </c>
      <c r="G16" s="106" t="s">
        <v>235</v>
      </c>
      <c r="H16" s="106">
        <v>5</v>
      </c>
      <c r="I16" s="106" t="s">
        <v>235</v>
      </c>
      <c r="J16" s="106" t="s">
        <v>235</v>
      </c>
      <c r="K16" s="106" t="s">
        <v>235</v>
      </c>
      <c r="L16" s="106" t="s">
        <v>235</v>
      </c>
      <c r="M16" s="106" t="s">
        <v>405</v>
      </c>
      <c r="N16" s="105" t="s">
        <v>212</v>
      </c>
      <c r="O16" s="106" t="s">
        <v>163</v>
      </c>
      <c r="P16" s="118" t="s">
        <v>241</v>
      </c>
      <c r="Q16" s="117" t="s">
        <v>467</v>
      </c>
      <c r="R16" s="138" t="s">
        <v>163</v>
      </c>
    </row>
    <row r="17" spans="1:18" s="3" customFormat="1" ht="15" customHeight="1">
      <c r="A17" s="202" t="s">
        <v>11</v>
      </c>
      <c r="B17" s="106" t="s">
        <v>119</v>
      </c>
      <c r="C17" s="114">
        <f t="shared" si="2"/>
        <v>0</v>
      </c>
      <c r="D17" s="114"/>
      <c r="E17" s="114"/>
      <c r="F17" s="115">
        <f t="shared" si="3"/>
        <v>0</v>
      </c>
      <c r="G17" s="106" t="s">
        <v>236</v>
      </c>
      <c r="H17" s="106">
        <v>6</v>
      </c>
      <c r="I17" s="106" t="s">
        <v>235</v>
      </c>
      <c r="J17" s="106" t="s">
        <v>235</v>
      </c>
      <c r="K17" s="106" t="s">
        <v>236</v>
      </c>
      <c r="L17" s="106" t="s">
        <v>235</v>
      </c>
      <c r="M17" s="106" t="s">
        <v>405</v>
      </c>
      <c r="N17" s="105">
        <v>44704</v>
      </c>
      <c r="O17" s="116" t="s">
        <v>735</v>
      </c>
      <c r="P17" s="117" t="s">
        <v>694</v>
      </c>
      <c r="Q17" s="118" t="s">
        <v>602</v>
      </c>
      <c r="R17" s="138" t="s">
        <v>163</v>
      </c>
    </row>
    <row r="18" spans="1:18" ht="15" customHeight="1">
      <c r="A18" s="202" t="s">
        <v>12</v>
      </c>
      <c r="B18" s="106" t="s">
        <v>121</v>
      </c>
      <c r="C18" s="114">
        <f t="shared" si="2"/>
        <v>2</v>
      </c>
      <c r="D18" s="114"/>
      <c r="E18" s="114"/>
      <c r="F18" s="115">
        <f t="shared" si="3"/>
        <v>2</v>
      </c>
      <c r="G18" s="106" t="s">
        <v>235</v>
      </c>
      <c r="H18" s="106">
        <v>7</v>
      </c>
      <c r="I18" s="106" t="s">
        <v>235</v>
      </c>
      <c r="J18" s="106" t="s">
        <v>235</v>
      </c>
      <c r="K18" s="106" t="s">
        <v>235</v>
      </c>
      <c r="L18" s="106" t="s">
        <v>235</v>
      </c>
      <c r="M18" s="106" t="s">
        <v>405</v>
      </c>
      <c r="N18" s="105">
        <v>44718</v>
      </c>
      <c r="O18" s="106" t="s">
        <v>163</v>
      </c>
      <c r="P18" s="117" t="s">
        <v>694</v>
      </c>
      <c r="Q18" s="117" t="s">
        <v>516</v>
      </c>
      <c r="R18" s="138" t="s">
        <v>163</v>
      </c>
    </row>
    <row r="19" spans="1:18" s="3" customFormat="1" ht="15" customHeight="1">
      <c r="A19" s="202" t="s">
        <v>13</v>
      </c>
      <c r="B19" s="106" t="s">
        <v>121</v>
      </c>
      <c r="C19" s="114">
        <f t="shared" si="2"/>
        <v>2</v>
      </c>
      <c r="D19" s="114"/>
      <c r="E19" s="114"/>
      <c r="F19" s="115">
        <f t="shared" si="3"/>
        <v>2</v>
      </c>
      <c r="G19" s="106" t="s">
        <v>235</v>
      </c>
      <c r="H19" s="106">
        <v>2</v>
      </c>
      <c r="I19" s="106" t="s">
        <v>235</v>
      </c>
      <c r="J19" s="106" t="s">
        <v>235</v>
      </c>
      <c r="K19" s="106" t="s">
        <v>235</v>
      </c>
      <c r="L19" s="106" t="s">
        <v>235</v>
      </c>
      <c r="M19" s="106" t="s">
        <v>405</v>
      </c>
      <c r="N19" s="105">
        <v>44715</v>
      </c>
      <c r="O19" s="116" t="s">
        <v>163</v>
      </c>
      <c r="P19" s="117" t="s">
        <v>694</v>
      </c>
      <c r="Q19" s="117" t="s">
        <v>618</v>
      </c>
      <c r="R19" s="138" t="s">
        <v>163</v>
      </c>
    </row>
    <row r="20" spans="1:18" s="3" customFormat="1" ht="15" customHeight="1">
      <c r="A20" s="202" t="s">
        <v>14</v>
      </c>
      <c r="B20" s="106" t="s">
        <v>119</v>
      </c>
      <c r="C20" s="114">
        <f t="shared" si="2"/>
        <v>0</v>
      </c>
      <c r="D20" s="114"/>
      <c r="E20" s="114"/>
      <c r="F20" s="115">
        <f t="shared" si="3"/>
        <v>0</v>
      </c>
      <c r="G20" s="106" t="s">
        <v>237</v>
      </c>
      <c r="H20" s="106">
        <v>6</v>
      </c>
      <c r="I20" s="106" t="s">
        <v>163</v>
      </c>
      <c r="J20" s="106" t="s">
        <v>163</v>
      </c>
      <c r="K20" s="106" t="s">
        <v>163</v>
      </c>
      <c r="L20" s="106" t="s">
        <v>163</v>
      </c>
      <c r="M20" s="106" t="s">
        <v>163</v>
      </c>
      <c r="N20" s="106" t="s">
        <v>163</v>
      </c>
      <c r="O20" s="106" t="s">
        <v>163</v>
      </c>
      <c r="P20" s="117" t="s">
        <v>694</v>
      </c>
      <c r="Q20" s="118" t="s">
        <v>580</v>
      </c>
      <c r="R20" s="138" t="s">
        <v>163</v>
      </c>
    </row>
    <row r="21" spans="1:18" s="3" customFormat="1" ht="15" customHeight="1">
      <c r="A21" s="202" t="s">
        <v>15</v>
      </c>
      <c r="B21" s="106" t="s">
        <v>121</v>
      </c>
      <c r="C21" s="114">
        <f t="shared" si="2"/>
        <v>2</v>
      </c>
      <c r="D21" s="114"/>
      <c r="E21" s="114"/>
      <c r="F21" s="115">
        <f t="shared" si="3"/>
        <v>2</v>
      </c>
      <c r="G21" s="106" t="s">
        <v>235</v>
      </c>
      <c r="H21" s="106">
        <v>5</v>
      </c>
      <c r="I21" s="106" t="s">
        <v>235</v>
      </c>
      <c r="J21" s="106" t="s">
        <v>235</v>
      </c>
      <c r="K21" s="106" t="s">
        <v>235</v>
      </c>
      <c r="L21" s="106" t="s">
        <v>235</v>
      </c>
      <c r="M21" s="106" t="s">
        <v>405</v>
      </c>
      <c r="N21" s="105" t="s">
        <v>212</v>
      </c>
      <c r="O21" s="106" t="s">
        <v>163</v>
      </c>
      <c r="P21" s="118" t="s">
        <v>241</v>
      </c>
      <c r="Q21" s="118" t="s">
        <v>221</v>
      </c>
      <c r="R21" s="138" t="s">
        <v>163</v>
      </c>
    </row>
    <row r="22" spans="1:18" ht="15" customHeight="1">
      <c r="A22" s="202" t="s">
        <v>16</v>
      </c>
      <c r="B22" s="106" t="s">
        <v>121</v>
      </c>
      <c r="C22" s="114">
        <f t="shared" ref="C22:C85" si="4">IF(B22=$B$4,2,0)</f>
        <v>2</v>
      </c>
      <c r="D22" s="114"/>
      <c r="E22" s="114"/>
      <c r="F22" s="115">
        <f t="shared" ref="F22:F85" si="5">C22*IF(D22&gt;0,D22,1)*IF(E22&gt;0,E22,1)</f>
        <v>2</v>
      </c>
      <c r="G22" s="106" t="s">
        <v>235</v>
      </c>
      <c r="H22" s="106">
        <v>5</v>
      </c>
      <c r="I22" s="106" t="s">
        <v>235</v>
      </c>
      <c r="J22" s="106" t="s">
        <v>235</v>
      </c>
      <c r="K22" s="106" t="s">
        <v>235</v>
      </c>
      <c r="L22" s="106" t="s">
        <v>235</v>
      </c>
      <c r="M22" s="106" t="s">
        <v>405</v>
      </c>
      <c r="N22" s="105">
        <v>44704</v>
      </c>
      <c r="O22" s="106" t="s">
        <v>163</v>
      </c>
      <c r="P22" s="118" t="s">
        <v>241</v>
      </c>
      <c r="Q22" s="118" t="s">
        <v>490</v>
      </c>
      <c r="R22" s="138" t="s">
        <v>163</v>
      </c>
    </row>
    <row r="23" spans="1:18" ht="15" customHeight="1">
      <c r="A23" s="202" t="s">
        <v>17</v>
      </c>
      <c r="B23" s="106" t="s">
        <v>121</v>
      </c>
      <c r="C23" s="114">
        <f t="shared" si="4"/>
        <v>2</v>
      </c>
      <c r="D23" s="114"/>
      <c r="E23" s="114"/>
      <c r="F23" s="115">
        <f t="shared" si="5"/>
        <v>2</v>
      </c>
      <c r="G23" s="106" t="s">
        <v>235</v>
      </c>
      <c r="H23" s="106">
        <v>6</v>
      </c>
      <c r="I23" s="106" t="s">
        <v>235</v>
      </c>
      <c r="J23" s="106" t="s">
        <v>235</v>
      </c>
      <c r="K23" s="106" t="s">
        <v>235</v>
      </c>
      <c r="L23" s="106" t="s">
        <v>235</v>
      </c>
      <c r="M23" s="106" t="s">
        <v>405</v>
      </c>
      <c r="N23" s="105">
        <v>44712</v>
      </c>
      <c r="O23" s="116" t="s">
        <v>163</v>
      </c>
      <c r="P23" s="117" t="s">
        <v>694</v>
      </c>
      <c r="Q23" s="117" t="s">
        <v>557</v>
      </c>
      <c r="R23" s="138" t="s">
        <v>163</v>
      </c>
    </row>
    <row r="24" spans="1:18" ht="15" customHeight="1">
      <c r="A24" s="202" t="s">
        <v>176</v>
      </c>
      <c r="B24" s="106" t="s">
        <v>121</v>
      </c>
      <c r="C24" s="114">
        <f t="shared" si="4"/>
        <v>2</v>
      </c>
      <c r="D24" s="114"/>
      <c r="E24" s="114"/>
      <c r="F24" s="115">
        <f t="shared" si="5"/>
        <v>2</v>
      </c>
      <c r="G24" s="106" t="s">
        <v>235</v>
      </c>
      <c r="H24" s="106">
        <v>1</v>
      </c>
      <c r="I24" s="106" t="s">
        <v>235</v>
      </c>
      <c r="J24" s="106" t="s">
        <v>235</v>
      </c>
      <c r="K24" s="106" t="s">
        <v>235</v>
      </c>
      <c r="L24" s="106" t="s">
        <v>235</v>
      </c>
      <c r="M24" s="106" t="s">
        <v>405</v>
      </c>
      <c r="N24" s="105">
        <v>44712</v>
      </c>
      <c r="O24" s="116" t="s">
        <v>829</v>
      </c>
      <c r="P24" s="118" t="s">
        <v>241</v>
      </c>
      <c r="Q24" s="117" t="s">
        <v>581</v>
      </c>
      <c r="R24" s="138" t="s">
        <v>163</v>
      </c>
    </row>
    <row r="25" spans="1:18" ht="15" customHeight="1">
      <c r="A25" s="201" t="s">
        <v>18</v>
      </c>
      <c r="B25" s="119"/>
      <c r="C25" s="119"/>
      <c r="D25" s="119"/>
      <c r="E25" s="119"/>
      <c r="F25" s="119"/>
      <c r="G25" s="119"/>
      <c r="H25" s="109"/>
      <c r="I25" s="109"/>
      <c r="J25" s="109"/>
      <c r="K25" s="109"/>
      <c r="L25" s="109"/>
      <c r="M25" s="109"/>
      <c r="N25" s="109"/>
      <c r="O25" s="166"/>
      <c r="P25" s="112"/>
      <c r="Q25" s="112"/>
    </row>
    <row r="26" spans="1:18" ht="15" customHeight="1">
      <c r="A26" s="202" t="s">
        <v>19</v>
      </c>
      <c r="B26" s="106" t="s">
        <v>121</v>
      </c>
      <c r="C26" s="114">
        <f t="shared" si="4"/>
        <v>2</v>
      </c>
      <c r="D26" s="114"/>
      <c r="E26" s="114"/>
      <c r="F26" s="115">
        <f t="shared" si="5"/>
        <v>2</v>
      </c>
      <c r="G26" s="106" t="s">
        <v>235</v>
      </c>
      <c r="H26" s="106">
        <v>6</v>
      </c>
      <c r="I26" s="106" t="s">
        <v>235</v>
      </c>
      <c r="J26" s="106" t="s">
        <v>235</v>
      </c>
      <c r="K26" s="106" t="s">
        <v>235</v>
      </c>
      <c r="L26" s="106" t="s">
        <v>235</v>
      </c>
      <c r="M26" s="106" t="s">
        <v>405</v>
      </c>
      <c r="N26" s="105" t="s">
        <v>212</v>
      </c>
      <c r="O26" s="106" t="s">
        <v>163</v>
      </c>
      <c r="P26" s="117" t="s">
        <v>694</v>
      </c>
      <c r="Q26" s="117" t="s">
        <v>476</v>
      </c>
      <c r="R26" s="138" t="s">
        <v>163</v>
      </c>
    </row>
    <row r="27" spans="1:18" ht="15" customHeight="1">
      <c r="A27" s="202" t="s">
        <v>20</v>
      </c>
      <c r="B27" s="106" t="s">
        <v>121</v>
      </c>
      <c r="C27" s="114">
        <f t="shared" si="4"/>
        <v>2</v>
      </c>
      <c r="D27" s="114"/>
      <c r="E27" s="114"/>
      <c r="F27" s="115">
        <f t="shared" si="5"/>
        <v>2</v>
      </c>
      <c r="G27" s="106" t="s">
        <v>235</v>
      </c>
      <c r="H27" s="106">
        <v>3</v>
      </c>
      <c r="I27" s="106" t="s">
        <v>235</v>
      </c>
      <c r="J27" s="106" t="s">
        <v>235</v>
      </c>
      <c r="K27" s="106" t="s">
        <v>235</v>
      </c>
      <c r="L27" s="106" t="s">
        <v>235</v>
      </c>
      <c r="M27" s="106" t="s">
        <v>405</v>
      </c>
      <c r="N27" s="105">
        <v>44693</v>
      </c>
      <c r="O27" s="106" t="s">
        <v>163</v>
      </c>
      <c r="P27" s="117" t="s">
        <v>694</v>
      </c>
      <c r="Q27" s="117" t="s">
        <v>506</v>
      </c>
      <c r="R27" s="138" t="s">
        <v>163</v>
      </c>
    </row>
    <row r="28" spans="1:18" ht="15" customHeight="1">
      <c r="A28" s="202" t="s">
        <v>21</v>
      </c>
      <c r="B28" s="106" t="s">
        <v>121</v>
      </c>
      <c r="C28" s="114">
        <f t="shared" si="4"/>
        <v>2</v>
      </c>
      <c r="D28" s="114"/>
      <c r="E28" s="114"/>
      <c r="F28" s="115">
        <f t="shared" si="5"/>
        <v>2</v>
      </c>
      <c r="G28" s="106" t="s">
        <v>235</v>
      </c>
      <c r="H28" s="106">
        <v>4</v>
      </c>
      <c r="I28" s="106" t="s">
        <v>235</v>
      </c>
      <c r="J28" s="106" t="s">
        <v>235</v>
      </c>
      <c r="K28" s="106" t="s">
        <v>235</v>
      </c>
      <c r="L28" s="106" t="s">
        <v>235</v>
      </c>
      <c r="M28" s="106" t="s">
        <v>405</v>
      </c>
      <c r="N28" s="105">
        <v>44705</v>
      </c>
      <c r="O28" s="106" t="s">
        <v>163</v>
      </c>
      <c r="P28" s="117" t="s">
        <v>694</v>
      </c>
      <c r="Q28" s="117" t="s">
        <v>548</v>
      </c>
      <c r="R28" s="138" t="s">
        <v>163</v>
      </c>
    </row>
    <row r="29" spans="1:18" ht="15" customHeight="1">
      <c r="A29" s="202" t="s">
        <v>22</v>
      </c>
      <c r="B29" s="106" t="s">
        <v>121</v>
      </c>
      <c r="C29" s="114">
        <f t="shared" si="4"/>
        <v>2</v>
      </c>
      <c r="D29" s="114"/>
      <c r="E29" s="114"/>
      <c r="F29" s="115">
        <f t="shared" si="5"/>
        <v>2</v>
      </c>
      <c r="G29" s="106" t="s">
        <v>235</v>
      </c>
      <c r="H29" s="106">
        <v>4</v>
      </c>
      <c r="I29" s="106" t="s">
        <v>235</v>
      </c>
      <c r="J29" s="106" t="s">
        <v>235</v>
      </c>
      <c r="K29" s="106" t="s">
        <v>235</v>
      </c>
      <c r="L29" s="106" t="s">
        <v>235</v>
      </c>
      <c r="M29" s="106" t="s">
        <v>405</v>
      </c>
      <c r="N29" s="105">
        <v>44712</v>
      </c>
      <c r="O29" s="106" t="s">
        <v>163</v>
      </c>
      <c r="P29" s="117" t="s">
        <v>694</v>
      </c>
      <c r="Q29" s="117" t="s">
        <v>497</v>
      </c>
      <c r="R29" s="138" t="s">
        <v>163</v>
      </c>
    </row>
    <row r="30" spans="1:18" ht="15" customHeight="1">
      <c r="A30" s="202" t="s">
        <v>23</v>
      </c>
      <c r="B30" s="106" t="s">
        <v>121</v>
      </c>
      <c r="C30" s="114">
        <f t="shared" si="4"/>
        <v>2</v>
      </c>
      <c r="D30" s="114"/>
      <c r="E30" s="114"/>
      <c r="F30" s="115">
        <f t="shared" si="5"/>
        <v>2</v>
      </c>
      <c r="G30" s="106" t="s">
        <v>235</v>
      </c>
      <c r="H30" s="106">
        <v>3</v>
      </c>
      <c r="I30" s="106" t="s">
        <v>235</v>
      </c>
      <c r="J30" s="106" t="s">
        <v>235</v>
      </c>
      <c r="K30" s="106" t="s">
        <v>235</v>
      </c>
      <c r="L30" s="106" t="s">
        <v>235</v>
      </c>
      <c r="M30" s="106" t="s">
        <v>405</v>
      </c>
      <c r="N30" s="105">
        <v>44713</v>
      </c>
      <c r="O30" s="106" t="s">
        <v>163</v>
      </c>
      <c r="P30" s="117" t="s">
        <v>694</v>
      </c>
      <c r="Q30" s="117" t="s">
        <v>499</v>
      </c>
      <c r="R30" s="138" t="s">
        <v>163</v>
      </c>
    </row>
    <row r="31" spans="1:18" ht="15" customHeight="1">
      <c r="A31" s="202" t="s">
        <v>24</v>
      </c>
      <c r="B31" s="106" t="s">
        <v>121</v>
      </c>
      <c r="C31" s="114">
        <f t="shared" si="4"/>
        <v>2</v>
      </c>
      <c r="D31" s="114"/>
      <c r="E31" s="114"/>
      <c r="F31" s="115">
        <f t="shared" si="5"/>
        <v>2</v>
      </c>
      <c r="G31" s="106" t="s">
        <v>235</v>
      </c>
      <c r="H31" s="106">
        <v>3</v>
      </c>
      <c r="I31" s="106" t="s">
        <v>235</v>
      </c>
      <c r="J31" s="106" t="s">
        <v>235</v>
      </c>
      <c r="K31" s="106" t="s">
        <v>235</v>
      </c>
      <c r="L31" s="106" t="s">
        <v>235</v>
      </c>
      <c r="M31" s="106" t="s">
        <v>405</v>
      </c>
      <c r="N31" s="105">
        <v>44706</v>
      </c>
      <c r="O31" s="106" t="s">
        <v>163</v>
      </c>
      <c r="P31" s="118" t="s">
        <v>241</v>
      </c>
      <c r="Q31" s="117" t="s">
        <v>495</v>
      </c>
      <c r="R31" s="138" t="s">
        <v>163</v>
      </c>
    </row>
    <row r="32" spans="1:18" ht="15" customHeight="1">
      <c r="A32" s="202" t="s">
        <v>25</v>
      </c>
      <c r="B32" s="106" t="s">
        <v>121</v>
      </c>
      <c r="C32" s="114">
        <f t="shared" si="4"/>
        <v>2</v>
      </c>
      <c r="D32" s="114"/>
      <c r="E32" s="114"/>
      <c r="F32" s="115">
        <f t="shared" si="5"/>
        <v>2</v>
      </c>
      <c r="G32" s="106" t="s">
        <v>235</v>
      </c>
      <c r="H32" s="106">
        <v>4</v>
      </c>
      <c r="I32" s="106" t="s">
        <v>235</v>
      </c>
      <c r="J32" s="106" t="s">
        <v>235</v>
      </c>
      <c r="K32" s="106" t="s">
        <v>235</v>
      </c>
      <c r="L32" s="106" t="s">
        <v>235</v>
      </c>
      <c r="M32" s="106" t="s">
        <v>405</v>
      </c>
      <c r="N32" s="105">
        <v>44715</v>
      </c>
      <c r="O32" s="106" t="s">
        <v>163</v>
      </c>
      <c r="P32" s="117" t="s">
        <v>694</v>
      </c>
      <c r="Q32" s="117" t="s">
        <v>479</v>
      </c>
      <c r="R32" s="138" t="s">
        <v>163</v>
      </c>
    </row>
    <row r="33" spans="1:18" ht="15" customHeight="1">
      <c r="A33" s="202" t="s">
        <v>26</v>
      </c>
      <c r="B33" s="106" t="s">
        <v>121</v>
      </c>
      <c r="C33" s="114">
        <f t="shared" si="4"/>
        <v>2</v>
      </c>
      <c r="D33" s="114"/>
      <c r="E33" s="114"/>
      <c r="F33" s="115">
        <f t="shared" si="5"/>
        <v>2</v>
      </c>
      <c r="G33" s="106" t="s">
        <v>235</v>
      </c>
      <c r="H33" s="106">
        <v>9</v>
      </c>
      <c r="I33" s="106" t="s">
        <v>235</v>
      </c>
      <c r="J33" s="106" t="s">
        <v>235</v>
      </c>
      <c r="K33" s="106" t="s">
        <v>235</v>
      </c>
      <c r="L33" s="106" t="s">
        <v>235</v>
      </c>
      <c r="M33" s="106" t="s">
        <v>405</v>
      </c>
      <c r="N33" s="105">
        <v>44706</v>
      </c>
      <c r="O33" s="106" t="s">
        <v>163</v>
      </c>
      <c r="P33" s="117" t="s">
        <v>694</v>
      </c>
      <c r="Q33" s="118" t="s">
        <v>568</v>
      </c>
      <c r="R33" s="138" t="s">
        <v>163</v>
      </c>
    </row>
    <row r="34" spans="1:18" ht="15" customHeight="1">
      <c r="A34" s="202" t="s">
        <v>27</v>
      </c>
      <c r="B34" s="106" t="s">
        <v>119</v>
      </c>
      <c r="C34" s="114">
        <f t="shared" si="4"/>
        <v>0</v>
      </c>
      <c r="D34" s="114"/>
      <c r="E34" s="114"/>
      <c r="F34" s="115">
        <f t="shared" si="5"/>
        <v>0</v>
      </c>
      <c r="G34" s="106" t="s">
        <v>237</v>
      </c>
      <c r="H34" s="106">
        <v>4</v>
      </c>
      <c r="I34" s="106" t="s">
        <v>163</v>
      </c>
      <c r="J34" s="106" t="s">
        <v>163</v>
      </c>
      <c r="K34" s="106" t="s">
        <v>163</v>
      </c>
      <c r="L34" s="106" t="s">
        <v>163</v>
      </c>
      <c r="M34" s="106" t="s">
        <v>163</v>
      </c>
      <c r="N34" s="106" t="s">
        <v>163</v>
      </c>
      <c r="O34" s="106" t="s">
        <v>163</v>
      </c>
      <c r="P34" s="118" t="s">
        <v>662</v>
      </c>
      <c r="Q34" s="117" t="s">
        <v>598</v>
      </c>
      <c r="R34" s="138" t="s">
        <v>163</v>
      </c>
    </row>
    <row r="35" spans="1:18" ht="15" customHeight="1">
      <c r="A35" s="202" t="s">
        <v>178</v>
      </c>
      <c r="B35" s="106" t="s">
        <v>121</v>
      </c>
      <c r="C35" s="114">
        <f t="shared" si="4"/>
        <v>2</v>
      </c>
      <c r="D35" s="114"/>
      <c r="E35" s="114"/>
      <c r="F35" s="115">
        <f t="shared" si="5"/>
        <v>2</v>
      </c>
      <c r="G35" s="106" t="s">
        <v>235</v>
      </c>
      <c r="H35" s="106">
        <v>1</v>
      </c>
      <c r="I35" s="106" t="s">
        <v>235</v>
      </c>
      <c r="J35" s="106" t="s">
        <v>235</v>
      </c>
      <c r="K35" s="106" t="s">
        <v>235</v>
      </c>
      <c r="L35" s="106" t="s">
        <v>235</v>
      </c>
      <c r="M35" s="106" t="s">
        <v>405</v>
      </c>
      <c r="N35" s="105">
        <v>44644</v>
      </c>
      <c r="O35" s="106" t="s">
        <v>163</v>
      </c>
      <c r="P35" s="117" t="s">
        <v>694</v>
      </c>
      <c r="Q35" s="117" t="s">
        <v>530</v>
      </c>
      <c r="R35" s="138" t="s">
        <v>163</v>
      </c>
    </row>
    <row r="36" spans="1:18" ht="15" customHeight="1">
      <c r="A36" s="202" t="s">
        <v>28</v>
      </c>
      <c r="B36" s="106" t="s">
        <v>121</v>
      </c>
      <c r="C36" s="114">
        <f t="shared" si="4"/>
        <v>2</v>
      </c>
      <c r="D36" s="114"/>
      <c r="E36" s="114"/>
      <c r="F36" s="115">
        <f t="shared" si="5"/>
        <v>2</v>
      </c>
      <c r="G36" s="106" t="s">
        <v>235</v>
      </c>
      <c r="H36" s="106">
        <v>3</v>
      </c>
      <c r="I36" s="106" t="s">
        <v>235</v>
      </c>
      <c r="J36" s="106" t="s">
        <v>235</v>
      </c>
      <c r="K36" s="106" t="s">
        <v>235</v>
      </c>
      <c r="L36" s="106" t="s">
        <v>235</v>
      </c>
      <c r="M36" s="106" t="s">
        <v>405</v>
      </c>
      <c r="N36" s="105" t="s">
        <v>212</v>
      </c>
      <c r="O36" s="106" t="s">
        <v>163</v>
      </c>
      <c r="P36" s="117" t="s">
        <v>694</v>
      </c>
      <c r="Q36" s="118" t="s">
        <v>224</v>
      </c>
      <c r="R36" s="138" t="s">
        <v>163</v>
      </c>
    </row>
    <row r="37" spans="1:18" ht="15" customHeight="1">
      <c r="A37" s="201" t="s">
        <v>29</v>
      </c>
      <c r="B37" s="119"/>
      <c r="C37" s="119"/>
      <c r="D37" s="119"/>
      <c r="E37" s="119"/>
      <c r="F37" s="119"/>
      <c r="G37" s="119"/>
      <c r="H37" s="109"/>
      <c r="I37" s="109"/>
      <c r="J37" s="109"/>
      <c r="K37" s="109"/>
      <c r="L37" s="109"/>
      <c r="M37" s="109"/>
      <c r="N37" s="109"/>
      <c r="O37" s="109"/>
      <c r="P37" s="112"/>
      <c r="Q37" s="112"/>
    </row>
    <row r="38" spans="1:18" s="3" customFormat="1" ht="15" customHeight="1">
      <c r="A38" s="202" t="s">
        <v>30</v>
      </c>
      <c r="B38" s="106" t="s">
        <v>121</v>
      </c>
      <c r="C38" s="114">
        <f t="shared" si="4"/>
        <v>2</v>
      </c>
      <c r="D38" s="114"/>
      <c r="E38" s="114"/>
      <c r="F38" s="115">
        <f t="shared" si="5"/>
        <v>2</v>
      </c>
      <c r="G38" s="106" t="s">
        <v>235</v>
      </c>
      <c r="H38" s="106">
        <v>4</v>
      </c>
      <c r="I38" s="106" t="s">
        <v>235</v>
      </c>
      <c r="J38" s="106" t="s">
        <v>235</v>
      </c>
      <c r="K38" s="106" t="s">
        <v>235</v>
      </c>
      <c r="L38" s="106" t="s">
        <v>235</v>
      </c>
      <c r="M38" s="106" t="s">
        <v>405</v>
      </c>
      <c r="N38" s="105">
        <v>44707</v>
      </c>
      <c r="O38" s="105" t="s">
        <v>163</v>
      </c>
      <c r="P38" s="117" t="s">
        <v>694</v>
      </c>
      <c r="Q38" s="118" t="s">
        <v>410</v>
      </c>
      <c r="R38" s="138" t="s">
        <v>163</v>
      </c>
    </row>
    <row r="39" spans="1:18" s="3" customFormat="1" ht="15" customHeight="1">
      <c r="A39" s="202" t="s">
        <v>31</v>
      </c>
      <c r="B39" s="106" t="s">
        <v>121</v>
      </c>
      <c r="C39" s="114">
        <f t="shared" si="4"/>
        <v>2</v>
      </c>
      <c r="D39" s="114"/>
      <c r="E39" s="114"/>
      <c r="F39" s="115">
        <f t="shared" si="5"/>
        <v>2</v>
      </c>
      <c r="G39" s="106" t="s">
        <v>235</v>
      </c>
      <c r="H39" s="106">
        <v>2</v>
      </c>
      <c r="I39" s="106" t="s">
        <v>235</v>
      </c>
      <c r="J39" s="106" t="s">
        <v>235</v>
      </c>
      <c r="K39" s="106" t="s">
        <v>235</v>
      </c>
      <c r="L39" s="106" t="s">
        <v>235</v>
      </c>
      <c r="M39" s="106" t="s">
        <v>405</v>
      </c>
      <c r="N39" s="105" t="s">
        <v>212</v>
      </c>
      <c r="O39" s="116" t="s">
        <v>163</v>
      </c>
      <c r="P39" s="117" t="s">
        <v>694</v>
      </c>
      <c r="Q39" s="131" t="s">
        <v>421</v>
      </c>
      <c r="R39" s="138" t="s">
        <v>163</v>
      </c>
    </row>
    <row r="40" spans="1:18" s="3" customFormat="1" ht="15" customHeight="1">
      <c r="A40" s="202" t="s">
        <v>97</v>
      </c>
      <c r="B40" s="106" t="s">
        <v>121</v>
      </c>
      <c r="C40" s="114">
        <f t="shared" si="4"/>
        <v>2</v>
      </c>
      <c r="D40" s="114"/>
      <c r="E40" s="114"/>
      <c r="F40" s="115">
        <f t="shared" si="5"/>
        <v>2</v>
      </c>
      <c r="G40" s="106" t="s">
        <v>235</v>
      </c>
      <c r="H40" s="106">
        <v>4</v>
      </c>
      <c r="I40" s="106" t="s">
        <v>235</v>
      </c>
      <c r="J40" s="106" t="s">
        <v>235</v>
      </c>
      <c r="K40" s="106" t="s">
        <v>235</v>
      </c>
      <c r="L40" s="106" t="s">
        <v>235</v>
      </c>
      <c r="M40" s="106" t="s">
        <v>405</v>
      </c>
      <c r="N40" s="105">
        <v>44692</v>
      </c>
      <c r="O40" s="106" t="s">
        <v>163</v>
      </c>
      <c r="P40" s="117" t="s">
        <v>694</v>
      </c>
      <c r="Q40" s="117" t="s">
        <v>508</v>
      </c>
      <c r="R40" s="138" t="s">
        <v>163</v>
      </c>
    </row>
    <row r="41" spans="1:18" ht="15" customHeight="1">
      <c r="A41" s="202" t="s">
        <v>32</v>
      </c>
      <c r="B41" s="106" t="s">
        <v>121</v>
      </c>
      <c r="C41" s="114">
        <f t="shared" si="4"/>
        <v>2</v>
      </c>
      <c r="D41" s="114"/>
      <c r="E41" s="114"/>
      <c r="F41" s="115">
        <f t="shared" si="5"/>
        <v>2</v>
      </c>
      <c r="G41" s="106" t="s">
        <v>235</v>
      </c>
      <c r="H41" s="106">
        <v>4</v>
      </c>
      <c r="I41" s="106" t="s">
        <v>235</v>
      </c>
      <c r="J41" s="106" t="s">
        <v>235</v>
      </c>
      <c r="K41" s="106" t="s">
        <v>235</v>
      </c>
      <c r="L41" s="106" t="s">
        <v>235</v>
      </c>
      <c r="M41" s="106" t="s">
        <v>405</v>
      </c>
      <c r="N41" s="105">
        <v>44712</v>
      </c>
      <c r="O41" s="105" t="s">
        <v>163</v>
      </c>
      <c r="P41" s="117" t="s">
        <v>694</v>
      </c>
      <c r="Q41" s="117" t="s">
        <v>622</v>
      </c>
      <c r="R41" s="138" t="s">
        <v>163</v>
      </c>
    </row>
    <row r="42" spans="1:18" s="3" customFormat="1" ht="15" customHeight="1">
      <c r="A42" s="202" t="s">
        <v>33</v>
      </c>
      <c r="B42" s="106" t="s">
        <v>119</v>
      </c>
      <c r="C42" s="114">
        <f t="shared" si="4"/>
        <v>0</v>
      </c>
      <c r="D42" s="114"/>
      <c r="E42" s="114"/>
      <c r="F42" s="115">
        <f t="shared" si="5"/>
        <v>0</v>
      </c>
      <c r="G42" s="106" t="s">
        <v>236</v>
      </c>
      <c r="H42" s="106">
        <v>4</v>
      </c>
      <c r="I42" s="106" t="s">
        <v>235</v>
      </c>
      <c r="J42" s="106" t="s">
        <v>235</v>
      </c>
      <c r="K42" s="106" t="s">
        <v>237</v>
      </c>
      <c r="L42" s="106" t="s">
        <v>235</v>
      </c>
      <c r="M42" s="106" t="s">
        <v>405</v>
      </c>
      <c r="N42" s="105">
        <v>44711</v>
      </c>
      <c r="O42" s="105" t="s">
        <v>747</v>
      </c>
      <c r="P42" s="117" t="s">
        <v>694</v>
      </c>
      <c r="Q42" s="118" t="s">
        <v>585</v>
      </c>
      <c r="R42" s="138" t="s">
        <v>163</v>
      </c>
    </row>
    <row r="43" spans="1:18" s="3" customFormat="1" ht="15" customHeight="1">
      <c r="A43" s="202" t="s">
        <v>34</v>
      </c>
      <c r="B43" s="106" t="s">
        <v>121</v>
      </c>
      <c r="C43" s="114">
        <f t="shared" si="4"/>
        <v>2</v>
      </c>
      <c r="D43" s="114"/>
      <c r="E43" s="114"/>
      <c r="F43" s="115">
        <f t="shared" si="5"/>
        <v>2</v>
      </c>
      <c r="G43" s="106" t="s">
        <v>235</v>
      </c>
      <c r="H43" s="106">
        <v>4</v>
      </c>
      <c r="I43" s="106" t="s">
        <v>235</v>
      </c>
      <c r="J43" s="106" t="s">
        <v>235</v>
      </c>
      <c r="K43" s="106" t="s">
        <v>235</v>
      </c>
      <c r="L43" s="106" t="s">
        <v>235</v>
      </c>
      <c r="M43" s="106" t="s">
        <v>405</v>
      </c>
      <c r="N43" s="105">
        <v>44708</v>
      </c>
      <c r="O43" s="106" t="s">
        <v>163</v>
      </c>
      <c r="P43" s="117" t="s">
        <v>694</v>
      </c>
      <c r="Q43" s="131" t="s">
        <v>415</v>
      </c>
      <c r="R43" s="138" t="s">
        <v>163</v>
      </c>
    </row>
    <row r="44" spans="1:18" s="3" customFormat="1" ht="15" customHeight="1">
      <c r="A44" s="202" t="s">
        <v>35</v>
      </c>
      <c r="B44" s="106" t="s">
        <v>121</v>
      </c>
      <c r="C44" s="114">
        <f t="shared" si="4"/>
        <v>2</v>
      </c>
      <c r="D44" s="114"/>
      <c r="E44" s="114"/>
      <c r="F44" s="115">
        <f t="shared" si="5"/>
        <v>2</v>
      </c>
      <c r="G44" s="106" t="s">
        <v>235</v>
      </c>
      <c r="H44" s="106">
        <v>5</v>
      </c>
      <c r="I44" s="106" t="s">
        <v>235</v>
      </c>
      <c r="J44" s="106" t="s">
        <v>235</v>
      </c>
      <c r="K44" s="106" t="s">
        <v>235</v>
      </c>
      <c r="L44" s="106" t="s">
        <v>235</v>
      </c>
      <c r="M44" s="106" t="s">
        <v>405</v>
      </c>
      <c r="N44" s="105">
        <v>44664</v>
      </c>
      <c r="O44" s="106" t="s">
        <v>163</v>
      </c>
      <c r="P44" s="117" t="s">
        <v>694</v>
      </c>
      <c r="Q44" s="118" t="s">
        <v>359</v>
      </c>
      <c r="R44" s="138" t="s">
        <v>163</v>
      </c>
    </row>
    <row r="45" spans="1:18" s="3" customFormat="1" ht="15" customHeight="1">
      <c r="A45" s="202" t="s">
        <v>98</v>
      </c>
      <c r="B45" s="106" t="s">
        <v>121</v>
      </c>
      <c r="C45" s="114">
        <f t="shared" si="4"/>
        <v>2</v>
      </c>
      <c r="D45" s="114"/>
      <c r="E45" s="114"/>
      <c r="F45" s="115">
        <f t="shared" si="5"/>
        <v>2</v>
      </c>
      <c r="G45" s="106" t="s">
        <v>235</v>
      </c>
      <c r="H45" s="106">
        <v>1</v>
      </c>
      <c r="I45" s="106" t="s">
        <v>235</v>
      </c>
      <c r="J45" s="106" t="s">
        <v>235</v>
      </c>
      <c r="K45" s="106" t="s">
        <v>235</v>
      </c>
      <c r="L45" s="106" t="s">
        <v>235</v>
      </c>
      <c r="M45" s="106" t="s">
        <v>405</v>
      </c>
      <c r="N45" s="105">
        <v>44706</v>
      </c>
      <c r="O45" s="106" t="s">
        <v>163</v>
      </c>
      <c r="P45" s="117" t="s">
        <v>241</v>
      </c>
      <c r="Q45" s="118" t="s">
        <v>520</v>
      </c>
      <c r="R45" s="138" t="s">
        <v>163</v>
      </c>
    </row>
    <row r="46" spans="1:18" ht="15" customHeight="1">
      <c r="A46" s="201" t="s">
        <v>36</v>
      </c>
      <c r="B46" s="119"/>
      <c r="C46" s="119"/>
      <c r="D46" s="119"/>
      <c r="E46" s="119"/>
      <c r="F46" s="119"/>
      <c r="G46" s="119"/>
      <c r="H46" s="109"/>
      <c r="I46" s="109"/>
      <c r="J46" s="109"/>
      <c r="K46" s="109"/>
      <c r="L46" s="109"/>
      <c r="M46" s="109"/>
      <c r="N46" s="109"/>
      <c r="O46" s="109"/>
      <c r="P46" s="112"/>
      <c r="Q46" s="112"/>
    </row>
    <row r="47" spans="1:18" s="3" customFormat="1" ht="15" customHeight="1">
      <c r="A47" s="202" t="s">
        <v>37</v>
      </c>
      <c r="B47" s="106" t="s">
        <v>119</v>
      </c>
      <c r="C47" s="114">
        <f t="shared" si="4"/>
        <v>0</v>
      </c>
      <c r="D47" s="114"/>
      <c r="E47" s="114"/>
      <c r="F47" s="115">
        <f t="shared" si="5"/>
        <v>0</v>
      </c>
      <c r="G47" s="106" t="s">
        <v>237</v>
      </c>
      <c r="H47" s="106">
        <v>3</v>
      </c>
      <c r="I47" s="106" t="s">
        <v>163</v>
      </c>
      <c r="J47" s="106" t="s">
        <v>163</v>
      </c>
      <c r="K47" s="106" t="s">
        <v>163</v>
      </c>
      <c r="L47" s="106" t="s">
        <v>163</v>
      </c>
      <c r="M47" s="106" t="s">
        <v>163</v>
      </c>
      <c r="N47" s="106" t="s">
        <v>163</v>
      </c>
      <c r="O47" s="106" t="s">
        <v>163</v>
      </c>
      <c r="P47" s="118" t="s">
        <v>662</v>
      </c>
      <c r="Q47" s="130" t="s">
        <v>604</v>
      </c>
      <c r="R47" s="138" t="s">
        <v>163</v>
      </c>
    </row>
    <row r="48" spans="1:18" s="3" customFormat="1" ht="15" customHeight="1">
      <c r="A48" s="202" t="s">
        <v>38</v>
      </c>
      <c r="B48" s="106" t="s">
        <v>119</v>
      </c>
      <c r="C48" s="114">
        <f t="shared" si="4"/>
        <v>0</v>
      </c>
      <c r="D48" s="114"/>
      <c r="E48" s="114"/>
      <c r="F48" s="115">
        <f t="shared" si="5"/>
        <v>0</v>
      </c>
      <c r="G48" s="106" t="s">
        <v>237</v>
      </c>
      <c r="H48" s="106">
        <v>3</v>
      </c>
      <c r="I48" s="106" t="s">
        <v>163</v>
      </c>
      <c r="J48" s="106" t="s">
        <v>163</v>
      </c>
      <c r="K48" s="106" t="s">
        <v>163</v>
      </c>
      <c r="L48" s="106" t="s">
        <v>163</v>
      </c>
      <c r="M48" s="106" t="s">
        <v>163</v>
      </c>
      <c r="N48" s="106" t="s">
        <v>163</v>
      </c>
      <c r="O48" s="106" t="s">
        <v>163</v>
      </c>
      <c r="P48" s="118" t="s">
        <v>662</v>
      </c>
      <c r="Q48" s="117" t="s">
        <v>606</v>
      </c>
      <c r="R48" s="138" t="s">
        <v>163</v>
      </c>
    </row>
    <row r="49" spans="1:18" ht="15" customHeight="1">
      <c r="A49" s="202" t="s">
        <v>39</v>
      </c>
      <c r="B49" s="106" t="s">
        <v>121</v>
      </c>
      <c r="C49" s="114">
        <f t="shared" si="4"/>
        <v>2</v>
      </c>
      <c r="D49" s="114">
        <v>0.5</v>
      </c>
      <c r="E49" s="114"/>
      <c r="F49" s="115">
        <f t="shared" si="5"/>
        <v>1</v>
      </c>
      <c r="G49" s="106" t="s">
        <v>759</v>
      </c>
      <c r="H49" s="106">
        <v>2</v>
      </c>
      <c r="I49" s="106" t="s">
        <v>235</v>
      </c>
      <c r="J49" s="106" t="s">
        <v>235</v>
      </c>
      <c r="K49" s="106" t="s">
        <v>235</v>
      </c>
      <c r="L49" s="106" t="s">
        <v>235</v>
      </c>
      <c r="M49" s="106" t="s">
        <v>405</v>
      </c>
      <c r="N49" s="105">
        <v>44671</v>
      </c>
      <c r="O49" s="106" t="s">
        <v>825</v>
      </c>
      <c r="P49" s="117" t="s">
        <v>694</v>
      </c>
      <c r="Q49" s="118" t="s">
        <v>445</v>
      </c>
      <c r="R49" s="138" t="s">
        <v>163</v>
      </c>
    </row>
    <row r="50" spans="1:18" ht="15" customHeight="1">
      <c r="A50" s="202" t="s">
        <v>40</v>
      </c>
      <c r="B50" s="106" t="s">
        <v>119</v>
      </c>
      <c r="C50" s="114">
        <f t="shared" si="4"/>
        <v>0</v>
      </c>
      <c r="D50" s="114"/>
      <c r="E50" s="114"/>
      <c r="F50" s="115">
        <f t="shared" si="5"/>
        <v>0</v>
      </c>
      <c r="G50" s="106" t="s">
        <v>237</v>
      </c>
      <c r="H50" s="106">
        <v>6</v>
      </c>
      <c r="I50" s="106" t="s">
        <v>163</v>
      </c>
      <c r="J50" s="106" t="s">
        <v>163</v>
      </c>
      <c r="K50" s="106" t="s">
        <v>163</v>
      </c>
      <c r="L50" s="106" t="s">
        <v>163</v>
      </c>
      <c r="M50" s="106" t="s">
        <v>163</v>
      </c>
      <c r="N50" s="106" t="s">
        <v>163</v>
      </c>
      <c r="O50" s="106" t="s">
        <v>163</v>
      </c>
      <c r="P50" s="118" t="s">
        <v>662</v>
      </c>
      <c r="Q50" s="118" t="s">
        <v>596</v>
      </c>
      <c r="R50" s="138" t="s">
        <v>163</v>
      </c>
    </row>
    <row r="51" spans="1:18" s="3" customFormat="1" ht="15" customHeight="1">
      <c r="A51" s="202" t="s">
        <v>835</v>
      </c>
      <c r="B51" s="106" t="s">
        <v>119</v>
      </c>
      <c r="C51" s="114">
        <f t="shared" si="4"/>
        <v>0</v>
      </c>
      <c r="D51" s="114"/>
      <c r="E51" s="114"/>
      <c r="F51" s="115">
        <f t="shared" si="5"/>
        <v>0</v>
      </c>
      <c r="G51" s="106" t="s">
        <v>237</v>
      </c>
      <c r="H51" s="106">
        <v>5</v>
      </c>
      <c r="I51" s="106" t="s">
        <v>163</v>
      </c>
      <c r="J51" s="106" t="s">
        <v>163</v>
      </c>
      <c r="K51" s="106" t="s">
        <v>163</v>
      </c>
      <c r="L51" s="106" t="s">
        <v>163</v>
      </c>
      <c r="M51" s="106" t="s">
        <v>163</v>
      </c>
      <c r="N51" s="106" t="s">
        <v>163</v>
      </c>
      <c r="O51" s="106" t="s">
        <v>163</v>
      </c>
      <c r="P51" s="118" t="s">
        <v>662</v>
      </c>
      <c r="Q51" s="117" t="s">
        <v>610</v>
      </c>
      <c r="R51" s="138" t="s">
        <v>163</v>
      </c>
    </row>
    <row r="52" spans="1:18" ht="15" customHeight="1">
      <c r="A52" s="202" t="s">
        <v>41</v>
      </c>
      <c r="B52" s="106" t="s">
        <v>119</v>
      </c>
      <c r="C52" s="114">
        <f t="shared" si="4"/>
        <v>0</v>
      </c>
      <c r="D52" s="114"/>
      <c r="E52" s="114"/>
      <c r="F52" s="115">
        <f t="shared" si="5"/>
        <v>0</v>
      </c>
      <c r="G52" s="106" t="s">
        <v>237</v>
      </c>
      <c r="H52" s="106">
        <v>2</v>
      </c>
      <c r="I52" s="106" t="s">
        <v>163</v>
      </c>
      <c r="J52" s="106" t="s">
        <v>163</v>
      </c>
      <c r="K52" s="106" t="s">
        <v>163</v>
      </c>
      <c r="L52" s="106" t="s">
        <v>163</v>
      </c>
      <c r="M52" s="106" t="s">
        <v>163</v>
      </c>
      <c r="N52" s="106" t="s">
        <v>163</v>
      </c>
      <c r="O52" s="106" t="s">
        <v>163</v>
      </c>
      <c r="P52" s="117" t="s">
        <v>694</v>
      </c>
      <c r="Q52" s="117" t="s">
        <v>366</v>
      </c>
      <c r="R52" s="138" t="s">
        <v>163</v>
      </c>
    </row>
    <row r="53" spans="1:18" ht="15" customHeight="1">
      <c r="A53" s="202" t="s">
        <v>42</v>
      </c>
      <c r="B53" s="106" t="s">
        <v>121</v>
      </c>
      <c r="C53" s="114">
        <f t="shared" si="4"/>
        <v>2</v>
      </c>
      <c r="D53" s="114"/>
      <c r="E53" s="114"/>
      <c r="F53" s="115">
        <f t="shared" si="5"/>
        <v>2</v>
      </c>
      <c r="G53" s="106" t="s">
        <v>235</v>
      </c>
      <c r="H53" s="106">
        <v>5</v>
      </c>
      <c r="I53" s="106" t="s">
        <v>235</v>
      </c>
      <c r="J53" s="106" t="s">
        <v>235</v>
      </c>
      <c r="K53" s="106" t="s">
        <v>235</v>
      </c>
      <c r="L53" s="106" t="s">
        <v>235</v>
      </c>
      <c r="M53" s="106" t="s">
        <v>405</v>
      </c>
      <c r="N53" s="105" t="s">
        <v>212</v>
      </c>
      <c r="O53" s="106" t="s">
        <v>163</v>
      </c>
      <c r="P53" s="118" t="s">
        <v>241</v>
      </c>
      <c r="Q53" s="118" t="s">
        <v>404</v>
      </c>
      <c r="R53" s="138" t="s">
        <v>163</v>
      </c>
    </row>
    <row r="54" spans="1:18" ht="15" customHeight="1">
      <c r="A54" s="201" t="s">
        <v>43</v>
      </c>
      <c r="B54" s="119"/>
      <c r="C54" s="119"/>
      <c r="D54" s="119"/>
      <c r="E54" s="119"/>
      <c r="F54" s="119"/>
      <c r="G54" s="119"/>
      <c r="H54" s="109"/>
      <c r="I54" s="109"/>
      <c r="J54" s="109"/>
      <c r="K54" s="109"/>
      <c r="L54" s="109"/>
      <c r="M54" s="109"/>
      <c r="N54" s="109"/>
      <c r="O54" s="109"/>
      <c r="P54" s="112"/>
      <c r="Q54" s="112"/>
    </row>
    <row r="55" spans="1:18" s="3" customFormat="1" ht="15" customHeight="1">
      <c r="A55" s="202" t="s">
        <v>44</v>
      </c>
      <c r="B55" s="106" t="s">
        <v>121</v>
      </c>
      <c r="C55" s="114">
        <f t="shared" si="4"/>
        <v>2</v>
      </c>
      <c r="D55" s="114"/>
      <c r="E55" s="114"/>
      <c r="F55" s="115">
        <f t="shared" si="5"/>
        <v>2</v>
      </c>
      <c r="G55" s="106" t="s">
        <v>235</v>
      </c>
      <c r="H55" s="106">
        <v>2</v>
      </c>
      <c r="I55" s="106" t="s">
        <v>235</v>
      </c>
      <c r="J55" s="106" t="s">
        <v>235</v>
      </c>
      <c r="K55" s="106" t="s">
        <v>235</v>
      </c>
      <c r="L55" s="106" t="s">
        <v>235</v>
      </c>
      <c r="M55" s="106" t="s">
        <v>405</v>
      </c>
      <c r="N55" s="105" t="s">
        <v>212</v>
      </c>
      <c r="O55" s="116" t="s">
        <v>163</v>
      </c>
      <c r="P55" s="117" t="s">
        <v>694</v>
      </c>
      <c r="Q55" s="117" t="s">
        <v>471</v>
      </c>
      <c r="R55" s="138" t="s">
        <v>163</v>
      </c>
    </row>
    <row r="56" spans="1:18" s="3" customFormat="1" ht="15" customHeight="1">
      <c r="A56" s="202" t="s">
        <v>836</v>
      </c>
      <c r="B56" s="106" t="s">
        <v>121</v>
      </c>
      <c r="C56" s="114">
        <f t="shared" si="4"/>
        <v>2</v>
      </c>
      <c r="D56" s="114"/>
      <c r="E56" s="114"/>
      <c r="F56" s="115">
        <f t="shared" si="5"/>
        <v>2</v>
      </c>
      <c r="G56" s="106" t="s">
        <v>235</v>
      </c>
      <c r="H56" s="106">
        <v>2</v>
      </c>
      <c r="I56" s="106" t="s">
        <v>235</v>
      </c>
      <c r="J56" s="106" t="s">
        <v>235</v>
      </c>
      <c r="K56" s="106" t="s">
        <v>235</v>
      </c>
      <c r="L56" s="106" t="s">
        <v>235</v>
      </c>
      <c r="M56" s="106" t="s">
        <v>405</v>
      </c>
      <c r="N56" s="105" t="s">
        <v>212</v>
      </c>
      <c r="O56" s="116" t="s">
        <v>163</v>
      </c>
      <c r="P56" s="117" t="s">
        <v>694</v>
      </c>
      <c r="Q56" s="117" t="s">
        <v>524</v>
      </c>
      <c r="R56" s="138" t="s">
        <v>163</v>
      </c>
    </row>
    <row r="57" spans="1:18" s="3" customFormat="1" ht="15" customHeight="1">
      <c r="A57" s="202" t="s">
        <v>45</v>
      </c>
      <c r="B57" s="106" t="s">
        <v>119</v>
      </c>
      <c r="C57" s="114">
        <f t="shared" si="4"/>
        <v>0</v>
      </c>
      <c r="D57" s="114"/>
      <c r="E57" s="114"/>
      <c r="F57" s="115">
        <f t="shared" si="5"/>
        <v>0</v>
      </c>
      <c r="G57" s="106" t="s">
        <v>237</v>
      </c>
      <c r="H57" s="106">
        <v>4</v>
      </c>
      <c r="I57" s="106" t="s">
        <v>163</v>
      </c>
      <c r="J57" s="106" t="s">
        <v>163</v>
      </c>
      <c r="K57" s="106" t="s">
        <v>163</v>
      </c>
      <c r="L57" s="106" t="s">
        <v>163</v>
      </c>
      <c r="M57" s="106" t="s">
        <v>163</v>
      </c>
      <c r="N57" s="106" t="s">
        <v>163</v>
      </c>
      <c r="O57" s="116" t="s">
        <v>163</v>
      </c>
      <c r="P57" s="117" t="s">
        <v>694</v>
      </c>
      <c r="Q57" s="117" t="s">
        <v>452</v>
      </c>
      <c r="R57" s="138" t="s">
        <v>163</v>
      </c>
    </row>
    <row r="58" spans="1:18" s="3" customFormat="1" ht="15" customHeight="1">
      <c r="A58" s="202" t="s">
        <v>46</v>
      </c>
      <c r="B58" s="106" t="s">
        <v>121</v>
      </c>
      <c r="C58" s="114">
        <f t="shared" si="4"/>
        <v>2</v>
      </c>
      <c r="D58" s="114"/>
      <c r="E58" s="114"/>
      <c r="F58" s="115">
        <f t="shared" si="5"/>
        <v>2</v>
      </c>
      <c r="G58" s="106" t="s">
        <v>235</v>
      </c>
      <c r="H58" s="106">
        <v>3</v>
      </c>
      <c r="I58" s="106" t="s">
        <v>235</v>
      </c>
      <c r="J58" s="106" t="s">
        <v>235</v>
      </c>
      <c r="K58" s="106" t="s">
        <v>235</v>
      </c>
      <c r="L58" s="106" t="s">
        <v>235</v>
      </c>
      <c r="M58" s="106" t="s">
        <v>405</v>
      </c>
      <c r="N58" s="105" t="s">
        <v>212</v>
      </c>
      <c r="O58" s="102" t="s">
        <v>163</v>
      </c>
      <c r="P58" s="117" t="s">
        <v>694</v>
      </c>
      <c r="Q58" s="117" t="s">
        <v>587</v>
      </c>
      <c r="R58" s="138" t="s">
        <v>163</v>
      </c>
    </row>
    <row r="59" spans="1:18" ht="15" customHeight="1">
      <c r="A59" s="202" t="s">
        <v>47</v>
      </c>
      <c r="B59" s="106" t="s">
        <v>121</v>
      </c>
      <c r="C59" s="114">
        <f t="shared" si="4"/>
        <v>2</v>
      </c>
      <c r="D59" s="114"/>
      <c r="E59" s="114"/>
      <c r="F59" s="115">
        <f t="shared" si="5"/>
        <v>2</v>
      </c>
      <c r="G59" s="106" t="s">
        <v>235</v>
      </c>
      <c r="H59" s="106">
        <v>5</v>
      </c>
      <c r="I59" s="106" t="s">
        <v>235</v>
      </c>
      <c r="J59" s="106" t="s">
        <v>235</v>
      </c>
      <c r="K59" s="106" t="s">
        <v>235</v>
      </c>
      <c r="L59" s="106" t="s">
        <v>235</v>
      </c>
      <c r="M59" s="106" t="s">
        <v>405</v>
      </c>
      <c r="N59" s="105" t="s">
        <v>212</v>
      </c>
      <c r="O59" s="106" t="s">
        <v>163</v>
      </c>
      <c r="P59" s="117" t="s">
        <v>694</v>
      </c>
      <c r="Q59" s="118" t="s">
        <v>550</v>
      </c>
      <c r="R59" s="138" t="s">
        <v>163</v>
      </c>
    </row>
    <row r="60" spans="1:18" s="3" customFormat="1" ht="15" customHeight="1">
      <c r="A60" s="202" t="s">
        <v>837</v>
      </c>
      <c r="B60" s="106" t="s">
        <v>121</v>
      </c>
      <c r="C60" s="114">
        <f t="shared" si="4"/>
        <v>2</v>
      </c>
      <c r="D60" s="114"/>
      <c r="E60" s="114"/>
      <c r="F60" s="115">
        <f t="shared" si="5"/>
        <v>2</v>
      </c>
      <c r="G60" s="106" t="s">
        <v>235</v>
      </c>
      <c r="H60" s="106">
        <v>2</v>
      </c>
      <c r="I60" s="106" t="s">
        <v>235</v>
      </c>
      <c r="J60" s="106" t="s">
        <v>235</v>
      </c>
      <c r="K60" s="106" t="s">
        <v>235</v>
      </c>
      <c r="L60" s="106" t="s">
        <v>235</v>
      </c>
      <c r="M60" s="106" t="s">
        <v>405</v>
      </c>
      <c r="N60" s="105">
        <v>44670</v>
      </c>
      <c r="O60" s="106" t="s">
        <v>163</v>
      </c>
      <c r="P60" s="118" t="s">
        <v>241</v>
      </c>
      <c r="Q60" s="118" t="s">
        <v>439</v>
      </c>
      <c r="R60" s="138" t="s">
        <v>163</v>
      </c>
    </row>
    <row r="61" spans="1:18" s="3" customFormat="1" ht="15" customHeight="1">
      <c r="A61" s="202" t="s">
        <v>48</v>
      </c>
      <c r="B61" s="106" t="s">
        <v>119</v>
      </c>
      <c r="C61" s="114">
        <f t="shared" si="4"/>
        <v>0</v>
      </c>
      <c r="D61" s="114"/>
      <c r="E61" s="114"/>
      <c r="F61" s="115">
        <f t="shared" si="5"/>
        <v>0</v>
      </c>
      <c r="G61" s="106" t="s">
        <v>237</v>
      </c>
      <c r="H61" s="106">
        <v>6</v>
      </c>
      <c r="I61" s="106" t="s">
        <v>163</v>
      </c>
      <c r="J61" s="106" t="s">
        <v>163</v>
      </c>
      <c r="K61" s="106" t="s">
        <v>163</v>
      </c>
      <c r="L61" s="106" t="s">
        <v>163</v>
      </c>
      <c r="M61" s="106" t="s">
        <v>163</v>
      </c>
      <c r="N61" s="106" t="s">
        <v>163</v>
      </c>
      <c r="O61" s="116" t="s">
        <v>163</v>
      </c>
      <c r="P61" s="118" t="s">
        <v>662</v>
      </c>
      <c r="Q61" s="118" t="s">
        <v>418</v>
      </c>
      <c r="R61" s="138" t="s">
        <v>163</v>
      </c>
    </row>
    <row r="62" spans="1:18" s="3" customFormat="1" ht="15" customHeight="1">
      <c r="A62" s="202" t="s">
        <v>49</v>
      </c>
      <c r="B62" s="106" t="s">
        <v>121</v>
      </c>
      <c r="C62" s="114">
        <f t="shared" si="4"/>
        <v>2</v>
      </c>
      <c r="D62" s="114"/>
      <c r="E62" s="114"/>
      <c r="F62" s="115">
        <f t="shared" si="5"/>
        <v>2</v>
      </c>
      <c r="G62" s="106" t="s">
        <v>235</v>
      </c>
      <c r="H62" s="106">
        <v>5</v>
      </c>
      <c r="I62" s="106" t="s">
        <v>235</v>
      </c>
      <c r="J62" s="106" t="s">
        <v>235</v>
      </c>
      <c r="K62" s="106" t="s">
        <v>235</v>
      </c>
      <c r="L62" s="106" t="s">
        <v>235</v>
      </c>
      <c r="M62" s="106" t="s">
        <v>405</v>
      </c>
      <c r="N62" s="105">
        <v>44692</v>
      </c>
      <c r="O62" s="116" t="s">
        <v>163</v>
      </c>
      <c r="P62" s="117" t="s">
        <v>694</v>
      </c>
      <c r="Q62" s="117" t="s">
        <v>425</v>
      </c>
      <c r="R62" s="138" t="s">
        <v>163</v>
      </c>
    </row>
    <row r="63" spans="1:18" s="26" customFormat="1" ht="15" customHeight="1">
      <c r="A63" s="202" t="s">
        <v>161</v>
      </c>
      <c r="B63" s="106" t="s">
        <v>121</v>
      </c>
      <c r="C63" s="114">
        <f t="shared" si="4"/>
        <v>2</v>
      </c>
      <c r="D63" s="114"/>
      <c r="E63" s="114"/>
      <c r="F63" s="115">
        <f t="shared" si="5"/>
        <v>2</v>
      </c>
      <c r="G63" s="106" t="s">
        <v>235</v>
      </c>
      <c r="H63" s="106">
        <v>10</v>
      </c>
      <c r="I63" s="106" t="s">
        <v>235</v>
      </c>
      <c r="J63" s="106" t="s">
        <v>235</v>
      </c>
      <c r="K63" s="106" t="s">
        <v>235</v>
      </c>
      <c r="L63" s="106" t="s">
        <v>235</v>
      </c>
      <c r="M63" s="106" t="s">
        <v>405</v>
      </c>
      <c r="N63" s="105" t="s">
        <v>212</v>
      </c>
      <c r="O63" s="116" t="s">
        <v>163</v>
      </c>
      <c r="P63" s="117" t="s">
        <v>694</v>
      </c>
      <c r="Q63" s="118" t="s">
        <v>514</v>
      </c>
      <c r="R63" s="138" t="s">
        <v>163</v>
      </c>
    </row>
    <row r="64" spans="1:18" s="3" customFormat="1" ht="15" customHeight="1">
      <c r="A64" s="202" t="s">
        <v>51</v>
      </c>
      <c r="B64" s="106" t="s">
        <v>121</v>
      </c>
      <c r="C64" s="114">
        <f t="shared" si="4"/>
        <v>2</v>
      </c>
      <c r="D64" s="114"/>
      <c r="E64" s="114"/>
      <c r="F64" s="115">
        <f t="shared" si="5"/>
        <v>2</v>
      </c>
      <c r="G64" s="106" t="s">
        <v>235</v>
      </c>
      <c r="H64" s="106">
        <v>2</v>
      </c>
      <c r="I64" s="106" t="s">
        <v>235</v>
      </c>
      <c r="J64" s="106" t="s">
        <v>235</v>
      </c>
      <c r="K64" s="106" t="s">
        <v>235</v>
      </c>
      <c r="L64" s="106" t="s">
        <v>235</v>
      </c>
      <c r="M64" s="106" t="s">
        <v>405</v>
      </c>
      <c r="N64" s="105" t="s">
        <v>212</v>
      </c>
      <c r="O64" s="116" t="s">
        <v>163</v>
      </c>
      <c r="P64" s="117" t="s">
        <v>694</v>
      </c>
      <c r="Q64" s="117" t="s">
        <v>431</v>
      </c>
      <c r="R64" s="138" t="s">
        <v>163</v>
      </c>
    </row>
    <row r="65" spans="1:19" ht="15" customHeight="1">
      <c r="A65" s="202" t="s">
        <v>52</v>
      </c>
      <c r="B65" s="106" t="s">
        <v>121</v>
      </c>
      <c r="C65" s="114">
        <f t="shared" si="4"/>
        <v>2</v>
      </c>
      <c r="D65" s="114"/>
      <c r="E65" s="114"/>
      <c r="F65" s="115">
        <f t="shared" si="5"/>
        <v>2</v>
      </c>
      <c r="G65" s="106" t="s">
        <v>235</v>
      </c>
      <c r="H65" s="106">
        <v>8</v>
      </c>
      <c r="I65" s="106" t="s">
        <v>235</v>
      </c>
      <c r="J65" s="106" t="s">
        <v>235</v>
      </c>
      <c r="K65" s="106" t="s">
        <v>235</v>
      </c>
      <c r="L65" s="106" t="s">
        <v>235</v>
      </c>
      <c r="M65" s="106" t="s">
        <v>405</v>
      </c>
      <c r="N65" s="105">
        <v>44697</v>
      </c>
      <c r="O65" s="106" t="s">
        <v>163</v>
      </c>
      <c r="P65" s="117" t="s">
        <v>694</v>
      </c>
      <c r="Q65" s="118" t="s">
        <v>423</v>
      </c>
      <c r="R65" s="138" t="s">
        <v>163</v>
      </c>
    </row>
    <row r="66" spans="1:19" s="3" customFormat="1" ht="15" customHeight="1">
      <c r="A66" s="202" t="s">
        <v>53</v>
      </c>
      <c r="B66" s="106" t="s">
        <v>119</v>
      </c>
      <c r="C66" s="114">
        <f t="shared" si="4"/>
        <v>0</v>
      </c>
      <c r="D66" s="114"/>
      <c r="E66" s="114"/>
      <c r="F66" s="115">
        <f t="shared" si="5"/>
        <v>0</v>
      </c>
      <c r="G66" s="106" t="s">
        <v>744</v>
      </c>
      <c r="H66" s="106">
        <v>4</v>
      </c>
      <c r="I66" s="106" t="s">
        <v>163</v>
      </c>
      <c r="J66" s="106" t="s">
        <v>163</v>
      </c>
      <c r="K66" s="106" t="s">
        <v>163</v>
      </c>
      <c r="L66" s="106" t="s">
        <v>163</v>
      </c>
      <c r="M66" s="106" t="s">
        <v>163</v>
      </c>
      <c r="N66" s="106" t="s">
        <v>163</v>
      </c>
      <c r="O66" s="106" t="s">
        <v>745</v>
      </c>
      <c r="P66" s="117" t="s">
        <v>694</v>
      </c>
      <c r="Q66" s="117" t="s">
        <v>572</v>
      </c>
      <c r="R66" s="138" t="s">
        <v>163</v>
      </c>
      <c r="S66" s="28"/>
    </row>
    <row r="67" spans="1:19" s="3" customFormat="1" ht="15" customHeight="1">
      <c r="A67" s="202" t="s">
        <v>54</v>
      </c>
      <c r="B67" s="106" t="s">
        <v>121</v>
      </c>
      <c r="C67" s="114">
        <f t="shared" si="4"/>
        <v>2</v>
      </c>
      <c r="D67" s="114"/>
      <c r="E67" s="114"/>
      <c r="F67" s="115">
        <f t="shared" si="5"/>
        <v>2</v>
      </c>
      <c r="G67" s="106" t="s">
        <v>235</v>
      </c>
      <c r="H67" s="106">
        <v>13</v>
      </c>
      <c r="I67" s="106" t="s">
        <v>235</v>
      </c>
      <c r="J67" s="106" t="s">
        <v>235</v>
      </c>
      <c r="K67" s="106" t="s">
        <v>235</v>
      </c>
      <c r="L67" s="106" t="s">
        <v>235</v>
      </c>
      <c r="M67" s="106" t="s">
        <v>405</v>
      </c>
      <c r="N67" s="105">
        <v>44693</v>
      </c>
      <c r="O67" s="106" t="s">
        <v>163</v>
      </c>
      <c r="P67" s="118" t="s">
        <v>241</v>
      </c>
      <c r="Q67" s="131" t="s">
        <v>443</v>
      </c>
      <c r="R67" s="138" t="s">
        <v>163</v>
      </c>
    </row>
    <row r="68" spans="1:19" ht="15" customHeight="1">
      <c r="A68" s="202" t="s">
        <v>55</v>
      </c>
      <c r="B68" s="106" t="s">
        <v>121</v>
      </c>
      <c r="C68" s="114">
        <f t="shared" si="4"/>
        <v>2</v>
      </c>
      <c r="D68" s="114"/>
      <c r="E68" s="114"/>
      <c r="F68" s="115">
        <f t="shared" si="5"/>
        <v>2</v>
      </c>
      <c r="G68" s="106" t="s">
        <v>235</v>
      </c>
      <c r="H68" s="106">
        <v>6</v>
      </c>
      <c r="I68" s="106" t="s">
        <v>235</v>
      </c>
      <c r="J68" s="106" t="s">
        <v>235</v>
      </c>
      <c r="K68" s="106" t="s">
        <v>235</v>
      </c>
      <c r="L68" s="106" t="s">
        <v>235</v>
      </c>
      <c r="M68" s="106" t="s">
        <v>405</v>
      </c>
      <c r="N68" s="105" t="s">
        <v>212</v>
      </c>
      <c r="O68" s="106" t="s">
        <v>163</v>
      </c>
      <c r="P68" s="118" t="s">
        <v>241</v>
      </c>
      <c r="Q68" s="117" t="s">
        <v>576</v>
      </c>
      <c r="R68" s="138" t="s">
        <v>163</v>
      </c>
    </row>
    <row r="69" spans="1:19" ht="15" customHeight="1">
      <c r="A69" s="201" t="s">
        <v>56</v>
      </c>
      <c r="B69" s="119"/>
      <c r="C69" s="119"/>
      <c r="D69" s="119"/>
      <c r="E69" s="119"/>
      <c r="F69" s="119"/>
      <c r="G69" s="119"/>
      <c r="H69" s="109"/>
      <c r="I69" s="109"/>
      <c r="J69" s="109"/>
      <c r="K69" s="109"/>
      <c r="L69" s="109"/>
      <c r="M69" s="109"/>
      <c r="N69" s="109"/>
      <c r="O69" s="109"/>
      <c r="P69" s="112"/>
      <c r="Q69" s="112"/>
    </row>
    <row r="70" spans="1:19" s="3" customFormat="1" ht="15" customHeight="1">
      <c r="A70" s="202" t="s">
        <v>57</v>
      </c>
      <c r="B70" s="106" t="s">
        <v>119</v>
      </c>
      <c r="C70" s="114">
        <f t="shared" si="4"/>
        <v>0</v>
      </c>
      <c r="D70" s="114"/>
      <c r="E70" s="114"/>
      <c r="F70" s="115">
        <f t="shared" si="5"/>
        <v>0</v>
      </c>
      <c r="G70" s="106" t="s">
        <v>237</v>
      </c>
      <c r="H70" s="106">
        <v>2</v>
      </c>
      <c r="I70" s="106" t="s">
        <v>163</v>
      </c>
      <c r="J70" s="106" t="s">
        <v>163</v>
      </c>
      <c r="K70" s="106" t="s">
        <v>163</v>
      </c>
      <c r="L70" s="106" t="s">
        <v>163</v>
      </c>
      <c r="M70" s="106" t="s">
        <v>163</v>
      </c>
      <c r="N70" s="106" t="s">
        <v>163</v>
      </c>
      <c r="O70" s="113" t="s">
        <v>163</v>
      </c>
      <c r="P70" s="117" t="s">
        <v>694</v>
      </c>
      <c r="Q70" s="117" t="s">
        <v>595</v>
      </c>
      <c r="R70" s="138" t="s">
        <v>163</v>
      </c>
    </row>
    <row r="71" spans="1:19" ht="15" customHeight="1">
      <c r="A71" s="202" t="s">
        <v>58</v>
      </c>
      <c r="B71" s="106" t="s">
        <v>121</v>
      </c>
      <c r="C71" s="114">
        <f t="shared" si="4"/>
        <v>2</v>
      </c>
      <c r="D71" s="114"/>
      <c r="E71" s="114"/>
      <c r="F71" s="115">
        <f t="shared" si="5"/>
        <v>2</v>
      </c>
      <c r="G71" s="106" t="s">
        <v>235</v>
      </c>
      <c r="H71" s="106">
        <v>2</v>
      </c>
      <c r="I71" s="106" t="s">
        <v>235</v>
      </c>
      <c r="J71" s="106" t="s">
        <v>235</v>
      </c>
      <c r="K71" s="106" t="s">
        <v>235</v>
      </c>
      <c r="L71" s="106" t="s">
        <v>235</v>
      </c>
      <c r="M71" s="106" t="s">
        <v>405</v>
      </c>
      <c r="N71" s="105">
        <v>44707</v>
      </c>
      <c r="O71" s="106" t="s">
        <v>163</v>
      </c>
      <c r="P71" s="117" t="s">
        <v>694</v>
      </c>
      <c r="Q71" s="117" t="s">
        <v>589</v>
      </c>
      <c r="R71" s="138" t="s">
        <v>163</v>
      </c>
    </row>
    <row r="72" spans="1:19" ht="15" customHeight="1">
      <c r="A72" s="202" t="s">
        <v>59</v>
      </c>
      <c r="B72" s="106" t="s">
        <v>121</v>
      </c>
      <c r="C72" s="114">
        <f t="shared" si="4"/>
        <v>2</v>
      </c>
      <c r="D72" s="114"/>
      <c r="E72" s="114"/>
      <c r="F72" s="115">
        <f t="shared" si="5"/>
        <v>2</v>
      </c>
      <c r="G72" s="106" t="s">
        <v>235</v>
      </c>
      <c r="H72" s="106">
        <v>2</v>
      </c>
      <c r="I72" s="106" t="s">
        <v>235</v>
      </c>
      <c r="J72" s="106" t="s">
        <v>235</v>
      </c>
      <c r="K72" s="106" t="s">
        <v>235</v>
      </c>
      <c r="L72" s="106" t="s">
        <v>235</v>
      </c>
      <c r="M72" s="106" t="s">
        <v>405</v>
      </c>
      <c r="N72" s="105">
        <v>44679</v>
      </c>
      <c r="O72" s="106" t="s">
        <v>163</v>
      </c>
      <c r="P72" s="117" t="s">
        <v>694</v>
      </c>
      <c r="Q72" s="117" t="s">
        <v>449</v>
      </c>
      <c r="R72" s="138" t="s">
        <v>163</v>
      </c>
    </row>
    <row r="73" spans="1:19" s="3" customFormat="1" ht="15" customHeight="1">
      <c r="A73" s="202" t="s">
        <v>60</v>
      </c>
      <c r="B73" s="106" t="s">
        <v>121</v>
      </c>
      <c r="C73" s="114">
        <f t="shared" si="4"/>
        <v>2</v>
      </c>
      <c r="D73" s="114"/>
      <c r="E73" s="114"/>
      <c r="F73" s="115">
        <f t="shared" si="5"/>
        <v>2</v>
      </c>
      <c r="G73" s="106" t="s">
        <v>235</v>
      </c>
      <c r="H73" s="106">
        <v>9</v>
      </c>
      <c r="I73" s="106" t="s">
        <v>235</v>
      </c>
      <c r="J73" s="106" t="s">
        <v>235</v>
      </c>
      <c r="K73" s="106" t="s">
        <v>235</v>
      </c>
      <c r="L73" s="106" t="s">
        <v>235</v>
      </c>
      <c r="M73" s="106" t="s">
        <v>405</v>
      </c>
      <c r="N73" s="105" t="s">
        <v>212</v>
      </c>
      <c r="O73" s="106" t="s">
        <v>163</v>
      </c>
      <c r="P73" s="117" t="s">
        <v>694</v>
      </c>
      <c r="Q73" s="118" t="s">
        <v>213</v>
      </c>
      <c r="R73" s="138" t="s">
        <v>163</v>
      </c>
    </row>
    <row r="74" spans="1:19" s="3" customFormat="1" ht="15" customHeight="1">
      <c r="A74" s="202" t="s">
        <v>838</v>
      </c>
      <c r="B74" s="106" t="s">
        <v>121</v>
      </c>
      <c r="C74" s="114">
        <f t="shared" si="4"/>
        <v>2</v>
      </c>
      <c r="D74" s="114"/>
      <c r="E74" s="114"/>
      <c r="F74" s="115">
        <f t="shared" si="5"/>
        <v>2</v>
      </c>
      <c r="G74" s="106" t="s">
        <v>235</v>
      </c>
      <c r="H74" s="106">
        <v>4</v>
      </c>
      <c r="I74" s="106" t="s">
        <v>235</v>
      </c>
      <c r="J74" s="106" t="s">
        <v>235</v>
      </c>
      <c r="K74" s="106" t="s">
        <v>235</v>
      </c>
      <c r="L74" s="106" t="s">
        <v>235</v>
      </c>
      <c r="M74" s="106" t="s">
        <v>405</v>
      </c>
      <c r="N74" s="105">
        <v>44714</v>
      </c>
      <c r="O74" s="106" t="s">
        <v>163</v>
      </c>
      <c r="P74" s="117" t="s">
        <v>694</v>
      </c>
      <c r="Q74" s="131" t="s">
        <v>444</v>
      </c>
      <c r="R74" s="138" t="s">
        <v>163</v>
      </c>
    </row>
    <row r="75" spans="1:19" s="3" customFormat="1" ht="15" customHeight="1">
      <c r="A75" s="202" t="s">
        <v>61</v>
      </c>
      <c r="B75" s="106" t="s">
        <v>121</v>
      </c>
      <c r="C75" s="114">
        <f t="shared" si="4"/>
        <v>2</v>
      </c>
      <c r="D75" s="114"/>
      <c r="E75" s="114"/>
      <c r="F75" s="115">
        <f t="shared" si="5"/>
        <v>2</v>
      </c>
      <c r="G75" s="106" t="s">
        <v>235</v>
      </c>
      <c r="H75" s="106">
        <v>2</v>
      </c>
      <c r="I75" s="106" t="s">
        <v>235</v>
      </c>
      <c r="J75" s="106" t="s">
        <v>235</v>
      </c>
      <c r="K75" s="106" t="s">
        <v>235</v>
      </c>
      <c r="L75" s="106" t="s">
        <v>235</v>
      </c>
      <c r="M75" s="106" t="s">
        <v>405</v>
      </c>
      <c r="N75" s="105">
        <v>44680</v>
      </c>
      <c r="O75" s="106" t="s">
        <v>163</v>
      </c>
      <c r="P75" s="117" t="s">
        <v>694</v>
      </c>
      <c r="Q75" s="117" t="s">
        <v>501</v>
      </c>
      <c r="R75" s="138" t="s">
        <v>163</v>
      </c>
    </row>
    <row r="76" spans="1:19" ht="15" customHeight="1">
      <c r="A76" s="201" t="s">
        <v>62</v>
      </c>
      <c r="B76" s="119"/>
      <c r="C76" s="119"/>
      <c r="D76" s="119"/>
      <c r="E76" s="119"/>
      <c r="F76" s="119"/>
      <c r="G76" s="119"/>
      <c r="H76" s="109"/>
      <c r="I76" s="109"/>
      <c r="J76" s="109"/>
      <c r="K76" s="109"/>
      <c r="L76" s="109"/>
      <c r="M76" s="109"/>
      <c r="N76" s="109"/>
      <c r="O76" s="109"/>
      <c r="P76" s="112"/>
      <c r="Q76" s="112"/>
    </row>
    <row r="77" spans="1:19" s="3" customFormat="1" ht="15" customHeight="1">
      <c r="A77" s="202" t="s">
        <v>63</v>
      </c>
      <c r="B77" s="106" t="s">
        <v>119</v>
      </c>
      <c r="C77" s="114">
        <f t="shared" si="4"/>
        <v>0</v>
      </c>
      <c r="D77" s="114"/>
      <c r="E77" s="114"/>
      <c r="F77" s="115">
        <f t="shared" si="5"/>
        <v>0</v>
      </c>
      <c r="G77" s="106" t="s">
        <v>714</v>
      </c>
      <c r="H77" s="106">
        <v>3</v>
      </c>
      <c r="I77" s="106" t="s">
        <v>163</v>
      </c>
      <c r="J77" s="106" t="s">
        <v>163</v>
      </c>
      <c r="K77" s="106" t="s">
        <v>163</v>
      </c>
      <c r="L77" s="106" t="s">
        <v>163</v>
      </c>
      <c r="M77" s="106" t="s">
        <v>163</v>
      </c>
      <c r="N77" s="105" t="s">
        <v>163</v>
      </c>
      <c r="O77" s="113" t="s">
        <v>718</v>
      </c>
      <c r="P77" s="117" t="s">
        <v>694</v>
      </c>
      <c r="Q77" s="117" t="s">
        <v>434</v>
      </c>
      <c r="R77" s="138" t="s">
        <v>163</v>
      </c>
    </row>
    <row r="78" spans="1:19" s="3" customFormat="1" ht="15" customHeight="1">
      <c r="A78" s="202" t="s">
        <v>65</v>
      </c>
      <c r="B78" s="106" t="s">
        <v>119</v>
      </c>
      <c r="C78" s="114">
        <f t="shared" si="4"/>
        <v>0</v>
      </c>
      <c r="D78" s="114"/>
      <c r="E78" s="114"/>
      <c r="F78" s="115">
        <f t="shared" si="5"/>
        <v>0</v>
      </c>
      <c r="G78" s="106" t="s">
        <v>237</v>
      </c>
      <c r="H78" s="106">
        <v>5</v>
      </c>
      <c r="I78" s="106" t="s">
        <v>163</v>
      </c>
      <c r="J78" s="106" t="s">
        <v>163</v>
      </c>
      <c r="K78" s="106" t="s">
        <v>163</v>
      </c>
      <c r="L78" s="106" t="s">
        <v>163</v>
      </c>
      <c r="M78" s="106" t="s">
        <v>163</v>
      </c>
      <c r="N78" s="106" t="s">
        <v>163</v>
      </c>
      <c r="O78" s="106" t="s">
        <v>163</v>
      </c>
      <c r="P78" s="118" t="s">
        <v>662</v>
      </c>
      <c r="Q78" s="130" t="s">
        <v>612</v>
      </c>
      <c r="R78" s="138" t="s">
        <v>163</v>
      </c>
    </row>
    <row r="79" spans="1:19" s="3" customFormat="1" ht="15" customHeight="1">
      <c r="A79" s="202" t="s">
        <v>66</v>
      </c>
      <c r="B79" s="106" t="s">
        <v>121</v>
      </c>
      <c r="C79" s="114">
        <f t="shared" si="4"/>
        <v>2</v>
      </c>
      <c r="D79" s="114"/>
      <c r="E79" s="114"/>
      <c r="F79" s="115">
        <f t="shared" si="5"/>
        <v>2</v>
      </c>
      <c r="G79" s="106" t="s">
        <v>235</v>
      </c>
      <c r="H79" s="106">
        <v>1</v>
      </c>
      <c r="I79" s="106" t="s">
        <v>235</v>
      </c>
      <c r="J79" s="106" t="s">
        <v>235</v>
      </c>
      <c r="K79" s="106" t="s">
        <v>235</v>
      </c>
      <c r="L79" s="106" t="s">
        <v>235</v>
      </c>
      <c r="M79" s="106" t="s">
        <v>405</v>
      </c>
      <c r="N79" s="105">
        <v>44680</v>
      </c>
      <c r="O79" s="129" t="s">
        <v>822</v>
      </c>
      <c r="P79" s="117" t="s">
        <v>694</v>
      </c>
      <c r="Q79" s="118" t="s">
        <v>400</v>
      </c>
      <c r="R79" s="138" t="s">
        <v>163</v>
      </c>
    </row>
    <row r="80" spans="1:19" ht="15" customHeight="1">
      <c r="A80" s="202" t="s">
        <v>67</v>
      </c>
      <c r="B80" s="106" t="s">
        <v>121</v>
      </c>
      <c r="C80" s="114">
        <f t="shared" si="4"/>
        <v>2</v>
      </c>
      <c r="D80" s="114"/>
      <c r="E80" s="114"/>
      <c r="F80" s="115">
        <f t="shared" si="5"/>
        <v>2</v>
      </c>
      <c r="G80" s="106" t="s">
        <v>235</v>
      </c>
      <c r="H80" s="106">
        <v>2</v>
      </c>
      <c r="I80" s="106" t="s">
        <v>235</v>
      </c>
      <c r="J80" s="106" t="s">
        <v>235</v>
      </c>
      <c r="K80" s="106" t="s">
        <v>235</v>
      </c>
      <c r="L80" s="106" t="s">
        <v>235</v>
      </c>
      <c r="M80" s="106" t="s">
        <v>405</v>
      </c>
      <c r="N80" s="105" t="s">
        <v>212</v>
      </c>
      <c r="O80" s="116" t="s">
        <v>163</v>
      </c>
      <c r="P80" s="117" t="s">
        <v>694</v>
      </c>
      <c r="Q80" s="117" t="s">
        <v>562</v>
      </c>
      <c r="R80" s="138" t="s">
        <v>163</v>
      </c>
    </row>
    <row r="81" spans="1:18" ht="15" customHeight="1">
      <c r="A81" s="202" t="s">
        <v>69</v>
      </c>
      <c r="B81" s="106" t="s">
        <v>121</v>
      </c>
      <c r="C81" s="114">
        <f t="shared" si="4"/>
        <v>2</v>
      </c>
      <c r="D81" s="114"/>
      <c r="E81" s="114"/>
      <c r="F81" s="115">
        <f t="shared" si="5"/>
        <v>2</v>
      </c>
      <c r="G81" s="106" t="s">
        <v>235</v>
      </c>
      <c r="H81" s="106">
        <v>2</v>
      </c>
      <c r="I81" s="106" t="s">
        <v>235</v>
      </c>
      <c r="J81" s="106" t="s">
        <v>235</v>
      </c>
      <c r="K81" s="106" t="s">
        <v>235</v>
      </c>
      <c r="L81" s="106" t="s">
        <v>235</v>
      </c>
      <c r="M81" s="106" t="s">
        <v>405</v>
      </c>
      <c r="N81" s="105">
        <v>44715</v>
      </c>
      <c r="O81" s="106" t="s">
        <v>163</v>
      </c>
      <c r="P81" s="117" t="s">
        <v>694</v>
      </c>
      <c r="Q81" s="118" t="s">
        <v>533</v>
      </c>
      <c r="R81" s="138" t="s">
        <v>163</v>
      </c>
    </row>
    <row r="82" spans="1:18" s="3" customFormat="1" ht="15" customHeight="1">
      <c r="A82" s="202" t="s">
        <v>70</v>
      </c>
      <c r="B82" s="106" t="s">
        <v>121</v>
      </c>
      <c r="C82" s="114">
        <f t="shared" si="4"/>
        <v>2</v>
      </c>
      <c r="D82" s="114"/>
      <c r="E82" s="114"/>
      <c r="F82" s="115">
        <f t="shared" si="5"/>
        <v>2</v>
      </c>
      <c r="G82" s="106" t="s">
        <v>235</v>
      </c>
      <c r="H82" s="106">
        <v>4</v>
      </c>
      <c r="I82" s="106" t="s">
        <v>235</v>
      </c>
      <c r="J82" s="106" t="s">
        <v>235</v>
      </c>
      <c r="K82" s="106" t="s">
        <v>235</v>
      </c>
      <c r="L82" s="106" t="s">
        <v>235</v>
      </c>
      <c r="M82" s="106" t="s">
        <v>405</v>
      </c>
      <c r="N82" s="105">
        <v>44708</v>
      </c>
      <c r="O82" s="106" t="s">
        <v>163</v>
      </c>
      <c r="P82" s="117" t="s">
        <v>694</v>
      </c>
      <c r="Q82" s="117" t="s">
        <v>560</v>
      </c>
      <c r="R82" s="138" t="s">
        <v>163</v>
      </c>
    </row>
    <row r="83" spans="1:18" s="3" customFormat="1" ht="15" customHeight="1">
      <c r="A83" s="202" t="s">
        <v>179</v>
      </c>
      <c r="B83" s="106" t="s">
        <v>121</v>
      </c>
      <c r="C83" s="114">
        <f t="shared" si="4"/>
        <v>2</v>
      </c>
      <c r="D83" s="114"/>
      <c r="E83" s="114"/>
      <c r="F83" s="115">
        <f t="shared" si="5"/>
        <v>2</v>
      </c>
      <c r="G83" s="106" t="s">
        <v>235</v>
      </c>
      <c r="H83" s="106">
        <v>6</v>
      </c>
      <c r="I83" s="106" t="s">
        <v>235</v>
      </c>
      <c r="J83" s="106" t="s">
        <v>235</v>
      </c>
      <c r="K83" s="106" t="s">
        <v>235</v>
      </c>
      <c r="L83" s="106" t="s">
        <v>235</v>
      </c>
      <c r="M83" s="106" t="s">
        <v>405</v>
      </c>
      <c r="N83" s="105">
        <v>44701</v>
      </c>
      <c r="O83" s="106" t="s">
        <v>163</v>
      </c>
      <c r="P83" s="117" t="s">
        <v>694</v>
      </c>
      <c r="Q83" s="117" t="s">
        <v>535</v>
      </c>
      <c r="R83" s="138" t="s">
        <v>163</v>
      </c>
    </row>
    <row r="84" spans="1:18" ht="15" customHeight="1">
      <c r="A84" s="202" t="s">
        <v>71</v>
      </c>
      <c r="B84" s="106" t="s">
        <v>121</v>
      </c>
      <c r="C84" s="114">
        <f t="shared" si="4"/>
        <v>2</v>
      </c>
      <c r="D84" s="114"/>
      <c r="E84" s="114"/>
      <c r="F84" s="115">
        <f t="shared" si="5"/>
        <v>2</v>
      </c>
      <c r="G84" s="106" t="s">
        <v>235</v>
      </c>
      <c r="H84" s="106">
        <v>3</v>
      </c>
      <c r="I84" s="106" t="s">
        <v>235</v>
      </c>
      <c r="J84" s="106" t="s">
        <v>235</v>
      </c>
      <c r="K84" s="106" t="s">
        <v>235</v>
      </c>
      <c r="L84" s="106" t="s">
        <v>235</v>
      </c>
      <c r="M84" s="106" t="s">
        <v>405</v>
      </c>
      <c r="N84" s="105">
        <v>44708</v>
      </c>
      <c r="O84" s="116" t="s">
        <v>749</v>
      </c>
      <c r="P84" s="117" t="s">
        <v>694</v>
      </c>
      <c r="Q84" s="117" t="s">
        <v>537</v>
      </c>
      <c r="R84" s="138" t="s">
        <v>163</v>
      </c>
    </row>
    <row r="85" spans="1:18" s="3" customFormat="1" ht="15" customHeight="1">
      <c r="A85" s="202" t="s">
        <v>72</v>
      </c>
      <c r="B85" s="106" t="s">
        <v>121</v>
      </c>
      <c r="C85" s="114">
        <f t="shared" si="4"/>
        <v>2</v>
      </c>
      <c r="D85" s="114"/>
      <c r="E85" s="114"/>
      <c r="F85" s="115">
        <f t="shared" si="5"/>
        <v>2</v>
      </c>
      <c r="G85" s="106" t="s">
        <v>235</v>
      </c>
      <c r="H85" s="106">
        <v>4</v>
      </c>
      <c r="I85" s="106" t="s">
        <v>235</v>
      </c>
      <c r="J85" s="106" t="s">
        <v>235</v>
      </c>
      <c r="K85" s="106" t="s">
        <v>235</v>
      </c>
      <c r="L85" s="106" t="s">
        <v>235</v>
      </c>
      <c r="M85" s="106" t="s">
        <v>405</v>
      </c>
      <c r="N85" s="105">
        <v>44713</v>
      </c>
      <c r="O85" s="106" t="s">
        <v>163</v>
      </c>
      <c r="P85" s="117" t="s">
        <v>694</v>
      </c>
      <c r="Q85" s="117" t="s">
        <v>483</v>
      </c>
      <c r="R85" s="138" t="s">
        <v>163</v>
      </c>
    </row>
    <row r="86" spans="1:18" s="3" customFormat="1" ht="15" customHeight="1">
      <c r="A86" s="202" t="s">
        <v>73</v>
      </c>
      <c r="B86" s="106" t="s">
        <v>121</v>
      </c>
      <c r="C86" s="114">
        <f t="shared" ref="C86:C98" si="6">IF(B86=$B$4,2,0)</f>
        <v>2</v>
      </c>
      <c r="D86" s="114"/>
      <c r="E86" s="114"/>
      <c r="F86" s="115">
        <f t="shared" ref="F86:F98" si="7">C86*IF(D86&gt;0,D86,1)*IF(E86&gt;0,E86,1)</f>
        <v>2</v>
      </c>
      <c r="G86" s="106" t="s">
        <v>235</v>
      </c>
      <c r="H86" s="106">
        <v>5</v>
      </c>
      <c r="I86" s="106" t="s">
        <v>235</v>
      </c>
      <c r="J86" s="106" t="s">
        <v>235</v>
      </c>
      <c r="K86" s="106" t="s">
        <v>235</v>
      </c>
      <c r="L86" s="106" t="s">
        <v>235</v>
      </c>
      <c r="M86" s="106" t="s">
        <v>405</v>
      </c>
      <c r="N86" s="105" t="s">
        <v>212</v>
      </c>
      <c r="O86" s="106" t="s">
        <v>163</v>
      </c>
      <c r="P86" s="117" t="s">
        <v>694</v>
      </c>
      <c r="Q86" s="117" t="s">
        <v>552</v>
      </c>
      <c r="R86" s="138" t="s">
        <v>163</v>
      </c>
    </row>
    <row r="87" spans="1:18" ht="15" customHeight="1">
      <c r="A87" s="201" t="s">
        <v>74</v>
      </c>
      <c r="B87" s="119"/>
      <c r="C87" s="119"/>
      <c r="D87" s="119"/>
      <c r="E87" s="119"/>
      <c r="F87" s="119"/>
      <c r="G87" s="119"/>
      <c r="H87" s="109"/>
      <c r="I87" s="109"/>
      <c r="J87" s="109"/>
      <c r="K87" s="109"/>
      <c r="L87" s="109"/>
      <c r="M87" s="109"/>
      <c r="N87" s="109"/>
      <c r="O87" s="109"/>
      <c r="P87" s="112"/>
      <c r="Q87" s="112"/>
    </row>
    <row r="88" spans="1:18" ht="15" customHeight="1">
      <c r="A88" s="202" t="s">
        <v>64</v>
      </c>
      <c r="B88" s="106" t="s">
        <v>121</v>
      </c>
      <c r="C88" s="114">
        <f t="shared" si="6"/>
        <v>2</v>
      </c>
      <c r="D88" s="114">
        <v>0.5</v>
      </c>
      <c r="E88" s="114"/>
      <c r="F88" s="115">
        <f t="shared" si="7"/>
        <v>1</v>
      </c>
      <c r="G88" s="106" t="s">
        <v>235</v>
      </c>
      <c r="H88" s="106">
        <v>6</v>
      </c>
      <c r="I88" s="106" t="s">
        <v>235</v>
      </c>
      <c r="J88" s="106" t="s">
        <v>235</v>
      </c>
      <c r="K88" s="106" t="s">
        <v>235</v>
      </c>
      <c r="L88" s="106" t="s">
        <v>235</v>
      </c>
      <c r="M88" s="106" t="s">
        <v>405</v>
      </c>
      <c r="N88" s="105" t="s">
        <v>212</v>
      </c>
      <c r="O88" s="116" t="s">
        <v>528</v>
      </c>
      <c r="P88" s="117" t="s">
        <v>694</v>
      </c>
      <c r="Q88" s="117" t="s">
        <v>526</v>
      </c>
      <c r="R88" s="138" t="s">
        <v>163</v>
      </c>
    </row>
    <row r="89" spans="1:18" s="3" customFormat="1" ht="15" customHeight="1">
      <c r="A89" s="202" t="s">
        <v>75</v>
      </c>
      <c r="B89" s="106" t="s">
        <v>121</v>
      </c>
      <c r="C89" s="114">
        <f t="shared" si="6"/>
        <v>2</v>
      </c>
      <c r="D89" s="114">
        <v>0.5</v>
      </c>
      <c r="E89" s="114"/>
      <c r="F89" s="115">
        <f t="shared" si="7"/>
        <v>1</v>
      </c>
      <c r="G89" s="106" t="s">
        <v>235</v>
      </c>
      <c r="H89" s="106">
        <v>3</v>
      </c>
      <c r="I89" s="106" t="s">
        <v>235</v>
      </c>
      <c r="J89" s="106" t="s">
        <v>235</v>
      </c>
      <c r="K89" s="106" t="s">
        <v>235</v>
      </c>
      <c r="L89" s="106" t="s">
        <v>235</v>
      </c>
      <c r="M89" s="106" t="s">
        <v>405</v>
      </c>
      <c r="N89" s="105" t="s">
        <v>212</v>
      </c>
      <c r="O89" s="116" t="s">
        <v>528</v>
      </c>
      <c r="P89" s="117" t="s">
        <v>694</v>
      </c>
      <c r="Q89" s="117" t="s">
        <v>540</v>
      </c>
      <c r="R89" s="138" t="s">
        <v>163</v>
      </c>
    </row>
    <row r="90" spans="1:18" s="3" customFormat="1" ht="15" customHeight="1">
      <c r="A90" s="202" t="s">
        <v>68</v>
      </c>
      <c r="B90" s="106" t="s">
        <v>121</v>
      </c>
      <c r="C90" s="114">
        <f t="shared" si="6"/>
        <v>2</v>
      </c>
      <c r="D90" s="114"/>
      <c r="E90" s="114"/>
      <c r="F90" s="115">
        <f t="shared" si="7"/>
        <v>2</v>
      </c>
      <c r="G90" s="106" t="s">
        <v>235</v>
      </c>
      <c r="H90" s="106">
        <v>5</v>
      </c>
      <c r="I90" s="106" t="s">
        <v>235</v>
      </c>
      <c r="J90" s="106" t="s">
        <v>235</v>
      </c>
      <c r="K90" s="106" t="s">
        <v>235</v>
      </c>
      <c r="L90" s="106" t="s">
        <v>235</v>
      </c>
      <c r="M90" s="106" t="s">
        <v>405</v>
      </c>
      <c r="N90" s="105" t="s">
        <v>212</v>
      </c>
      <c r="O90" s="116" t="s">
        <v>163</v>
      </c>
      <c r="P90" s="117" t="s">
        <v>694</v>
      </c>
      <c r="Q90" s="118" t="s">
        <v>565</v>
      </c>
      <c r="R90" s="138" t="s">
        <v>163</v>
      </c>
    </row>
    <row r="91" spans="1:18" s="3" customFormat="1" ht="15" customHeight="1">
      <c r="A91" s="202" t="s">
        <v>76</v>
      </c>
      <c r="B91" s="106" t="s">
        <v>121</v>
      </c>
      <c r="C91" s="114">
        <f t="shared" si="6"/>
        <v>2</v>
      </c>
      <c r="D91" s="114"/>
      <c r="E91" s="114"/>
      <c r="F91" s="115">
        <f t="shared" si="7"/>
        <v>2</v>
      </c>
      <c r="G91" s="106" t="s">
        <v>235</v>
      </c>
      <c r="H91" s="106">
        <v>4</v>
      </c>
      <c r="I91" s="106" t="s">
        <v>235</v>
      </c>
      <c r="J91" s="106" t="s">
        <v>235</v>
      </c>
      <c r="K91" s="106" t="s">
        <v>235</v>
      </c>
      <c r="L91" s="106" t="s">
        <v>235</v>
      </c>
      <c r="M91" s="106" t="s">
        <v>405</v>
      </c>
      <c r="N91" s="105">
        <v>44692</v>
      </c>
      <c r="O91" s="116" t="s">
        <v>163</v>
      </c>
      <c r="P91" s="117" t="s">
        <v>694</v>
      </c>
      <c r="Q91" s="117" t="s">
        <v>427</v>
      </c>
      <c r="R91" s="138" t="s">
        <v>163</v>
      </c>
    </row>
    <row r="92" spans="1:18" s="3" customFormat="1" ht="15" customHeight="1">
      <c r="A92" s="202" t="s">
        <v>77</v>
      </c>
      <c r="B92" s="106" t="s">
        <v>121</v>
      </c>
      <c r="C92" s="114">
        <f t="shared" si="6"/>
        <v>2</v>
      </c>
      <c r="D92" s="114"/>
      <c r="E92" s="114"/>
      <c r="F92" s="115">
        <f t="shared" si="7"/>
        <v>2</v>
      </c>
      <c r="G92" s="106" t="s">
        <v>235</v>
      </c>
      <c r="H92" s="106">
        <v>10</v>
      </c>
      <c r="I92" s="106" t="s">
        <v>235</v>
      </c>
      <c r="J92" s="106" t="s">
        <v>235</v>
      </c>
      <c r="K92" s="106" t="s">
        <v>235</v>
      </c>
      <c r="L92" s="106" t="s">
        <v>235</v>
      </c>
      <c r="M92" s="106" t="s">
        <v>405</v>
      </c>
      <c r="N92" s="105">
        <v>44330</v>
      </c>
      <c r="O92" s="116" t="s">
        <v>163</v>
      </c>
      <c r="P92" s="117" t="s">
        <v>241</v>
      </c>
      <c r="Q92" s="117" t="s">
        <v>261</v>
      </c>
      <c r="R92" s="138" t="s">
        <v>163</v>
      </c>
    </row>
    <row r="93" spans="1:18" s="3" customFormat="1" ht="15" customHeight="1">
      <c r="A93" s="202" t="s">
        <v>78</v>
      </c>
      <c r="B93" s="106" t="s">
        <v>121</v>
      </c>
      <c r="C93" s="114">
        <f t="shared" si="6"/>
        <v>2</v>
      </c>
      <c r="D93" s="114"/>
      <c r="E93" s="114"/>
      <c r="F93" s="115">
        <f t="shared" si="7"/>
        <v>2</v>
      </c>
      <c r="G93" s="106" t="s">
        <v>235</v>
      </c>
      <c r="H93" s="106">
        <v>3</v>
      </c>
      <c r="I93" s="106" t="s">
        <v>235</v>
      </c>
      <c r="J93" s="106" t="s">
        <v>235</v>
      </c>
      <c r="K93" s="106" t="s">
        <v>235</v>
      </c>
      <c r="L93" s="106" t="s">
        <v>235</v>
      </c>
      <c r="M93" s="106" t="s">
        <v>405</v>
      </c>
      <c r="N93" s="105">
        <v>44711</v>
      </c>
      <c r="O93" s="116" t="s">
        <v>163</v>
      </c>
      <c r="P93" s="117" t="s">
        <v>694</v>
      </c>
      <c r="Q93" s="117" t="s">
        <v>447</v>
      </c>
      <c r="R93" s="138" t="s">
        <v>163</v>
      </c>
    </row>
    <row r="94" spans="1:18" s="3" customFormat="1" ht="15" customHeight="1">
      <c r="A94" s="202" t="s">
        <v>79</v>
      </c>
      <c r="B94" s="106" t="s">
        <v>119</v>
      </c>
      <c r="C94" s="114">
        <f t="shared" si="6"/>
        <v>0</v>
      </c>
      <c r="D94" s="114"/>
      <c r="E94" s="114"/>
      <c r="F94" s="115">
        <f t="shared" si="7"/>
        <v>0</v>
      </c>
      <c r="G94" s="106" t="s">
        <v>236</v>
      </c>
      <c r="H94" s="106">
        <v>11</v>
      </c>
      <c r="I94" s="106" t="s">
        <v>235</v>
      </c>
      <c r="J94" s="106" t="s">
        <v>236</v>
      </c>
      <c r="K94" s="106" t="s">
        <v>235</v>
      </c>
      <c r="L94" s="106" t="s">
        <v>235</v>
      </c>
      <c r="M94" s="106" t="s">
        <v>405</v>
      </c>
      <c r="N94" s="105">
        <v>44713</v>
      </c>
      <c r="O94" s="116" t="s">
        <v>748</v>
      </c>
      <c r="P94" s="118" t="s">
        <v>241</v>
      </c>
      <c r="Q94" s="117" t="s">
        <v>544</v>
      </c>
      <c r="R94" s="138" t="s">
        <v>163</v>
      </c>
    </row>
    <row r="95" spans="1:18" s="3" customFormat="1" ht="15" customHeight="1">
      <c r="A95" s="202" t="s">
        <v>80</v>
      </c>
      <c r="B95" s="106" t="s">
        <v>121</v>
      </c>
      <c r="C95" s="114">
        <f t="shared" si="6"/>
        <v>2</v>
      </c>
      <c r="D95" s="114"/>
      <c r="E95" s="114"/>
      <c r="F95" s="115">
        <f t="shared" si="7"/>
        <v>2</v>
      </c>
      <c r="G95" s="106" t="s">
        <v>235</v>
      </c>
      <c r="H95" s="106">
        <v>2</v>
      </c>
      <c r="I95" s="106" t="s">
        <v>235</v>
      </c>
      <c r="J95" s="106" t="s">
        <v>235</v>
      </c>
      <c r="K95" s="106" t="s">
        <v>235</v>
      </c>
      <c r="L95" s="106" t="s">
        <v>235</v>
      </c>
      <c r="M95" s="106" t="s">
        <v>405</v>
      </c>
      <c r="N95" s="105">
        <v>44666</v>
      </c>
      <c r="O95" s="106" t="s">
        <v>163</v>
      </c>
      <c r="P95" s="118" t="s">
        <v>241</v>
      </c>
      <c r="Q95" s="117" t="s">
        <v>555</v>
      </c>
      <c r="R95" s="138" t="s">
        <v>163</v>
      </c>
    </row>
    <row r="96" spans="1:18" s="3" customFormat="1" ht="15" customHeight="1">
      <c r="A96" s="202" t="s">
        <v>81</v>
      </c>
      <c r="B96" s="106" t="s">
        <v>121</v>
      </c>
      <c r="C96" s="114">
        <f t="shared" si="6"/>
        <v>2</v>
      </c>
      <c r="D96" s="114"/>
      <c r="E96" s="114"/>
      <c r="F96" s="115">
        <f t="shared" si="7"/>
        <v>2</v>
      </c>
      <c r="G96" s="106" t="s">
        <v>235</v>
      </c>
      <c r="H96" s="106">
        <v>3</v>
      </c>
      <c r="I96" s="106" t="s">
        <v>235</v>
      </c>
      <c r="J96" s="106" t="s">
        <v>235</v>
      </c>
      <c r="K96" s="106" t="s">
        <v>235</v>
      </c>
      <c r="L96" s="106" t="s">
        <v>235</v>
      </c>
      <c r="M96" s="106" t="s">
        <v>405</v>
      </c>
      <c r="N96" s="105" t="s">
        <v>212</v>
      </c>
      <c r="O96" s="116" t="s">
        <v>163</v>
      </c>
      <c r="P96" s="118" t="s">
        <v>241</v>
      </c>
      <c r="Q96" s="133" t="s">
        <v>474</v>
      </c>
      <c r="R96" s="138" t="s">
        <v>163</v>
      </c>
    </row>
    <row r="97" spans="1:18" s="3" customFormat="1" ht="15" customHeight="1">
      <c r="A97" s="202" t="s">
        <v>82</v>
      </c>
      <c r="B97" s="106" t="s">
        <v>119</v>
      </c>
      <c r="C97" s="114">
        <f t="shared" si="6"/>
        <v>0</v>
      </c>
      <c r="D97" s="114"/>
      <c r="E97" s="114"/>
      <c r="F97" s="115">
        <f t="shared" si="7"/>
        <v>0</v>
      </c>
      <c r="G97" s="106" t="s">
        <v>237</v>
      </c>
      <c r="H97" s="106">
        <v>6</v>
      </c>
      <c r="I97" s="106" t="s">
        <v>163</v>
      </c>
      <c r="J97" s="106" t="s">
        <v>163</v>
      </c>
      <c r="K97" s="106" t="s">
        <v>163</v>
      </c>
      <c r="L97" s="106" t="s">
        <v>163</v>
      </c>
      <c r="M97" s="106" t="s">
        <v>163</v>
      </c>
      <c r="N97" s="106" t="s">
        <v>163</v>
      </c>
      <c r="O97" s="105" t="s">
        <v>163</v>
      </c>
      <c r="P97" s="117" t="s">
        <v>694</v>
      </c>
      <c r="Q97" s="130" t="s">
        <v>639</v>
      </c>
      <c r="R97" s="138" t="s">
        <v>163</v>
      </c>
    </row>
    <row r="98" spans="1:18" s="3" customFormat="1" ht="15" customHeight="1">
      <c r="A98" s="202" t="s">
        <v>83</v>
      </c>
      <c r="B98" s="106" t="s">
        <v>119</v>
      </c>
      <c r="C98" s="114">
        <f t="shared" si="6"/>
        <v>0</v>
      </c>
      <c r="D98" s="114"/>
      <c r="E98" s="114"/>
      <c r="F98" s="115">
        <f t="shared" si="7"/>
        <v>0</v>
      </c>
      <c r="G98" s="106" t="s">
        <v>237</v>
      </c>
      <c r="H98" s="106">
        <v>3</v>
      </c>
      <c r="I98" s="106" t="s">
        <v>163</v>
      </c>
      <c r="J98" s="106" t="s">
        <v>163</v>
      </c>
      <c r="K98" s="106" t="s">
        <v>163</v>
      </c>
      <c r="L98" s="106" t="s">
        <v>163</v>
      </c>
      <c r="M98" s="106" t="s">
        <v>163</v>
      </c>
      <c r="N98" s="106" t="s">
        <v>163</v>
      </c>
      <c r="O98" s="106" t="s">
        <v>163</v>
      </c>
      <c r="P98" s="117" t="s">
        <v>694</v>
      </c>
      <c r="Q98" s="117" t="s">
        <v>411</v>
      </c>
      <c r="R98" s="138" t="s">
        <v>163</v>
      </c>
    </row>
    <row r="101" spans="1:18">
      <c r="A101" s="4"/>
      <c r="B101" s="9"/>
      <c r="C101" s="15"/>
      <c r="D101" s="15"/>
      <c r="E101" s="15"/>
      <c r="F101" s="17"/>
      <c r="G101" s="15"/>
      <c r="H101" s="11"/>
      <c r="I101" s="11"/>
      <c r="J101" s="11"/>
      <c r="K101" s="11"/>
      <c r="L101" s="11"/>
      <c r="M101" s="11"/>
      <c r="N101" s="11"/>
      <c r="O101" s="4"/>
      <c r="P101" s="6"/>
      <c r="Q101" s="6"/>
    </row>
    <row r="108" spans="1:18">
      <c r="A108" s="4"/>
      <c r="B108" s="9"/>
      <c r="C108" s="15"/>
      <c r="D108" s="15"/>
      <c r="E108" s="15"/>
      <c r="F108" s="17"/>
      <c r="G108" s="15"/>
      <c r="H108" s="11"/>
      <c r="I108" s="11"/>
      <c r="J108" s="11"/>
      <c r="K108" s="11"/>
      <c r="L108" s="11"/>
      <c r="M108" s="11"/>
      <c r="N108" s="11"/>
      <c r="O108" s="4"/>
      <c r="P108" s="6"/>
      <c r="Q108" s="6"/>
    </row>
    <row r="112" spans="1:18">
      <c r="A112" s="4"/>
      <c r="B112" s="9"/>
      <c r="C112" s="15"/>
      <c r="D112" s="15"/>
      <c r="E112" s="15"/>
      <c r="F112" s="17"/>
      <c r="G112" s="15"/>
      <c r="H112" s="11"/>
      <c r="I112" s="11"/>
      <c r="J112" s="11"/>
      <c r="K112" s="11"/>
      <c r="L112" s="11"/>
      <c r="M112" s="11"/>
      <c r="N112" s="11"/>
      <c r="O112" s="4"/>
      <c r="P112" s="6"/>
      <c r="Q112" s="6"/>
    </row>
    <row r="115" spans="1:17">
      <c r="A115" s="4"/>
      <c r="B115" s="9"/>
      <c r="C115" s="15"/>
      <c r="D115" s="15"/>
      <c r="E115" s="15"/>
      <c r="F115" s="17"/>
      <c r="G115" s="15"/>
      <c r="H115" s="11"/>
      <c r="I115" s="11"/>
      <c r="J115" s="11"/>
      <c r="K115" s="11"/>
      <c r="L115" s="11"/>
      <c r="M115" s="11"/>
      <c r="N115" s="11"/>
      <c r="O115" s="4"/>
      <c r="P115" s="6"/>
      <c r="Q115" s="6"/>
    </row>
    <row r="119" spans="1:17">
      <c r="A119" s="4"/>
      <c r="B119" s="9"/>
      <c r="C119" s="15"/>
      <c r="D119" s="15"/>
      <c r="E119" s="15"/>
      <c r="F119" s="17"/>
      <c r="G119" s="15"/>
      <c r="H119" s="11"/>
      <c r="I119" s="11"/>
      <c r="J119" s="11"/>
      <c r="K119" s="11"/>
      <c r="L119" s="11"/>
      <c r="M119" s="11"/>
      <c r="N119" s="11"/>
      <c r="O119" s="4"/>
      <c r="P119" s="6"/>
      <c r="Q119" s="6"/>
    </row>
    <row r="122" spans="1:17">
      <c r="A122" s="4"/>
      <c r="B122" s="9"/>
      <c r="C122" s="15"/>
      <c r="D122" s="15"/>
      <c r="E122" s="15"/>
      <c r="F122" s="17"/>
      <c r="G122" s="15"/>
      <c r="H122" s="11"/>
      <c r="I122" s="11"/>
      <c r="J122" s="11"/>
      <c r="K122" s="11"/>
      <c r="L122" s="11"/>
      <c r="M122" s="11"/>
      <c r="N122" s="11"/>
      <c r="O122" s="4"/>
      <c r="P122" s="6"/>
      <c r="Q122" s="6"/>
    </row>
    <row r="126" spans="1:17">
      <c r="A126" s="4"/>
      <c r="B126" s="9"/>
      <c r="C126" s="15"/>
      <c r="D126" s="15"/>
      <c r="E126" s="15"/>
      <c r="F126" s="17"/>
      <c r="G126" s="15"/>
      <c r="H126" s="11"/>
      <c r="I126" s="11"/>
      <c r="J126" s="11"/>
      <c r="K126" s="11"/>
      <c r="L126" s="11"/>
      <c r="M126" s="11"/>
      <c r="N126" s="11"/>
      <c r="O126" s="4"/>
      <c r="P126" s="6"/>
      <c r="Q126" s="6"/>
    </row>
  </sheetData>
  <mergeCells count="18">
    <mergeCell ref="Q4:Q5"/>
    <mergeCell ref="F4:F5"/>
    <mergeCell ref="N3:N5"/>
    <mergeCell ref="M3:M5"/>
    <mergeCell ref="O3:O5"/>
    <mergeCell ref="P4:P5"/>
    <mergeCell ref="P3:Q3"/>
    <mergeCell ref="I3:I5"/>
    <mergeCell ref="H3:H5"/>
    <mergeCell ref="K3:K5"/>
    <mergeCell ref="L3:L5"/>
    <mergeCell ref="G3:G5"/>
    <mergeCell ref="J3:J5"/>
    <mergeCell ref="E4:E5"/>
    <mergeCell ref="A3:A5"/>
    <mergeCell ref="C3:F3"/>
    <mergeCell ref="C4:C5"/>
    <mergeCell ref="D4:D5"/>
  </mergeCells>
  <dataValidations count="1">
    <dataValidation type="list" allowBlank="1" showInputMessage="1" showErrorMessage="1" sqref="B47:B53 B7:B24 B55:B68 B88:B98 B77:B86 B70:B75 B26:B36 B38:B45" xr:uid="{00000000-0002-0000-0E00-000000000000}">
      <formula1>Выбор_5.1</formula1>
    </dataValidation>
  </dataValidations>
  <hyperlinks>
    <hyperlink ref="Q15" r:id="rId1" xr:uid="{00000000-0004-0000-0E00-000000000000}"/>
    <hyperlink ref="Q36" r:id="rId2" xr:uid="{00000000-0004-0000-0E00-000001000000}"/>
    <hyperlink ref="Q92" r:id="rId3" xr:uid="{00000000-0004-0000-0E00-000002000000}"/>
    <hyperlink ref="Q21" r:id="rId4" xr:uid="{00000000-0004-0000-0E00-000003000000}"/>
    <hyperlink ref="Q52" r:id="rId5" xr:uid="{00000000-0004-0000-0E00-000004000000}"/>
    <hyperlink ref="Q7" r:id="rId6" xr:uid="{00000000-0004-0000-0E00-000006000000}"/>
    <hyperlink ref="Q73" r:id="rId7" xr:uid="{00000000-0004-0000-0E00-000007000000}"/>
    <hyperlink ref="Q79" r:id="rId8" xr:uid="{00000000-0004-0000-0E00-000008000000}"/>
    <hyperlink ref="Q53" r:id="rId9" xr:uid="{00000000-0004-0000-0E00-000009000000}"/>
    <hyperlink ref="Q38" r:id="rId10" xr:uid="{00000000-0004-0000-0E00-00000A000000}"/>
    <hyperlink ref="Q98" r:id="rId11" xr:uid="{00000000-0004-0000-0E00-00000B000000}"/>
    <hyperlink ref="Q43" r:id="rId12" xr:uid="{00000000-0004-0000-0E00-00000C000000}"/>
    <hyperlink ref="Q61" r:id="rId13" xr:uid="{00000000-0004-0000-0E00-00000D000000}"/>
    <hyperlink ref="Q39" r:id="rId14" xr:uid="{00000000-0004-0000-0E00-00000E000000}"/>
    <hyperlink ref="Q65" r:id="rId15" xr:uid="{00000000-0004-0000-0E00-00000F000000}"/>
    <hyperlink ref="Q62" r:id="rId16" xr:uid="{00000000-0004-0000-0E00-000010000000}"/>
    <hyperlink ref="Q91" r:id="rId17" xr:uid="{00000000-0004-0000-0E00-000011000000}"/>
    <hyperlink ref="Q64" r:id="rId18" xr:uid="{00000000-0004-0000-0E00-000012000000}"/>
    <hyperlink ref="Q77" r:id="rId19" xr:uid="{00000000-0004-0000-0E00-000013000000}"/>
    <hyperlink ref="Q60" r:id="rId20" xr:uid="{00000000-0004-0000-0E00-000014000000}"/>
    <hyperlink ref="Q67" r:id="rId21" xr:uid="{00000000-0004-0000-0E00-000015000000}"/>
    <hyperlink ref="Q74" r:id="rId22" xr:uid="{00000000-0004-0000-0E00-000016000000}"/>
    <hyperlink ref="Q49" r:id="rId23" xr:uid="{00000000-0004-0000-0E00-000017000000}"/>
    <hyperlink ref="Q93" r:id="rId24" xr:uid="{00000000-0004-0000-0E00-000018000000}"/>
    <hyperlink ref="Q72" r:id="rId25" xr:uid="{00000000-0004-0000-0E00-000019000000}"/>
    <hyperlink ref="Q57" r:id="rId26" xr:uid="{00000000-0004-0000-0E00-00001A000000}"/>
    <hyperlink ref="Q10" r:id="rId27" xr:uid="{00000000-0004-0000-0E00-00001B000000}"/>
    <hyperlink ref="Q8" r:id="rId28" xr:uid="{00000000-0004-0000-0E00-00001C000000}"/>
    <hyperlink ref="Q9" r:id="rId29" xr:uid="{00000000-0004-0000-0E00-00001D000000}"/>
    <hyperlink ref="Q11" r:id="rId30" xr:uid="{00000000-0004-0000-0E00-00001E000000}"/>
    <hyperlink ref="Q12" r:id="rId31" xr:uid="{00000000-0004-0000-0E00-00001F000000}"/>
    <hyperlink ref="Q16" r:id="rId32" xr:uid="{00000000-0004-0000-0E00-000020000000}"/>
    <hyperlink ref="Q55" r:id="rId33" xr:uid="{00000000-0004-0000-0E00-000021000000}"/>
    <hyperlink ref="Q96" r:id="rId34" xr:uid="{00000000-0004-0000-0E00-000022000000}"/>
    <hyperlink ref="Q26" r:id="rId35" xr:uid="{00000000-0004-0000-0E00-000023000000}"/>
    <hyperlink ref="Q32" r:id="rId36" xr:uid="{00000000-0004-0000-0E00-000024000000}"/>
    <hyperlink ref="Q85" r:id="rId37" xr:uid="{00000000-0004-0000-0E00-000025000000}"/>
    <hyperlink ref="Q14" r:id="rId38" xr:uid="{00000000-0004-0000-0E00-000026000000}"/>
    <hyperlink ref="Q22" r:id="rId39" xr:uid="{00000000-0004-0000-0E00-000027000000}"/>
    <hyperlink ref="Q31" r:id="rId40" xr:uid="{00000000-0004-0000-0E00-000028000000}"/>
    <hyperlink ref="Q29" r:id="rId41" xr:uid="{00000000-0004-0000-0E00-000029000000}"/>
    <hyperlink ref="Q30" r:id="rId42" xr:uid="{00000000-0004-0000-0E00-00002A000000}"/>
    <hyperlink ref="Q75" r:id="rId43" xr:uid="{00000000-0004-0000-0E00-00002B000000}"/>
    <hyperlink ref="Q27" r:id="rId44" xr:uid="{00000000-0004-0000-0E00-00002C000000}"/>
    <hyperlink ref="Q40" r:id="rId45" xr:uid="{00000000-0004-0000-0E00-00002D000000}"/>
    <hyperlink ref="Q18" r:id="rId46" xr:uid="{00000000-0004-0000-0E00-00002E000000}"/>
    <hyperlink ref="Q45" r:id="rId47" xr:uid="{00000000-0004-0000-0E00-00002F000000}"/>
    <hyperlink ref="Q56" r:id="rId48" xr:uid="{00000000-0004-0000-0E00-000030000000}"/>
    <hyperlink ref="Q88" r:id="rId49" xr:uid="{00000000-0004-0000-0E00-000031000000}"/>
    <hyperlink ref="Q35" r:id="rId50" xr:uid="{00000000-0004-0000-0E00-000032000000}"/>
    <hyperlink ref="Q81" r:id="rId51" xr:uid="{00000000-0004-0000-0E00-000033000000}"/>
    <hyperlink ref="Q83" r:id="rId52" xr:uid="{00000000-0004-0000-0E00-000034000000}"/>
    <hyperlink ref="Q84" r:id="rId53" xr:uid="{00000000-0004-0000-0E00-000035000000}"/>
    <hyperlink ref="Q89" r:id="rId54" xr:uid="{00000000-0004-0000-0E00-000036000000}"/>
    <hyperlink ref="Q28" r:id="rId55" xr:uid="{00000000-0004-0000-0E00-000037000000}"/>
    <hyperlink ref="Q59" r:id="rId56" xr:uid="{00000000-0004-0000-0E00-000038000000}"/>
    <hyperlink ref="Q86" r:id="rId57" xr:uid="{00000000-0004-0000-0E00-000039000000}"/>
    <hyperlink ref="Q95" r:id="rId58" location="171-2021-god" xr:uid="{00000000-0004-0000-0E00-00003A000000}"/>
    <hyperlink ref="Q23" r:id="rId59" xr:uid="{00000000-0004-0000-0E00-00003B000000}"/>
    <hyperlink ref="Q80" r:id="rId60" xr:uid="{00000000-0004-0000-0E00-00003C000000}"/>
    <hyperlink ref="Q33" r:id="rId61" xr:uid="{00000000-0004-0000-0E00-00003D000000}"/>
    <hyperlink ref="Q66" r:id="rId62" xr:uid="{00000000-0004-0000-0E00-00003E000000}"/>
    <hyperlink ref="Q68" r:id="rId63" xr:uid="{00000000-0004-0000-0E00-00003F000000}"/>
    <hyperlink ref="Q20" r:id="rId64" xr:uid="{00000000-0004-0000-0E00-000040000000}"/>
    <hyperlink ref="Q24" r:id="rId65" xr:uid="{00000000-0004-0000-0E00-000041000000}"/>
    <hyperlink ref="Q42" r:id="rId66" xr:uid="{00000000-0004-0000-0E00-000042000000}"/>
    <hyperlink ref="Q58" r:id="rId67" xr:uid="{00000000-0004-0000-0E00-000043000000}"/>
    <hyperlink ref="Q71" r:id="rId68" location="document_list" xr:uid="{00000000-0004-0000-0E00-000044000000}"/>
    <hyperlink ref="Q13" r:id="rId69" xr:uid="{00000000-0004-0000-0E00-000045000000}"/>
    <hyperlink ref="Q70" r:id="rId70" xr:uid="{00000000-0004-0000-0E00-000046000000}"/>
    <hyperlink ref="Q50" r:id="rId71" xr:uid="{00000000-0004-0000-0E00-000047000000}"/>
    <hyperlink ref="Q34" r:id="rId72" location="annex" xr:uid="{00000000-0004-0000-0E00-000048000000}"/>
    <hyperlink ref="Q17" r:id="rId73" xr:uid="{00000000-0004-0000-0E00-000049000000}"/>
    <hyperlink ref="Q47" r:id="rId74" xr:uid="{00000000-0004-0000-0E00-00004A000000}"/>
    <hyperlink ref="Q48" r:id="rId75" xr:uid="{00000000-0004-0000-0E00-00004B000000}"/>
    <hyperlink ref="Q51" r:id="rId76" xr:uid="{00000000-0004-0000-0E00-00004C000000}"/>
    <hyperlink ref="Q78" r:id="rId77" xr:uid="{00000000-0004-0000-0E00-00004D000000}"/>
    <hyperlink ref="Q19" r:id="rId78" xr:uid="{00000000-0004-0000-0E00-00004E000000}"/>
    <hyperlink ref="Q41" r:id="rId79" xr:uid="{00000000-0004-0000-0E00-00004F000000}"/>
    <hyperlink ref="Q63" r:id="rId80" xr:uid="{00000000-0004-0000-0E00-000050000000}"/>
    <hyperlink ref="Q94" r:id="rId81" xr:uid="{00000000-0004-0000-0E00-000051000000}"/>
    <hyperlink ref="Q97" r:id="rId82" xr:uid="{00000000-0004-0000-0E00-000053000000}"/>
    <hyperlink ref="Q90" r:id="rId83" xr:uid="{00000000-0004-0000-0E00-000054000000}"/>
    <hyperlink ref="Q82" r:id="rId84" xr:uid="{6371B696-C10C-B14F-A629-6B67B1534C6C}"/>
  </hyperlinks>
  <pageMargins left="0.70866141732283472" right="0.70866141732283472" top="0.74803149606299213" bottom="0.74803149606299213" header="0.31496062992125984" footer="0.31496062992125984"/>
  <pageSetup paperSize="9" scale="70" fitToHeight="0" orientation="landscape" r:id="rId85"/>
  <headerFooter>
    <oddFooter>&amp;C&amp;8&amp;A&amp;R&amp;8&amp;P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Лист14">
    <tabColor theme="0" tint="-4.9989318521683403E-2"/>
    <pageSetUpPr fitToPage="1"/>
  </sheetPr>
  <dimension ref="A1:O99"/>
  <sheetViews>
    <sheetView zoomScaleNormal="100" workbookViewId="0">
      <pane ySplit="6" topLeftCell="A7" activePane="bottomLeft" state="frozen"/>
      <selection pane="bottomLeft"/>
    </sheetView>
  </sheetViews>
  <sheetFormatPr baseColWidth="10" defaultColWidth="9.1640625" defaultRowHeight="14"/>
  <cols>
    <col min="1" max="1" width="22.6640625" style="81" customWidth="1"/>
    <col min="2" max="2" width="43" style="82" customWidth="1"/>
    <col min="3" max="3" width="5.6640625" style="81" customWidth="1"/>
    <col min="4" max="4" width="4.6640625" style="81" customWidth="1"/>
    <col min="5" max="5" width="5.6640625" style="81" customWidth="1"/>
    <col min="6" max="6" width="12.33203125" style="82" customWidth="1"/>
    <col min="7" max="7" width="10.6640625" style="82" customWidth="1"/>
    <col min="8" max="8" width="14.6640625" style="82" customWidth="1"/>
    <col min="9" max="9" width="12.5" style="82" customWidth="1"/>
    <col min="10" max="10" width="15.83203125" style="100" customWidth="1"/>
    <col min="11" max="12" width="15.5" style="81" customWidth="1"/>
    <col min="13" max="13" width="15.5" style="28" customWidth="1"/>
    <col min="14" max="14" width="9.1640625" style="135"/>
    <col min="15" max="16384" width="9.1640625" style="81"/>
  </cols>
  <sheetData>
    <row r="1" spans="1:14" ht="20" customHeight="1">
      <c r="A1" s="42" t="str">
        <f>B3</f>
        <v>4.12. Содержится ли в составе материалов к проекту закона об исполнении бюджета за 2021 год заключение органа внешнего государственного финансового контроля на годовой отчет об исполнении бюджета субъекта Российской Федерации за 2021 год не позднее дня рассмотрения указанного проекта закона законодательным (представительным) органом в первом чтении?</v>
      </c>
      <c r="B1" s="42"/>
      <c r="C1" s="42"/>
      <c r="D1" s="42"/>
      <c r="E1" s="42"/>
      <c r="F1" s="57"/>
      <c r="G1" s="57"/>
      <c r="H1" s="57"/>
      <c r="I1" s="57"/>
      <c r="J1" s="42"/>
      <c r="K1" s="42"/>
      <c r="L1" s="42"/>
      <c r="M1" s="42"/>
    </row>
    <row r="2" spans="1:14" ht="15" customHeight="1">
      <c r="A2" s="157" t="s">
        <v>809</v>
      </c>
      <c r="B2" s="41"/>
      <c r="C2" s="41"/>
      <c r="D2" s="41"/>
      <c r="E2" s="41"/>
      <c r="F2" s="76"/>
      <c r="G2" s="76"/>
      <c r="H2" s="76"/>
      <c r="I2" s="76"/>
      <c r="J2" s="41"/>
      <c r="K2" s="41"/>
      <c r="L2" s="41"/>
      <c r="M2" s="41"/>
    </row>
    <row r="3" spans="1:14" ht="86" customHeight="1">
      <c r="A3" s="222" t="s">
        <v>168</v>
      </c>
      <c r="B3" s="107" t="s">
        <v>356</v>
      </c>
      <c r="C3" s="223" t="s">
        <v>134</v>
      </c>
      <c r="D3" s="223"/>
      <c r="E3" s="223"/>
      <c r="F3" s="222" t="s">
        <v>209</v>
      </c>
      <c r="G3" s="222" t="s">
        <v>150</v>
      </c>
      <c r="H3" s="214" t="s">
        <v>159</v>
      </c>
      <c r="I3" s="214"/>
      <c r="J3" s="225"/>
      <c r="K3" s="222" t="s">
        <v>103</v>
      </c>
      <c r="L3" s="214" t="s">
        <v>190</v>
      </c>
      <c r="M3" s="214"/>
    </row>
    <row r="4" spans="1:14" ht="30" customHeight="1">
      <c r="A4" s="222"/>
      <c r="B4" s="108" t="str">
        <f>'Методика (раздел 4)'!B131</f>
        <v xml:space="preserve">Да, содержится </v>
      </c>
      <c r="C4" s="222" t="s">
        <v>96</v>
      </c>
      <c r="D4" s="222" t="s">
        <v>146</v>
      </c>
      <c r="E4" s="223" t="s">
        <v>95</v>
      </c>
      <c r="F4" s="222"/>
      <c r="G4" s="214"/>
      <c r="H4" s="214" t="s">
        <v>158</v>
      </c>
      <c r="I4" s="214" t="s">
        <v>157</v>
      </c>
      <c r="J4" s="214" t="s">
        <v>373</v>
      </c>
      <c r="K4" s="222"/>
      <c r="L4" s="214" t="s">
        <v>244</v>
      </c>
      <c r="M4" s="214" t="s">
        <v>191</v>
      </c>
    </row>
    <row r="5" spans="1:14" ht="30" customHeight="1">
      <c r="A5" s="222"/>
      <c r="B5" s="108" t="str">
        <f>'Методика (раздел 4)'!B132</f>
        <v>Нет, в установленный срок не содержится</v>
      </c>
      <c r="C5" s="222"/>
      <c r="D5" s="222"/>
      <c r="E5" s="223"/>
      <c r="F5" s="222"/>
      <c r="G5" s="214"/>
      <c r="H5" s="214"/>
      <c r="I5" s="214"/>
      <c r="J5" s="214"/>
      <c r="K5" s="222"/>
      <c r="L5" s="214"/>
      <c r="M5" s="214"/>
    </row>
    <row r="6" spans="1:14">
      <c r="A6" s="201" t="s">
        <v>0</v>
      </c>
      <c r="B6" s="110"/>
      <c r="C6" s="110"/>
      <c r="D6" s="110"/>
      <c r="E6" s="111"/>
      <c r="F6" s="111"/>
      <c r="G6" s="111"/>
      <c r="H6" s="111"/>
      <c r="I6" s="111"/>
      <c r="J6" s="109"/>
      <c r="K6" s="111"/>
      <c r="L6" s="122"/>
      <c r="M6" s="122"/>
    </row>
    <row r="7" spans="1:14">
      <c r="A7" s="202" t="s">
        <v>1</v>
      </c>
      <c r="B7" s="106" t="s">
        <v>118</v>
      </c>
      <c r="C7" s="114">
        <f>IF(B7=$B$4,2,0)</f>
        <v>2</v>
      </c>
      <c r="D7" s="114"/>
      <c r="E7" s="115">
        <f>C7*IF(D7&gt;0,D7,1)</f>
        <v>2</v>
      </c>
      <c r="F7" s="106" t="s">
        <v>235</v>
      </c>
      <c r="G7" s="106" t="s">
        <v>235</v>
      </c>
      <c r="H7" s="105">
        <f>'4.1'!K8</f>
        <v>44735</v>
      </c>
      <c r="I7" s="105">
        <v>44713</v>
      </c>
      <c r="J7" s="105" t="s">
        <v>235</v>
      </c>
      <c r="K7" s="116" t="s">
        <v>163</v>
      </c>
      <c r="L7" s="117" t="s">
        <v>694</v>
      </c>
      <c r="M7" s="130" t="s">
        <v>384</v>
      </c>
      <c r="N7" s="135" t="s">
        <v>163</v>
      </c>
    </row>
    <row r="8" spans="1:14" customFormat="1" ht="15">
      <c r="A8" s="202" t="s">
        <v>2</v>
      </c>
      <c r="B8" s="106" t="s">
        <v>118</v>
      </c>
      <c r="C8" s="114">
        <f t="shared" ref="C8:C71" si="0">IF(B8=$B$4,2,0)</f>
        <v>2</v>
      </c>
      <c r="D8" s="114"/>
      <c r="E8" s="115">
        <f t="shared" ref="E8:E71" si="1">C8*IF(D8&gt;0,D8,1)</f>
        <v>2</v>
      </c>
      <c r="F8" s="106" t="s">
        <v>235</v>
      </c>
      <c r="G8" s="106" t="s">
        <v>235</v>
      </c>
      <c r="H8" s="105">
        <f>'4.1'!K9</f>
        <v>44736</v>
      </c>
      <c r="I8" s="105">
        <v>44713</v>
      </c>
      <c r="J8" s="105" t="s">
        <v>235</v>
      </c>
      <c r="K8" s="116" t="s">
        <v>163</v>
      </c>
      <c r="L8" s="117" t="s">
        <v>694</v>
      </c>
      <c r="M8" s="130" t="s">
        <v>455</v>
      </c>
      <c r="N8" s="135" t="s">
        <v>163</v>
      </c>
    </row>
    <row r="9" spans="1:14">
      <c r="A9" s="202" t="s">
        <v>3</v>
      </c>
      <c r="B9" s="106" t="s">
        <v>118</v>
      </c>
      <c r="C9" s="114">
        <f t="shared" si="0"/>
        <v>2</v>
      </c>
      <c r="D9" s="114"/>
      <c r="E9" s="115">
        <f t="shared" si="1"/>
        <v>2</v>
      </c>
      <c r="F9" s="106" t="s">
        <v>235</v>
      </c>
      <c r="G9" s="106" t="s">
        <v>235</v>
      </c>
      <c r="H9" s="105">
        <f>'4.1'!K10</f>
        <v>44742</v>
      </c>
      <c r="I9" s="105">
        <v>44713</v>
      </c>
      <c r="J9" s="105" t="s">
        <v>235</v>
      </c>
      <c r="K9" s="106" t="s">
        <v>163</v>
      </c>
      <c r="L9" s="117" t="s">
        <v>694</v>
      </c>
      <c r="M9" s="130" t="s">
        <v>460</v>
      </c>
      <c r="N9" s="135" t="s">
        <v>163</v>
      </c>
    </row>
    <row r="10" spans="1:14">
      <c r="A10" s="202" t="s">
        <v>4</v>
      </c>
      <c r="B10" s="106" t="s">
        <v>118</v>
      </c>
      <c r="C10" s="114">
        <f t="shared" si="0"/>
        <v>2</v>
      </c>
      <c r="D10" s="114"/>
      <c r="E10" s="115">
        <f t="shared" si="1"/>
        <v>2</v>
      </c>
      <c r="F10" s="106" t="s">
        <v>235</v>
      </c>
      <c r="G10" s="106" t="s">
        <v>235</v>
      </c>
      <c r="H10" s="105">
        <f>'4.1'!K11</f>
        <v>44743</v>
      </c>
      <c r="I10" s="105" t="s">
        <v>212</v>
      </c>
      <c r="J10" s="105" t="s">
        <v>401</v>
      </c>
      <c r="K10" s="106" t="s">
        <v>163</v>
      </c>
      <c r="L10" s="117" t="s">
        <v>694</v>
      </c>
      <c r="M10" s="117" t="s">
        <v>454</v>
      </c>
      <c r="N10" s="135" t="s">
        <v>163</v>
      </c>
    </row>
    <row r="11" spans="1:14">
      <c r="A11" s="202" t="s">
        <v>5</v>
      </c>
      <c r="B11" s="106" t="s">
        <v>118</v>
      </c>
      <c r="C11" s="114">
        <f t="shared" si="0"/>
        <v>2</v>
      </c>
      <c r="D11" s="114"/>
      <c r="E11" s="115">
        <f t="shared" si="1"/>
        <v>2</v>
      </c>
      <c r="F11" s="106" t="s">
        <v>235</v>
      </c>
      <c r="G11" s="106" t="s">
        <v>235</v>
      </c>
      <c r="H11" s="105">
        <f>'4.1'!K12</f>
        <v>44742</v>
      </c>
      <c r="I11" s="105" t="s">
        <v>212</v>
      </c>
      <c r="J11" s="105" t="s">
        <v>401</v>
      </c>
      <c r="K11" s="106" t="s">
        <v>163</v>
      </c>
      <c r="L11" s="117" t="s">
        <v>694</v>
      </c>
      <c r="M11" s="117" t="s">
        <v>462</v>
      </c>
      <c r="N11" s="135" t="s">
        <v>163</v>
      </c>
    </row>
    <row r="12" spans="1:14">
      <c r="A12" s="202" t="s">
        <v>6</v>
      </c>
      <c r="B12" s="106" t="s">
        <v>118</v>
      </c>
      <c r="C12" s="114">
        <f t="shared" si="0"/>
        <v>2</v>
      </c>
      <c r="D12" s="114"/>
      <c r="E12" s="115">
        <f t="shared" si="1"/>
        <v>2</v>
      </c>
      <c r="F12" s="106" t="s">
        <v>235</v>
      </c>
      <c r="G12" s="106" t="s">
        <v>235</v>
      </c>
      <c r="H12" s="105">
        <f>'4.1'!K13</f>
        <v>44728</v>
      </c>
      <c r="I12" s="105" t="s">
        <v>212</v>
      </c>
      <c r="J12" s="105" t="s">
        <v>401</v>
      </c>
      <c r="K12" s="106" t="s">
        <v>163</v>
      </c>
      <c r="L12" s="117" t="s">
        <v>694</v>
      </c>
      <c r="M12" s="117" t="s">
        <v>464</v>
      </c>
      <c r="N12" s="135" t="s">
        <v>163</v>
      </c>
    </row>
    <row r="13" spans="1:14">
      <c r="A13" s="202" t="s">
        <v>7</v>
      </c>
      <c r="B13" s="106" t="s">
        <v>118</v>
      </c>
      <c r="C13" s="114">
        <f t="shared" si="0"/>
        <v>2</v>
      </c>
      <c r="D13" s="114"/>
      <c r="E13" s="115">
        <f t="shared" si="1"/>
        <v>2</v>
      </c>
      <c r="F13" s="106" t="s">
        <v>235</v>
      </c>
      <c r="G13" s="106" t="s">
        <v>235</v>
      </c>
      <c r="H13" s="105">
        <f>'4.1'!K14</f>
        <v>44719</v>
      </c>
      <c r="I13" s="105" t="s">
        <v>212</v>
      </c>
      <c r="J13" s="105" t="s">
        <v>401</v>
      </c>
      <c r="K13" s="106" t="s">
        <v>163</v>
      </c>
      <c r="L13" s="117" t="s">
        <v>694</v>
      </c>
      <c r="M13" s="118" t="s">
        <v>592</v>
      </c>
      <c r="N13" s="135" t="s">
        <v>163</v>
      </c>
    </row>
    <row r="14" spans="1:14">
      <c r="A14" s="202" t="s">
        <v>8</v>
      </c>
      <c r="B14" s="106" t="s">
        <v>118</v>
      </c>
      <c r="C14" s="114">
        <f t="shared" si="0"/>
        <v>2</v>
      </c>
      <c r="D14" s="114"/>
      <c r="E14" s="115">
        <f t="shared" si="1"/>
        <v>2</v>
      </c>
      <c r="F14" s="106" t="s">
        <v>235</v>
      </c>
      <c r="G14" s="106" t="s">
        <v>235</v>
      </c>
      <c r="H14" s="105">
        <f>'4.1'!K15</f>
        <v>44757</v>
      </c>
      <c r="I14" s="105">
        <v>44714</v>
      </c>
      <c r="J14" s="105" t="s">
        <v>235</v>
      </c>
      <c r="K14" s="116" t="s">
        <v>163</v>
      </c>
      <c r="L14" s="117" t="s">
        <v>694</v>
      </c>
      <c r="M14" s="118" t="s">
        <v>486</v>
      </c>
      <c r="N14" s="135" t="s">
        <v>163</v>
      </c>
    </row>
    <row r="15" spans="1:14">
      <c r="A15" s="202" t="s">
        <v>9</v>
      </c>
      <c r="B15" s="106" t="s">
        <v>118</v>
      </c>
      <c r="C15" s="114">
        <f t="shared" si="0"/>
        <v>2</v>
      </c>
      <c r="D15" s="114"/>
      <c r="E15" s="115">
        <f t="shared" si="1"/>
        <v>2</v>
      </c>
      <c r="F15" s="106" t="s">
        <v>235</v>
      </c>
      <c r="G15" s="106" t="s">
        <v>235</v>
      </c>
      <c r="H15" s="105">
        <f>'4.1'!K16</f>
        <v>44712</v>
      </c>
      <c r="I15" s="105">
        <v>44687</v>
      </c>
      <c r="J15" s="105" t="s">
        <v>235</v>
      </c>
      <c r="K15" s="116" t="s">
        <v>163</v>
      </c>
      <c r="L15" s="117" t="s">
        <v>694</v>
      </c>
      <c r="M15" s="117" t="s">
        <v>217</v>
      </c>
      <c r="N15" s="135" t="s">
        <v>163</v>
      </c>
    </row>
    <row r="16" spans="1:14">
      <c r="A16" s="202" t="s">
        <v>10</v>
      </c>
      <c r="B16" s="106" t="s">
        <v>118</v>
      </c>
      <c r="C16" s="114">
        <f t="shared" si="0"/>
        <v>2</v>
      </c>
      <c r="D16" s="114"/>
      <c r="E16" s="115">
        <f t="shared" si="1"/>
        <v>2</v>
      </c>
      <c r="F16" s="106" t="s">
        <v>235</v>
      </c>
      <c r="G16" s="106" t="s">
        <v>235</v>
      </c>
      <c r="H16" s="105">
        <f>'4.1'!K17</f>
        <v>44714</v>
      </c>
      <c r="I16" s="105" t="s">
        <v>212</v>
      </c>
      <c r="J16" s="105" t="s">
        <v>401</v>
      </c>
      <c r="K16" s="106" t="s">
        <v>163</v>
      </c>
      <c r="L16" s="118" t="s">
        <v>241</v>
      </c>
      <c r="M16" s="117" t="s">
        <v>467</v>
      </c>
      <c r="N16" s="135" t="s">
        <v>163</v>
      </c>
    </row>
    <row r="17" spans="1:14">
      <c r="A17" s="202" t="s">
        <v>11</v>
      </c>
      <c r="B17" s="106" t="s">
        <v>118</v>
      </c>
      <c r="C17" s="114">
        <f t="shared" si="0"/>
        <v>2</v>
      </c>
      <c r="D17" s="114"/>
      <c r="E17" s="115">
        <f t="shared" si="1"/>
        <v>2</v>
      </c>
      <c r="F17" s="106" t="s">
        <v>235</v>
      </c>
      <c r="G17" s="106" t="s">
        <v>235</v>
      </c>
      <c r="H17" s="105">
        <f>'4.1'!K18</f>
        <v>44741</v>
      </c>
      <c r="I17" s="105">
        <v>44711</v>
      </c>
      <c r="J17" s="105" t="s">
        <v>235</v>
      </c>
      <c r="K17" s="106" t="s">
        <v>163</v>
      </c>
      <c r="L17" s="117" t="s">
        <v>694</v>
      </c>
      <c r="M17" s="118" t="s">
        <v>602</v>
      </c>
      <c r="N17" s="135" t="s">
        <v>163</v>
      </c>
    </row>
    <row r="18" spans="1:14">
      <c r="A18" s="202" t="s">
        <v>12</v>
      </c>
      <c r="B18" s="106" t="s">
        <v>118</v>
      </c>
      <c r="C18" s="114">
        <f t="shared" si="0"/>
        <v>2</v>
      </c>
      <c r="D18" s="114"/>
      <c r="E18" s="115">
        <f t="shared" si="1"/>
        <v>2</v>
      </c>
      <c r="F18" s="106" t="s">
        <v>235</v>
      </c>
      <c r="G18" s="106" t="s">
        <v>235</v>
      </c>
      <c r="H18" s="105">
        <f>'4.1'!K19</f>
        <v>44741</v>
      </c>
      <c r="I18" s="105" t="s">
        <v>212</v>
      </c>
      <c r="J18" s="105" t="s">
        <v>401</v>
      </c>
      <c r="K18" s="106" t="s">
        <v>163</v>
      </c>
      <c r="L18" s="117" t="s">
        <v>694</v>
      </c>
      <c r="M18" s="117" t="s">
        <v>516</v>
      </c>
      <c r="N18" s="135" t="s">
        <v>163</v>
      </c>
    </row>
    <row r="19" spans="1:14">
      <c r="A19" s="202" t="s">
        <v>13</v>
      </c>
      <c r="B19" s="106" t="s">
        <v>339</v>
      </c>
      <c r="C19" s="114">
        <f t="shared" si="0"/>
        <v>0</v>
      </c>
      <c r="D19" s="114"/>
      <c r="E19" s="115">
        <f t="shared" si="1"/>
        <v>0</v>
      </c>
      <c r="F19" s="106" t="s">
        <v>237</v>
      </c>
      <c r="G19" s="106" t="s">
        <v>163</v>
      </c>
      <c r="H19" s="105">
        <f>'4.1'!K20</f>
        <v>44742</v>
      </c>
      <c r="I19" s="105" t="s">
        <v>163</v>
      </c>
      <c r="J19" s="105" t="s">
        <v>163</v>
      </c>
      <c r="K19" s="116" t="s">
        <v>163</v>
      </c>
      <c r="L19" s="117" t="s">
        <v>694</v>
      </c>
      <c r="M19" s="117" t="s">
        <v>618</v>
      </c>
      <c r="N19" s="135" t="s">
        <v>163</v>
      </c>
    </row>
    <row r="20" spans="1:14">
      <c r="A20" s="202" t="s">
        <v>14</v>
      </c>
      <c r="B20" s="106" t="s">
        <v>339</v>
      </c>
      <c r="C20" s="114">
        <f t="shared" si="0"/>
        <v>0</v>
      </c>
      <c r="D20" s="114"/>
      <c r="E20" s="115">
        <f t="shared" si="1"/>
        <v>0</v>
      </c>
      <c r="F20" s="106" t="s">
        <v>237</v>
      </c>
      <c r="G20" s="106" t="s">
        <v>163</v>
      </c>
      <c r="H20" s="105">
        <f>'4.1'!K21</f>
        <v>44736</v>
      </c>
      <c r="I20" s="105" t="s">
        <v>163</v>
      </c>
      <c r="J20" s="105" t="s">
        <v>163</v>
      </c>
      <c r="K20" s="106" t="s">
        <v>163</v>
      </c>
      <c r="L20" s="117" t="s">
        <v>694</v>
      </c>
      <c r="M20" s="118" t="s">
        <v>580</v>
      </c>
      <c r="N20" s="135" t="s">
        <v>163</v>
      </c>
    </row>
    <row r="21" spans="1:14">
      <c r="A21" s="202" t="s">
        <v>15</v>
      </c>
      <c r="B21" s="106" t="s">
        <v>339</v>
      </c>
      <c r="C21" s="114">
        <f t="shared" si="0"/>
        <v>0</v>
      </c>
      <c r="D21" s="114"/>
      <c r="E21" s="115">
        <f t="shared" si="1"/>
        <v>0</v>
      </c>
      <c r="F21" s="106" t="s">
        <v>237</v>
      </c>
      <c r="G21" s="106" t="s">
        <v>163</v>
      </c>
      <c r="H21" s="105">
        <f>'4.1'!K22</f>
        <v>44763</v>
      </c>
      <c r="I21" s="105" t="s">
        <v>163</v>
      </c>
      <c r="J21" s="105" t="s">
        <v>163</v>
      </c>
      <c r="K21" s="105" t="s">
        <v>163</v>
      </c>
      <c r="L21" s="117" t="s">
        <v>241</v>
      </c>
      <c r="M21" s="117" t="s">
        <v>221</v>
      </c>
      <c r="N21" s="135" t="s">
        <v>163</v>
      </c>
    </row>
    <row r="22" spans="1:14">
      <c r="A22" s="202" t="s">
        <v>16</v>
      </c>
      <c r="B22" s="106" t="s">
        <v>118</v>
      </c>
      <c r="C22" s="114">
        <f t="shared" si="0"/>
        <v>2</v>
      </c>
      <c r="D22" s="114"/>
      <c r="E22" s="115">
        <f t="shared" si="1"/>
        <v>2</v>
      </c>
      <c r="F22" s="106" t="s">
        <v>235</v>
      </c>
      <c r="G22" s="106" t="s">
        <v>235</v>
      </c>
      <c r="H22" s="105">
        <f>'4.1'!K23</f>
        <v>44756</v>
      </c>
      <c r="I22" s="105" t="s">
        <v>212</v>
      </c>
      <c r="J22" s="105" t="s">
        <v>401</v>
      </c>
      <c r="K22" s="106" t="s">
        <v>163</v>
      </c>
      <c r="L22" s="118" t="s">
        <v>241</v>
      </c>
      <c r="M22" s="118" t="s">
        <v>490</v>
      </c>
      <c r="N22" s="135" t="s">
        <v>163</v>
      </c>
    </row>
    <row r="23" spans="1:14">
      <c r="A23" s="202" t="s">
        <v>17</v>
      </c>
      <c r="B23" s="106" t="s">
        <v>118</v>
      </c>
      <c r="C23" s="114">
        <f t="shared" si="0"/>
        <v>2</v>
      </c>
      <c r="D23" s="114"/>
      <c r="E23" s="115">
        <f t="shared" si="1"/>
        <v>2</v>
      </c>
      <c r="F23" s="105" t="s">
        <v>235</v>
      </c>
      <c r="G23" s="105" t="s">
        <v>235</v>
      </c>
      <c r="H23" s="105">
        <f>'4.1'!K24</f>
        <v>44740</v>
      </c>
      <c r="I23" s="105">
        <v>44720</v>
      </c>
      <c r="J23" s="105" t="s">
        <v>235</v>
      </c>
      <c r="K23" s="116" t="s">
        <v>163</v>
      </c>
      <c r="L23" s="117" t="s">
        <v>694</v>
      </c>
      <c r="M23" s="117" t="s">
        <v>557</v>
      </c>
      <c r="N23" s="135" t="s">
        <v>163</v>
      </c>
    </row>
    <row r="24" spans="1:14">
      <c r="A24" s="202" t="s">
        <v>176</v>
      </c>
      <c r="B24" s="106" t="s">
        <v>339</v>
      </c>
      <c r="C24" s="114">
        <f t="shared" si="0"/>
        <v>0</v>
      </c>
      <c r="D24" s="114"/>
      <c r="E24" s="115">
        <f t="shared" si="1"/>
        <v>0</v>
      </c>
      <c r="F24" s="106" t="s">
        <v>237</v>
      </c>
      <c r="G24" s="106" t="s">
        <v>163</v>
      </c>
      <c r="H24" s="105" t="str">
        <f>'4.1'!K25</f>
        <v>Не принят (на 03.10.2022)</v>
      </c>
      <c r="I24" s="105" t="s">
        <v>163</v>
      </c>
      <c r="J24" s="105" t="s">
        <v>163</v>
      </c>
      <c r="K24" s="116" t="s">
        <v>163</v>
      </c>
      <c r="L24" s="118" t="s">
        <v>241</v>
      </c>
      <c r="M24" s="117" t="s">
        <v>581</v>
      </c>
      <c r="N24" s="135" t="s">
        <v>163</v>
      </c>
    </row>
    <row r="25" spans="1:14" customFormat="1" ht="15">
      <c r="A25" s="201" t="s">
        <v>18</v>
      </c>
      <c r="B25" s="167"/>
      <c r="C25" s="167"/>
      <c r="D25" s="167"/>
      <c r="E25" s="167"/>
      <c r="F25" s="167"/>
      <c r="G25" s="167"/>
      <c r="H25" s="167"/>
      <c r="I25" s="109"/>
      <c r="J25" s="109"/>
      <c r="K25" s="109"/>
      <c r="L25" s="112"/>
      <c r="M25" s="112"/>
      <c r="N25" s="135"/>
    </row>
    <row r="26" spans="1:14">
      <c r="A26" s="202" t="s">
        <v>19</v>
      </c>
      <c r="B26" s="106" t="s">
        <v>118</v>
      </c>
      <c r="C26" s="114">
        <f t="shared" si="0"/>
        <v>2</v>
      </c>
      <c r="D26" s="114"/>
      <c r="E26" s="115">
        <f t="shared" si="1"/>
        <v>2</v>
      </c>
      <c r="F26" s="106" t="s">
        <v>235</v>
      </c>
      <c r="G26" s="106" t="s">
        <v>235</v>
      </c>
      <c r="H26" s="105">
        <f>'4.1'!K27</f>
        <v>44735</v>
      </c>
      <c r="I26" s="105" t="s">
        <v>212</v>
      </c>
      <c r="J26" s="105" t="s">
        <v>401</v>
      </c>
      <c r="K26" s="106" t="s">
        <v>163</v>
      </c>
      <c r="L26" s="117" t="s">
        <v>694</v>
      </c>
      <c r="M26" s="117" t="s">
        <v>476</v>
      </c>
      <c r="N26" s="135" t="s">
        <v>163</v>
      </c>
    </row>
    <row r="27" spans="1:14" customFormat="1" ht="15">
      <c r="A27" s="202" t="s">
        <v>20</v>
      </c>
      <c r="B27" s="106" t="s">
        <v>118</v>
      </c>
      <c r="C27" s="114">
        <f t="shared" si="0"/>
        <v>2</v>
      </c>
      <c r="D27" s="114"/>
      <c r="E27" s="115">
        <f t="shared" si="1"/>
        <v>2</v>
      </c>
      <c r="F27" s="106" t="s">
        <v>235</v>
      </c>
      <c r="G27" s="106" t="s">
        <v>235</v>
      </c>
      <c r="H27" s="105">
        <f>'4.1'!K28</f>
        <v>44735</v>
      </c>
      <c r="I27" s="105">
        <v>44734</v>
      </c>
      <c r="J27" s="105" t="s">
        <v>235</v>
      </c>
      <c r="K27" s="106" t="s">
        <v>163</v>
      </c>
      <c r="L27" s="117" t="s">
        <v>694</v>
      </c>
      <c r="M27" s="117" t="s">
        <v>506</v>
      </c>
      <c r="N27" s="135" t="s">
        <v>163</v>
      </c>
    </row>
    <row r="28" spans="1:14">
      <c r="A28" s="202" t="s">
        <v>21</v>
      </c>
      <c r="B28" s="106" t="s">
        <v>339</v>
      </c>
      <c r="C28" s="114">
        <f t="shared" si="0"/>
        <v>0</v>
      </c>
      <c r="D28" s="114"/>
      <c r="E28" s="115">
        <f t="shared" si="1"/>
        <v>0</v>
      </c>
      <c r="F28" s="106" t="s">
        <v>237</v>
      </c>
      <c r="G28" s="106" t="s">
        <v>163</v>
      </c>
      <c r="H28" s="105">
        <f>'4.1'!K29</f>
        <v>44734</v>
      </c>
      <c r="I28" s="105" t="s">
        <v>163</v>
      </c>
      <c r="J28" s="105" t="s">
        <v>163</v>
      </c>
      <c r="K28" s="106" t="s">
        <v>163</v>
      </c>
      <c r="L28" s="117" t="s">
        <v>694</v>
      </c>
      <c r="M28" s="117" t="s">
        <v>548</v>
      </c>
      <c r="N28" s="135" t="s">
        <v>163</v>
      </c>
    </row>
    <row r="29" spans="1:14" customFormat="1" ht="15">
      <c r="A29" s="202" t="s">
        <v>22</v>
      </c>
      <c r="B29" s="106" t="s">
        <v>118</v>
      </c>
      <c r="C29" s="114">
        <f t="shared" si="0"/>
        <v>2</v>
      </c>
      <c r="D29" s="114"/>
      <c r="E29" s="115">
        <f t="shared" si="1"/>
        <v>2</v>
      </c>
      <c r="F29" s="106" t="s">
        <v>235</v>
      </c>
      <c r="G29" s="106" t="s">
        <v>235</v>
      </c>
      <c r="H29" s="105">
        <f>'4.1'!K30</f>
        <v>44741</v>
      </c>
      <c r="I29" s="105">
        <v>44713</v>
      </c>
      <c r="J29" s="105" t="s">
        <v>235</v>
      </c>
      <c r="K29" s="106" t="s">
        <v>163</v>
      </c>
      <c r="L29" s="117" t="s">
        <v>694</v>
      </c>
      <c r="M29" s="117" t="s">
        <v>497</v>
      </c>
      <c r="N29" s="135" t="s">
        <v>163</v>
      </c>
    </row>
    <row r="30" spans="1:14" customFormat="1" ht="15">
      <c r="A30" s="202" t="s">
        <v>23</v>
      </c>
      <c r="B30" s="106" t="s">
        <v>118</v>
      </c>
      <c r="C30" s="114">
        <f t="shared" si="0"/>
        <v>2</v>
      </c>
      <c r="D30" s="114"/>
      <c r="E30" s="115">
        <f t="shared" si="1"/>
        <v>2</v>
      </c>
      <c r="F30" s="106" t="s">
        <v>235</v>
      </c>
      <c r="G30" s="106" t="s">
        <v>235</v>
      </c>
      <c r="H30" s="105">
        <f>'4.1'!K31</f>
        <v>44742</v>
      </c>
      <c r="I30" s="105" t="s">
        <v>212</v>
      </c>
      <c r="J30" s="105" t="s">
        <v>401</v>
      </c>
      <c r="K30" s="106" t="s">
        <v>163</v>
      </c>
      <c r="L30" s="117" t="s">
        <v>694</v>
      </c>
      <c r="M30" s="117" t="s">
        <v>499</v>
      </c>
      <c r="N30" s="135" t="s">
        <v>163</v>
      </c>
    </row>
    <row r="31" spans="1:14">
      <c r="A31" s="202" t="s">
        <v>24</v>
      </c>
      <c r="B31" s="106" t="s">
        <v>118</v>
      </c>
      <c r="C31" s="114">
        <f t="shared" si="0"/>
        <v>2</v>
      </c>
      <c r="D31" s="114"/>
      <c r="E31" s="115">
        <f t="shared" si="1"/>
        <v>2</v>
      </c>
      <c r="F31" s="106" t="s">
        <v>235</v>
      </c>
      <c r="G31" s="106" t="s">
        <v>235</v>
      </c>
      <c r="H31" s="105">
        <f>'4.1'!K32</f>
        <v>44734</v>
      </c>
      <c r="I31" s="105">
        <v>44715</v>
      </c>
      <c r="J31" s="105" t="s">
        <v>235</v>
      </c>
      <c r="K31" s="106" t="s">
        <v>163</v>
      </c>
      <c r="L31" s="118" t="s">
        <v>241</v>
      </c>
      <c r="M31" s="117" t="s">
        <v>495</v>
      </c>
      <c r="N31" s="135" t="s">
        <v>163</v>
      </c>
    </row>
    <row r="32" spans="1:14" customFormat="1" ht="15">
      <c r="A32" s="202" t="s">
        <v>25</v>
      </c>
      <c r="B32" s="106" t="s">
        <v>118</v>
      </c>
      <c r="C32" s="114">
        <f t="shared" si="0"/>
        <v>2</v>
      </c>
      <c r="D32" s="114"/>
      <c r="E32" s="115">
        <f t="shared" si="1"/>
        <v>2</v>
      </c>
      <c r="F32" s="106" t="s">
        <v>235</v>
      </c>
      <c r="G32" s="106" t="s">
        <v>235</v>
      </c>
      <c r="H32" s="105">
        <f>'4.1'!K33</f>
        <v>44740</v>
      </c>
      <c r="I32" s="105">
        <v>44732</v>
      </c>
      <c r="J32" s="105" t="s">
        <v>235</v>
      </c>
      <c r="K32" s="106" t="s">
        <v>163</v>
      </c>
      <c r="L32" s="117" t="s">
        <v>694</v>
      </c>
      <c r="M32" s="117" t="s">
        <v>479</v>
      </c>
      <c r="N32" s="135" t="s">
        <v>163</v>
      </c>
    </row>
    <row r="33" spans="1:14">
      <c r="A33" s="202" t="s">
        <v>26</v>
      </c>
      <c r="B33" s="106" t="s">
        <v>118</v>
      </c>
      <c r="C33" s="114">
        <f t="shared" si="0"/>
        <v>2</v>
      </c>
      <c r="D33" s="114"/>
      <c r="E33" s="115">
        <f t="shared" si="1"/>
        <v>2</v>
      </c>
      <c r="F33" s="106" t="s">
        <v>235</v>
      </c>
      <c r="G33" s="106" t="s">
        <v>235</v>
      </c>
      <c r="H33" s="105">
        <f>'4.1'!K34</f>
        <v>44735</v>
      </c>
      <c r="I33" s="105" t="s">
        <v>212</v>
      </c>
      <c r="J33" s="105" t="s">
        <v>401</v>
      </c>
      <c r="K33" s="106" t="s">
        <v>163</v>
      </c>
      <c r="L33" s="117" t="s">
        <v>694</v>
      </c>
      <c r="M33" s="118" t="s">
        <v>568</v>
      </c>
      <c r="N33" s="135" t="s">
        <v>163</v>
      </c>
    </row>
    <row r="34" spans="1:14">
      <c r="A34" s="202" t="s">
        <v>27</v>
      </c>
      <c r="B34" s="106" t="s">
        <v>339</v>
      </c>
      <c r="C34" s="114">
        <f t="shared" si="0"/>
        <v>0</v>
      </c>
      <c r="D34" s="114"/>
      <c r="E34" s="115">
        <f t="shared" si="1"/>
        <v>0</v>
      </c>
      <c r="F34" s="106" t="s">
        <v>237</v>
      </c>
      <c r="G34" s="106" t="s">
        <v>163</v>
      </c>
      <c r="H34" s="105">
        <f>'4.1'!K35</f>
        <v>44742</v>
      </c>
      <c r="I34" s="105" t="s">
        <v>163</v>
      </c>
      <c r="J34" s="105" t="s">
        <v>163</v>
      </c>
      <c r="K34" s="106" t="s">
        <v>163</v>
      </c>
      <c r="L34" s="118" t="s">
        <v>662</v>
      </c>
      <c r="M34" s="117" t="s">
        <v>598</v>
      </c>
      <c r="N34" s="135" t="s">
        <v>163</v>
      </c>
    </row>
    <row r="35" spans="1:14" customFormat="1" ht="15" customHeight="1">
      <c r="A35" s="202" t="s">
        <v>178</v>
      </c>
      <c r="B35" s="106" t="s">
        <v>118</v>
      </c>
      <c r="C35" s="114">
        <f t="shared" si="0"/>
        <v>2</v>
      </c>
      <c r="D35" s="114"/>
      <c r="E35" s="115">
        <f t="shared" si="1"/>
        <v>2</v>
      </c>
      <c r="F35" s="106" t="s">
        <v>235</v>
      </c>
      <c r="G35" s="106" t="s">
        <v>235</v>
      </c>
      <c r="H35" s="105">
        <f>'4.1'!K36</f>
        <v>44741</v>
      </c>
      <c r="I35" s="105" t="s">
        <v>212</v>
      </c>
      <c r="J35" s="105" t="s">
        <v>401</v>
      </c>
      <c r="K35" s="106" t="s">
        <v>163</v>
      </c>
      <c r="L35" s="117" t="s">
        <v>694</v>
      </c>
      <c r="M35" s="117" t="s">
        <v>530</v>
      </c>
      <c r="N35" s="135" t="s">
        <v>163</v>
      </c>
    </row>
    <row r="36" spans="1:14" customFormat="1" ht="15">
      <c r="A36" s="202" t="s">
        <v>28</v>
      </c>
      <c r="B36" s="106" t="s">
        <v>118</v>
      </c>
      <c r="C36" s="114">
        <f t="shared" si="0"/>
        <v>2</v>
      </c>
      <c r="D36" s="114"/>
      <c r="E36" s="115">
        <f t="shared" si="1"/>
        <v>2</v>
      </c>
      <c r="F36" s="106" t="s">
        <v>235</v>
      </c>
      <c r="G36" s="106" t="s">
        <v>235</v>
      </c>
      <c r="H36" s="105">
        <f>'4.1'!K37</f>
        <v>44707</v>
      </c>
      <c r="I36" s="105" t="s">
        <v>212</v>
      </c>
      <c r="J36" s="105" t="s">
        <v>401</v>
      </c>
      <c r="K36" s="116" t="s">
        <v>163</v>
      </c>
      <c r="L36" s="117" t="s">
        <v>694</v>
      </c>
      <c r="M36" s="132" t="s">
        <v>224</v>
      </c>
      <c r="N36" s="135" t="s">
        <v>163</v>
      </c>
    </row>
    <row r="37" spans="1:14" customFormat="1" ht="15">
      <c r="A37" s="201" t="s">
        <v>29</v>
      </c>
      <c r="B37" s="167"/>
      <c r="C37" s="167"/>
      <c r="D37" s="167"/>
      <c r="E37" s="167"/>
      <c r="F37" s="167"/>
      <c r="G37" s="167"/>
      <c r="H37" s="167"/>
      <c r="I37" s="167"/>
      <c r="J37" s="167"/>
      <c r="K37" s="109"/>
      <c r="L37" s="112"/>
      <c r="M37" s="112"/>
      <c r="N37" s="135"/>
    </row>
    <row r="38" spans="1:14" customFormat="1" ht="15">
      <c r="A38" s="202" t="s">
        <v>30</v>
      </c>
      <c r="B38" s="106" t="s">
        <v>118</v>
      </c>
      <c r="C38" s="114">
        <f t="shared" si="0"/>
        <v>2</v>
      </c>
      <c r="D38" s="114"/>
      <c r="E38" s="115">
        <f t="shared" si="1"/>
        <v>2</v>
      </c>
      <c r="F38" s="106" t="s">
        <v>235</v>
      </c>
      <c r="G38" s="106" t="s">
        <v>235</v>
      </c>
      <c r="H38" s="105">
        <f>'4.1'!K39</f>
        <v>44741</v>
      </c>
      <c r="I38" s="105">
        <v>44707</v>
      </c>
      <c r="J38" s="105" t="s">
        <v>235</v>
      </c>
      <c r="K38" s="118" t="s">
        <v>163</v>
      </c>
      <c r="L38" s="117" t="s">
        <v>694</v>
      </c>
      <c r="M38" s="118" t="s">
        <v>410</v>
      </c>
      <c r="N38" s="135" t="s">
        <v>163</v>
      </c>
    </row>
    <row r="39" spans="1:14" customFormat="1" ht="15">
      <c r="A39" s="202" t="s">
        <v>31</v>
      </c>
      <c r="B39" s="106" t="s">
        <v>118</v>
      </c>
      <c r="C39" s="114">
        <f t="shared" si="0"/>
        <v>2</v>
      </c>
      <c r="D39" s="114"/>
      <c r="E39" s="115">
        <f t="shared" si="1"/>
        <v>2</v>
      </c>
      <c r="F39" s="106" t="s">
        <v>235</v>
      </c>
      <c r="G39" s="106" t="s">
        <v>235</v>
      </c>
      <c r="H39" s="105">
        <f>'4.1'!K40</f>
        <v>44721</v>
      </c>
      <c r="I39" s="105" t="s">
        <v>212</v>
      </c>
      <c r="J39" s="105" t="s">
        <v>401</v>
      </c>
      <c r="K39" s="116" t="s">
        <v>163</v>
      </c>
      <c r="L39" s="117" t="s">
        <v>694</v>
      </c>
      <c r="M39" s="131" t="s">
        <v>421</v>
      </c>
      <c r="N39" s="135" t="s">
        <v>163</v>
      </c>
    </row>
    <row r="40" spans="1:14" customFormat="1" ht="15">
      <c r="A40" s="202" t="s">
        <v>97</v>
      </c>
      <c r="B40" s="106" t="s">
        <v>118</v>
      </c>
      <c r="C40" s="114">
        <f t="shared" si="0"/>
        <v>2</v>
      </c>
      <c r="D40" s="114"/>
      <c r="E40" s="115">
        <f t="shared" si="1"/>
        <v>2</v>
      </c>
      <c r="F40" s="106" t="s">
        <v>235</v>
      </c>
      <c r="G40" s="106" t="s">
        <v>235</v>
      </c>
      <c r="H40" s="105">
        <f>'4.1'!K41</f>
        <v>44733</v>
      </c>
      <c r="I40" s="105" t="s">
        <v>212</v>
      </c>
      <c r="J40" s="105" t="s">
        <v>401</v>
      </c>
      <c r="K40" s="106" t="s">
        <v>163</v>
      </c>
      <c r="L40" s="117" t="s">
        <v>694</v>
      </c>
      <c r="M40" s="117" t="s">
        <v>508</v>
      </c>
      <c r="N40" s="135" t="s">
        <v>163</v>
      </c>
    </row>
    <row r="41" spans="1:14" customFormat="1" ht="15">
      <c r="A41" s="202" t="s">
        <v>32</v>
      </c>
      <c r="B41" s="106" t="s">
        <v>118</v>
      </c>
      <c r="C41" s="114">
        <f t="shared" si="0"/>
        <v>2</v>
      </c>
      <c r="D41" s="114"/>
      <c r="E41" s="115">
        <f t="shared" si="1"/>
        <v>2</v>
      </c>
      <c r="F41" s="106" t="s">
        <v>235</v>
      </c>
      <c r="G41" s="106" t="s">
        <v>235</v>
      </c>
      <c r="H41" s="105">
        <f>'4.1'!K42</f>
        <v>44721</v>
      </c>
      <c r="I41" s="105">
        <v>44728</v>
      </c>
      <c r="J41" s="105" t="s">
        <v>401</v>
      </c>
      <c r="K41" s="105" t="s">
        <v>163</v>
      </c>
      <c r="L41" s="117" t="s">
        <v>694</v>
      </c>
      <c r="M41" s="117" t="s">
        <v>622</v>
      </c>
      <c r="N41" s="135" t="s">
        <v>163</v>
      </c>
    </row>
    <row r="42" spans="1:14" customFormat="1" ht="15">
      <c r="A42" s="202" t="s">
        <v>33</v>
      </c>
      <c r="B42" s="106" t="s">
        <v>118</v>
      </c>
      <c r="C42" s="114">
        <f t="shared" si="0"/>
        <v>2</v>
      </c>
      <c r="D42" s="114"/>
      <c r="E42" s="115">
        <f t="shared" si="1"/>
        <v>2</v>
      </c>
      <c r="F42" s="106" t="s">
        <v>235</v>
      </c>
      <c r="G42" s="106" t="s">
        <v>235</v>
      </c>
      <c r="H42" s="105">
        <f>'4.1'!K43</f>
        <v>44742</v>
      </c>
      <c r="I42" s="105">
        <v>44739</v>
      </c>
      <c r="J42" s="105" t="s">
        <v>235</v>
      </c>
      <c r="K42" s="105" t="s">
        <v>163</v>
      </c>
      <c r="L42" s="117" t="s">
        <v>694</v>
      </c>
      <c r="M42" s="118" t="s">
        <v>585</v>
      </c>
      <c r="N42" s="135" t="s">
        <v>163</v>
      </c>
    </row>
    <row r="43" spans="1:14" customFormat="1" ht="15">
      <c r="A43" s="202" t="s">
        <v>34</v>
      </c>
      <c r="B43" s="106" t="s">
        <v>339</v>
      </c>
      <c r="C43" s="114">
        <f t="shared" si="0"/>
        <v>0</v>
      </c>
      <c r="D43" s="114"/>
      <c r="E43" s="115">
        <f t="shared" si="1"/>
        <v>0</v>
      </c>
      <c r="F43" s="106" t="s">
        <v>237</v>
      </c>
      <c r="G43" s="106" t="s">
        <v>163</v>
      </c>
      <c r="H43" s="105">
        <f>'4.1'!K44</f>
        <v>44719</v>
      </c>
      <c r="I43" s="106" t="s">
        <v>163</v>
      </c>
      <c r="J43" s="106" t="s">
        <v>163</v>
      </c>
      <c r="K43" s="106" t="s">
        <v>163</v>
      </c>
      <c r="L43" s="117" t="s">
        <v>694</v>
      </c>
      <c r="M43" s="117" t="s">
        <v>415</v>
      </c>
      <c r="N43" s="135" t="s">
        <v>163</v>
      </c>
    </row>
    <row r="44" spans="1:14">
      <c r="A44" s="202" t="s">
        <v>35</v>
      </c>
      <c r="B44" s="106" t="s">
        <v>118</v>
      </c>
      <c r="C44" s="114">
        <f t="shared" si="0"/>
        <v>2</v>
      </c>
      <c r="D44" s="114"/>
      <c r="E44" s="115">
        <f t="shared" si="1"/>
        <v>2</v>
      </c>
      <c r="F44" s="106" t="s">
        <v>235</v>
      </c>
      <c r="G44" s="106" t="s">
        <v>235</v>
      </c>
      <c r="H44" s="105">
        <f>'4.1'!K45</f>
        <v>44700</v>
      </c>
      <c r="I44" s="105">
        <v>44670</v>
      </c>
      <c r="J44" s="105" t="s">
        <v>235</v>
      </c>
      <c r="K44" s="116" t="s">
        <v>163</v>
      </c>
      <c r="L44" s="117" t="s">
        <v>694</v>
      </c>
      <c r="M44" s="117" t="s">
        <v>359</v>
      </c>
      <c r="N44" s="135" t="s">
        <v>163</v>
      </c>
    </row>
    <row r="45" spans="1:14" customFormat="1" ht="15">
      <c r="A45" s="202" t="s">
        <v>98</v>
      </c>
      <c r="B45" s="106" t="s">
        <v>118</v>
      </c>
      <c r="C45" s="114">
        <f t="shared" si="0"/>
        <v>2</v>
      </c>
      <c r="D45" s="114"/>
      <c r="E45" s="115">
        <f t="shared" si="1"/>
        <v>2</v>
      </c>
      <c r="F45" s="106" t="s">
        <v>235</v>
      </c>
      <c r="G45" s="106" t="s">
        <v>235</v>
      </c>
      <c r="H45" s="105">
        <f>'4.1'!K46</f>
        <v>44749</v>
      </c>
      <c r="I45" s="105">
        <v>44708</v>
      </c>
      <c r="J45" s="105" t="s">
        <v>235</v>
      </c>
      <c r="K45" s="106" t="s">
        <v>163</v>
      </c>
      <c r="L45" s="117" t="s">
        <v>241</v>
      </c>
      <c r="M45" s="118" t="s">
        <v>520</v>
      </c>
      <c r="N45" s="135" t="s">
        <v>163</v>
      </c>
    </row>
    <row r="46" spans="1:14" customFormat="1" ht="15">
      <c r="A46" s="201" t="s">
        <v>36</v>
      </c>
      <c r="B46" s="167"/>
      <c r="C46" s="167"/>
      <c r="D46" s="167"/>
      <c r="E46" s="167"/>
      <c r="F46" s="167"/>
      <c r="G46" s="167"/>
      <c r="H46" s="167"/>
      <c r="I46" s="167"/>
      <c r="J46" s="167"/>
      <c r="K46" s="109"/>
      <c r="L46" s="112"/>
      <c r="M46" s="112"/>
      <c r="N46" s="135"/>
    </row>
    <row r="47" spans="1:14">
      <c r="A47" s="202" t="s">
        <v>37</v>
      </c>
      <c r="B47" s="106" t="s">
        <v>339</v>
      </c>
      <c r="C47" s="114">
        <f t="shared" si="0"/>
        <v>0</v>
      </c>
      <c r="D47" s="114"/>
      <c r="E47" s="115">
        <f t="shared" si="1"/>
        <v>0</v>
      </c>
      <c r="F47" s="106" t="s">
        <v>237</v>
      </c>
      <c r="G47" s="106" t="s">
        <v>163</v>
      </c>
      <c r="H47" s="105">
        <f>'4.1'!K48</f>
        <v>44742</v>
      </c>
      <c r="I47" s="106" t="s">
        <v>163</v>
      </c>
      <c r="J47" s="106" t="s">
        <v>163</v>
      </c>
      <c r="K47" s="106" t="s">
        <v>163</v>
      </c>
      <c r="L47" s="118" t="s">
        <v>662</v>
      </c>
      <c r="M47" s="130" t="s">
        <v>604</v>
      </c>
      <c r="N47" s="135" t="s">
        <v>163</v>
      </c>
    </row>
    <row r="48" spans="1:14">
      <c r="A48" s="202" t="s">
        <v>38</v>
      </c>
      <c r="B48" s="106" t="s">
        <v>339</v>
      </c>
      <c r="C48" s="114">
        <f t="shared" si="0"/>
        <v>0</v>
      </c>
      <c r="D48" s="114"/>
      <c r="E48" s="115">
        <f t="shared" si="1"/>
        <v>0</v>
      </c>
      <c r="F48" s="106" t="s">
        <v>237</v>
      </c>
      <c r="G48" s="106" t="s">
        <v>163</v>
      </c>
      <c r="H48" s="105">
        <f>'4.1'!K49</f>
        <v>44733</v>
      </c>
      <c r="I48" s="105" t="s">
        <v>163</v>
      </c>
      <c r="J48" s="105" t="s">
        <v>163</v>
      </c>
      <c r="K48" s="106" t="s">
        <v>163</v>
      </c>
      <c r="L48" s="118" t="s">
        <v>662</v>
      </c>
      <c r="M48" s="117" t="s">
        <v>606</v>
      </c>
      <c r="N48" s="135" t="s">
        <v>163</v>
      </c>
    </row>
    <row r="49" spans="1:14" customFormat="1" ht="15">
      <c r="A49" s="202" t="s">
        <v>39</v>
      </c>
      <c r="B49" s="106" t="s">
        <v>118</v>
      </c>
      <c r="C49" s="114">
        <f t="shared" si="0"/>
        <v>2</v>
      </c>
      <c r="D49" s="114">
        <v>0.5</v>
      </c>
      <c r="E49" s="115">
        <f t="shared" si="1"/>
        <v>1</v>
      </c>
      <c r="F49" s="106" t="s">
        <v>235</v>
      </c>
      <c r="G49" s="106" t="s">
        <v>235</v>
      </c>
      <c r="H49" s="105">
        <f>'4.1'!K50</f>
        <v>44707</v>
      </c>
      <c r="I49" s="105" t="s">
        <v>212</v>
      </c>
      <c r="J49" s="105" t="s">
        <v>401</v>
      </c>
      <c r="K49" s="106" t="s">
        <v>825</v>
      </c>
      <c r="L49" s="117" t="s">
        <v>694</v>
      </c>
      <c r="M49" s="118" t="s">
        <v>445</v>
      </c>
      <c r="N49" s="135" t="s">
        <v>163</v>
      </c>
    </row>
    <row r="50" spans="1:14">
      <c r="A50" s="202" t="s">
        <v>40</v>
      </c>
      <c r="B50" s="106" t="s">
        <v>339</v>
      </c>
      <c r="C50" s="114">
        <f t="shared" si="0"/>
        <v>0</v>
      </c>
      <c r="D50" s="114"/>
      <c r="E50" s="115">
        <f t="shared" si="1"/>
        <v>0</v>
      </c>
      <c r="F50" s="106" t="s">
        <v>237</v>
      </c>
      <c r="G50" s="106" t="s">
        <v>163</v>
      </c>
      <c r="H50" s="105">
        <f>'4.1'!K51</f>
        <v>44732</v>
      </c>
      <c r="I50" s="105" t="s">
        <v>163</v>
      </c>
      <c r="J50" s="105" t="s">
        <v>163</v>
      </c>
      <c r="K50" s="106" t="s">
        <v>163</v>
      </c>
      <c r="L50" s="118" t="s">
        <v>662</v>
      </c>
      <c r="M50" s="118" t="s">
        <v>596</v>
      </c>
      <c r="N50" s="135" t="s">
        <v>163</v>
      </c>
    </row>
    <row r="51" spans="1:14">
      <c r="A51" s="202" t="s">
        <v>835</v>
      </c>
      <c r="B51" s="106" t="s">
        <v>339</v>
      </c>
      <c r="C51" s="114">
        <f t="shared" si="0"/>
        <v>0</v>
      </c>
      <c r="D51" s="114"/>
      <c r="E51" s="115">
        <f t="shared" si="1"/>
        <v>0</v>
      </c>
      <c r="F51" s="106" t="s">
        <v>237</v>
      </c>
      <c r="G51" s="106" t="s">
        <v>163</v>
      </c>
      <c r="H51" s="105">
        <f>'4.1'!K52</f>
        <v>44742</v>
      </c>
      <c r="I51" s="105" t="s">
        <v>163</v>
      </c>
      <c r="J51" s="105" t="s">
        <v>163</v>
      </c>
      <c r="K51" s="106" t="s">
        <v>163</v>
      </c>
      <c r="L51" s="118" t="s">
        <v>662</v>
      </c>
      <c r="M51" s="117" t="s">
        <v>610</v>
      </c>
      <c r="N51" s="135" t="s">
        <v>163</v>
      </c>
    </row>
    <row r="52" spans="1:14" customFormat="1" ht="15">
      <c r="A52" s="202" t="s">
        <v>41</v>
      </c>
      <c r="B52" s="106" t="s">
        <v>118</v>
      </c>
      <c r="C52" s="114">
        <f t="shared" si="0"/>
        <v>2</v>
      </c>
      <c r="D52" s="114"/>
      <c r="E52" s="115">
        <f t="shared" si="1"/>
        <v>2</v>
      </c>
      <c r="F52" s="106" t="s">
        <v>235</v>
      </c>
      <c r="G52" s="106" t="s">
        <v>235</v>
      </c>
      <c r="H52" s="105">
        <f>'4.1'!K53</f>
        <v>44679</v>
      </c>
      <c r="I52" s="105" t="s">
        <v>212</v>
      </c>
      <c r="J52" s="105" t="s">
        <v>401</v>
      </c>
      <c r="K52" s="105" t="s">
        <v>163</v>
      </c>
      <c r="L52" s="117" t="s">
        <v>694</v>
      </c>
      <c r="M52" s="117" t="s">
        <v>366</v>
      </c>
      <c r="N52" s="135" t="s">
        <v>163</v>
      </c>
    </row>
    <row r="53" spans="1:14" customFormat="1" ht="15">
      <c r="A53" s="202" t="s">
        <v>42</v>
      </c>
      <c r="B53" s="106" t="s">
        <v>118</v>
      </c>
      <c r="C53" s="114">
        <f t="shared" si="0"/>
        <v>2</v>
      </c>
      <c r="D53" s="114"/>
      <c r="E53" s="115">
        <f t="shared" si="1"/>
        <v>2</v>
      </c>
      <c r="F53" s="106" t="s">
        <v>235</v>
      </c>
      <c r="G53" s="106" t="s">
        <v>235</v>
      </c>
      <c r="H53" s="105">
        <f>'4.1'!K54</f>
        <v>44707</v>
      </c>
      <c r="I53" s="105" t="s">
        <v>212</v>
      </c>
      <c r="J53" s="105" t="s">
        <v>401</v>
      </c>
      <c r="K53" s="106" t="s">
        <v>163</v>
      </c>
      <c r="L53" s="118" t="s">
        <v>241</v>
      </c>
      <c r="M53" s="118" t="s">
        <v>404</v>
      </c>
      <c r="N53" s="135" t="s">
        <v>163</v>
      </c>
    </row>
    <row r="54" spans="1:14" customFormat="1" ht="15">
      <c r="A54" s="201" t="s">
        <v>43</v>
      </c>
      <c r="B54" s="167"/>
      <c r="C54" s="167"/>
      <c r="D54" s="167"/>
      <c r="E54" s="167"/>
      <c r="F54" s="167"/>
      <c r="G54" s="167"/>
      <c r="H54" s="167"/>
      <c r="I54" s="109"/>
      <c r="J54" s="109"/>
      <c r="K54" s="109"/>
      <c r="L54" s="112"/>
      <c r="M54" s="112"/>
      <c r="N54" s="135"/>
    </row>
    <row r="55" spans="1:14" s="70" customFormat="1" ht="15">
      <c r="A55" s="202" t="s">
        <v>44</v>
      </c>
      <c r="B55" s="106" t="s">
        <v>118</v>
      </c>
      <c r="C55" s="114">
        <f t="shared" si="0"/>
        <v>2</v>
      </c>
      <c r="D55" s="114"/>
      <c r="E55" s="115">
        <f t="shared" si="1"/>
        <v>2</v>
      </c>
      <c r="F55" s="106" t="s">
        <v>235</v>
      </c>
      <c r="G55" s="106" t="s">
        <v>235</v>
      </c>
      <c r="H55" s="105">
        <f>'4.1'!K56</f>
        <v>44742</v>
      </c>
      <c r="I55" s="105">
        <v>44729</v>
      </c>
      <c r="J55" s="105" t="s">
        <v>235</v>
      </c>
      <c r="K55" s="116" t="s">
        <v>163</v>
      </c>
      <c r="L55" s="117" t="s">
        <v>694</v>
      </c>
      <c r="M55" s="117" t="s">
        <v>637</v>
      </c>
      <c r="N55" s="135" t="s">
        <v>163</v>
      </c>
    </row>
    <row r="56" spans="1:14" customFormat="1" ht="15">
      <c r="A56" s="202" t="s">
        <v>836</v>
      </c>
      <c r="B56" s="106" t="s">
        <v>118</v>
      </c>
      <c r="C56" s="114">
        <f t="shared" si="0"/>
        <v>2</v>
      </c>
      <c r="D56" s="114"/>
      <c r="E56" s="115">
        <f t="shared" si="1"/>
        <v>2</v>
      </c>
      <c r="F56" s="106" t="s">
        <v>235</v>
      </c>
      <c r="G56" s="106" t="s">
        <v>235</v>
      </c>
      <c r="H56" s="105">
        <f>'4.1'!K57</f>
        <v>44742</v>
      </c>
      <c r="I56" s="105" t="s">
        <v>212</v>
      </c>
      <c r="J56" s="105" t="s">
        <v>401</v>
      </c>
      <c r="K56" s="106" t="s">
        <v>163</v>
      </c>
      <c r="L56" s="117" t="s">
        <v>694</v>
      </c>
      <c r="M56" s="117" t="s">
        <v>524</v>
      </c>
      <c r="N56" s="135" t="s">
        <v>163</v>
      </c>
    </row>
    <row r="57" spans="1:14">
      <c r="A57" s="202" t="s">
        <v>45</v>
      </c>
      <c r="B57" s="106" t="s">
        <v>339</v>
      </c>
      <c r="C57" s="114">
        <f t="shared" si="0"/>
        <v>0</v>
      </c>
      <c r="D57" s="114"/>
      <c r="E57" s="115">
        <f t="shared" si="1"/>
        <v>0</v>
      </c>
      <c r="F57" s="106" t="s">
        <v>237</v>
      </c>
      <c r="G57" s="106" t="s">
        <v>163</v>
      </c>
      <c r="H57" s="105">
        <f>'4.1'!K58</f>
        <v>44708</v>
      </c>
      <c r="I57" s="116" t="s">
        <v>163</v>
      </c>
      <c r="J57" s="116" t="s">
        <v>163</v>
      </c>
      <c r="K57" s="116" t="s">
        <v>163</v>
      </c>
      <c r="L57" s="117" t="s">
        <v>694</v>
      </c>
      <c r="M57" s="117" t="s">
        <v>452</v>
      </c>
      <c r="N57" s="135" t="s">
        <v>163</v>
      </c>
    </row>
    <row r="58" spans="1:14" customFormat="1" ht="15">
      <c r="A58" s="202" t="s">
        <v>46</v>
      </c>
      <c r="B58" s="106" t="s">
        <v>339</v>
      </c>
      <c r="C58" s="114">
        <f t="shared" si="0"/>
        <v>0</v>
      </c>
      <c r="D58" s="114"/>
      <c r="E58" s="115">
        <f t="shared" si="1"/>
        <v>0</v>
      </c>
      <c r="F58" s="106" t="s">
        <v>237</v>
      </c>
      <c r="G58" s="106" t="s">
        <v>163</v>
      </c>
      <c r="H58" s="105">
        <f>'4.1'!K59</f>
        <v>44727</v>
      </c>
      <c r="I58" s="106" t="s">
        <v>163</v>
      </c>
      <c r="J58" s="106" t="s">
        <v>163</v>
      </c>
      <c r="K58" s="102" t="s">
        <v>163</v>
      </c>
      <c r="L58" s="117" t="s">
        <v>694</v>
      </c>
      <c r="M58" s="117" t="s">
        <v>587</v>
      </c>
      <c r="N58" s="135" t="s">
        <v>163</v>
      </c>
    </row>
    <row r="59" spans="1:14" customFormat="1" ht="15">
      <c r="A59" s="202" t="s">
        <v>47</v>
      </c>
      <c r="B59" s="106" t="s">
        <v>118</v>
      </c>
      <c r="C59" s="114">
        <f t="shared" si="0"/>
        <v>2</v>
      </c>
      <c r="D59" s="114"/>
      <c r="E59" s="115">
        <f t="shared" si="1"/>
        <v>2</v>
      </c>
      <c r="F59" s="106" t="s">
        <v>235</v>
      </c>
      <c r="G59" s="106" t="s">
        <v>235</v>
      </c>
      <c r="H59" s="105">
        <f>'4.1'!K60</f>
        <v>44719</v>
      </c>
      <c r="I59" s="105" t="s">
        <v>212</v>
      </c>
      <c r="J59" s="105" t="s">
        <v>401</v>
      </c>
      <c r="K59" s="106" t="s">
        <v>163</v>
      </c>
      <c r="L59" s="117" t="s">
        <v>694</v>
      </c>
      <c r="M59" s="118" t="s">
        <v>550</v>
      </c>
      <c r="N59" s="135" t="s">
        <v>163</v>
      </c>
    </row>
    <row r="60" spans="1:14" customFormat="1" ht="15">
      <c r="A60" s="202" t="s">
        <v>837</v>
      </c>
      <c r="B60" s="106" t="s">
        <v>118</v>
      </c>
      <c r="C60" s="114">
        <f t="shared" si="0"/>
        <v>2</v>
      </c>
      <c r="D60" s="114"/>
      <c r="E60" s="115">
        <f t="shared" si="1"/>
        <v>2</v>
      </c>
      <c r="F60" s="106" t="s">
        <v>235</v>
      </c>
      <c r="G60" s="106" t="s">
        <v>235</v>
      </c>
      <c r="H60" s="105">
        <f>'4.1'!K61</f>
        <v>44707</v>
      </c>
      <c r="I60" s="105">
        <v>44698</v>
      </c>
      <c r="J60" s="105" t="s">
        <v>235</v>
      </c>
      <c r="K60" s="106" t="s">
        <v>163</v>
      </c>
      <c r="L60" s="118" t="s">
        <v>241</v>
      </c>
      <c r="M60" s="118" t="s">
        <v>439</v>
      </c>
      <c r="N60" s="135" t="s">
        <v>163</v>
      </c>
    </row>
    <row r="61" spans="1:14" customFormat="1" ht="14.25" customHeight="1">
      <c r="A61" s="202" t="s">
        <v>48</v>
      </c>
      <c r="B61" s="106" t="s">
        <v>118</v>
      </c>
      <c r="C61" s="114">
        <f t="shared" si="0"/>
        <v>2</v>
      </c>
      <c r="D61" s="114"/>
      <c r="E61" s="115">
        <f t="shared" si="1"/>
        <v>2</v>
      </c>
      <c r="F61" s="106" t="s">
        <v>235</v>
      </c>
      <c r="G61" s="106" t="s">
        <v>235</v>
      </c>
      <c r="H61" s="105">
        <f>'4.1'!K62</f>
        <v>44707</v>
      </c>
      <c r="I61" s="105">
        <v>44697</v>
      </c>
      <c r="J61" s="105" t="s">
        <v>235</v>
      </c>
      <c r="K61" s="116" t="s">
        <v>163</v>
      </c>
      <c r="L61" s="118" t="s">
        <v>662</v>
      </c>
      <c r="M61" s="118" t="s">
        <v>418</v>
      </c>
      <c r="N61" s="135" t="s">
        <v>163</v>
      </c>
    </row>
    <row r="62" spans="1:14" customFormat="1" ht="15">
      <c r="A62" s="202" t="s">
        <v>49</v>
      </c>
      <c r="B62" s="106" t="s">
        <v>118</v>
      </c>
      <c r="C62" s="114">
        <f t="shared" si="0"/>
        <v>2</v>
      </c>
      <c r="D62" s="114"/>
      <c r="E62" s="115">
        <f t="shared" si="1"/>
        <v>2</v>
      </c>
      <c r="F62" s="106" t="s">
        <v>235</v>
      </c>
      <c r="G62" s="106" t="s">
        <v>235</v>
      </c>
      <c r="H62" s="105">
        <f>'4.1'!K63</f>
        <v>44707</v>
      </c>
      <c r="I62" s="105" t="s">
        <v>212</v>
      </c>
      <c r="J62" s="105" t="s">
        <v>401</v>
      </c>
      <c r="K62" s="116" t="s">
        <v>163</v>
      </c>
      <c r="L62" s="117" t="s">
        <v>694</v>
      </c>
      <c r="M62" s="117" t="s">
        <v>425</v>
      </c>
      <c r="N62" s="135" t="s">
        <v>163</v>
      </c>
    </row>
    <row r="63" spans="1:14">
      <c r="A63" s="202" t="s">
        <v>161</v>
      </c>
      <c r="B63" s="106" t="s">
        <v>118</v>
      </c>
      <c r="C63" s="114">
        <f t="shared" si="0"/>
        <v>2</v>
      </c>
      <c r="D63" s="114"/>
      <c r="E63" s="115">
        <f t="shared" si="1"/>
        <v>2</v>
      </c>
      <c r="F63" s="106" t="s">
        <v>235</v>
      </c>
      <c r="G63" s="106" t="s">
        <v>235</v>
      </c>
      <c r="H63" s="105">
        <f>'4.1'!K64</f>
        <v>44770</v>
      </c>
      <c r="I63" s="105" t="s">
        <v>212</v>
      </c>
      <c r="J63" s="105" t="s">
        <v>401</v>
      </c>
      <c r="K63" s="116" t="s">
        <v>163</v>
      </c>
      <c r="L63" s="117" t="s">
        <v>694</v>
      </c>
      <c r="M63" s="118" t="s">
        <v>514</v>
      </c>
      <c r="N63" s="135" t="s">
        <v>163</v>
      </c>
    </row>
    <row r="64" spans="1:14" customFormat="1" ht="15">
      <c r="A64" s="202" t="s">
        <v>51</v>
      </c>
      <c r="B64" s="106" t="s">
        <v>118</v>
      </c>
      <c r="C64" s="114">
        <f t="shared" si="0"/>
        <v>2</v>
      </c>
      <c r="D64" s="114"/>
      <c r="E64" s="115">
        <f t="shared" si="1"/>
        <v>2</v>
      </c>
      <c r="F64" s="106" t="s">
        <v>235</v>
      </c>
      <c r="G64" s="106" t="s">
        <v>235</v>
      </c>
      <c r="H64" s="105">
        <f>'4.1'!K65</f>
        <v>44718</v>
      </c>
      <c r="I64" s="105" t="s">
        <v>212</v>
      </c>
      <c r="J64" s="105" t="s">
        <v>401</v>
      </c>
      <c r="K64" s="116" t="s">
        <v>163</v>
      </c>
      <c r="L64" s="117" t="s">
        <v>694</v>
      </c>
      <c r="M64" s="117" t="s">
        <v>431</v>
      </c>
      <c r="N64" s="135" t="s">
        <v>163</v>
      </c>
    </row>
    <row r="65" spans="1:14">
      <c r="A65" s="202" t="s">
        <v>52</v>
      </c>
      <c r="B65" s="106" t="s">
        <v>118</v>
      </c>
      <c r="C65" s="114">
        <f t="shared" si="0"/>
        <v>2</v>
      </c>
      <c r="D65" s="114"/>
      <c r="E65" s="115">
        <f t="shared" si="1"/>
        <v>2</v>
      </c>
      <c r="F65" s="106" t="s">
        <v>235</v>
      </c>
      <c r="G65" s="106" t="s">
        <v>235</v>
      </c>
      <c r="H65" s="105">
        <f>'4.1'!K66</f>
        <v>44722</v>
      </c>
      <c r="I65" s="105" t="s">
        <v>212</v>
      </c>
      <c r="J65" s="105" t="s">
        <v>401</v>
      </c>
      <c r="K65" s="106" t="s">
        <v>163</v>
      </c>
      <c r="L65" s="117" t="s">
        <v>694</v>
      </c>
      <c r="M65" s="118" t="s">
        <v>423</v>
      </c>
      <c r="N65" s="135" t="s">
        <v>163</v>
      </c>
    </row>
    <row r="66" spans="1:14">
      <c r="A66" s="202" t="s">
        <v>53</v>
      </c>
      <c r="B66" s="106" t="s">
        <v>118</v>
      </c>
      <c r="C66" s="114">
        <f t="shared" si="0"/>
        <v>2</v>
      </c>
      <c r="D66" s="114"/>
      <c r="E66" s="115">
        <f t="shared" si="1"/>
        <v>2</v>
      </c>
      <c r="F66" s="106" t="s">
        <v>235</v>
      </c>
      <c r="G66" s="106" t="s">
        <v>235</v>
      </c>
      <c r="H66" s="105">
        <f>'4.1'!K67</f>
        <v>44740</v>
      </c>
      <c r="I66" s="105" t="s">
        <v>212</v>
      </c>
      <c r="J66" s="105" t="s">
        <v>401</v>
      </c>
      <c r="K66" s="106" t="s">
        <v>163</v>
      </c>
      <c r="L66" s="117" t="s">
        <v>694</v>
      </c>
      <c r="M66" s="117" t="s">
        <v>572</v>
      </c>
      <c r="N66" s="135" t="s">
        <v>163</v>
      </c>
    </row>
    <row r="67" spans="1:14" customFormat="1" ht="15">
      <c r="A67" s="202" t="s">
        <v>54</v>
      </c>
      <c r="B67" s="106" t="s">
        <v>118</v>
      </c>
      <c r="C67" s="114">
        <f t="shared" si="0"/>
        <v>2</v>
      </c>
      <c r="D67" s="114"/>
      <c r="E67" s="115">
        <f t="shared" si="1"/>
        <v>2</v>
      </c>
      <c r="F67" s="106" t="s">
        <v>235</v>
      </c>
      <c r="G67" s="106" t="s">
        <v>235</v>
      </c>
      <c r="H67" s="105">
        <f>'4.1'!K68</f>
        <v>44741</v>
      </c>
      <c r="I67" s="105">
        <v>44707</v>
      </c>
      <c r="J67" s="105" t="s">
        <v>235</v>
      </c>
      <c r="K67" s="106" t="s">
        <v>163</v>
      </c>
      <c r="L67" s="118" t="s">
        <v>241</v>
      </c>
      <c r="M67" s="131" t="s">
        <v>443</v>
      </c>
      <c r="N67" s="135" t="s">
        <v>163</v>
      </c>
    </row>
    <row r="68" spans="1:14">
      <c r="A68" s="202" t="s">
        <v>55</v>
      </c>
      <c r="B68" s="106" t="s">
        <v>118</v>
      </c>
      <c r="C68" s="114">
        <f t="shared" si="0"/>
        <v>2</v>
      </c>
      <c r="D68" s="114"/>
      <c r="E68" s="115">
        <f t="shared" si="1"/>
        <v>2</v>
      </c>
      <c r="F68" s="106" t="s">
        <v>235</v>
      </c>
      <c r="G68" s="106" t="s">
        <v>235</v>
      </c>
      <c r="H68" s="105">
        <f>'4.1'!K69</f>
        <v>44734</v>
      </c>
      <c r="I68" s="105" t="s">
        <v>212</v>
      </c>
      <c r="J68" s="105" t="s">
        <v>401</v>
      </c>
      <c r="K68" s="106" t="s">
        <v>163</v>
      </c>
      <c r="L68" s="118" t="s">
        <v>241</v>
      </c>
      <c r="M68" s="117" t="s">
        <v>576</v>
      </c>
      <c r="N68" s="135" t="s">
        <v>163</v>
      </c>
    </row>
    <row r="69" spans="1:14" customFormat="1" ht="15">
      <c r="A69" s="201" t="s">
        <v>56</v>
      </c>
      <c r="B69" s="167"/>
      <c r="C69" s="167"/>
      <c r="D69" s="167"/>
      <c r="E69" s="167"/>
      <c r="F69" s="167"/>
      <c r="G69" s="167"/>
      <c r="H69" s="167"/>
      <c r="I69" s="109"/>
      <c r="J69" s="109"/>
      <c r="K69" s="109"/>
      <c r="L69" s="112"/>
      <c r="M69" s="112"/>
      <c r="N69" s="135"/>
    </row>
    <row r="70" spans="1:14">
      <c r="A70" s="202" t="s">
        <v>57</v>
      </c>
      <c r="B70" s="106" t="s">
        <v>339</v>
      </c>
      <c r="C70" s="114">
        <f>IF(B70=$B$4,2,0)</f>
        <v>0</v>
      </c>
      <c r="D70" s="114"/>
      <c r="E70" s="115">
        <f>C70*IF(D70&gt;0,D70,1)</f>
        <v>0</v>
      </c>
      <c r="F70" s="106" t="s">
        <v>716</v>
      </c>
      <c r="G70" s="106" t="s">
        <v>163</v>
      </c>
      <c r="H70" s="105">
        <f>'4.1'!K71</f>
        <v>44740</v>
      </c>
      <c r="I70" s="105" t="s">
        <v>163</v>
      </c>
      <c r="J70" s="105" t="s">
        <v>163</v>
      </c>
      <c r="K70" s="113" t="s">
        <v>718</v>
      </c>
      <c r="L70" s="117" t="s">
        <v>694</v>
      </c>
      <c r="M70" s="117" t="s">
        <v>595</v>
      </c>
      <c r="N70" s="135" t="s">
        <v>163</v>
      </c>
    </row>
    <row r="71" spans="1:14">
      <c r="A71" s="202" t="s">
        <v>58</v>
      </c>
      <c r="B71" s="106" t="s">
        <v>118</v>
      </c>
      <c r="C71" s="114">
        <f t="shared" si="0"/>
        <v>2</v>
      </c>
      <c r="D71" s="114"/>
      <c r="E71" s="115">
        <f t="shared" si="1"/>
        <v>2</v>
      </c>
      <c r="F71" s="106" t="s">
        <v>235</v>
      </c>
      <c r="G71" s="106" t="s">
        <v>235</v>
      </c>
      <c r="H71" s="105">
        <f>'4.1'!K72</f>
        <v>44740</v>
      </c>
      <c r="I71" s="105">
        <v>44707</v>
      </c>
      <c r="J71" s="105" t="s">
        <v>235</v>
      </c>
      <c r="K71" s="106" t="s">
        <v>163</v>
      </c>
      <c r="L71" s="117" t="s">
        <v>694</v>
      </c>
      <c r="M71" s="117" t="s">
        <v>589</v>
      </c>
      <c r="N71" s="135" t="s">
        <v>163</v>
      </c>
    </row>
    <row r="72" spans="1:14" customFormat="1" ht="15">
      <c r="A72" s="202" t="s">
        <v>59</v>
      </c>
      <c r="B72" s="106" t="s">
        <v>118</v>
      </c>
      <c r="C72" s="114">
        <f t="shared" ref="C72:C98" si="2">IF(B72=$B$4,2,0)</f>
        <v>2</v>
      </c>
      <c r="D72" s="114"/>
      <c r="E72" s="115">
        <f t="shared" ref="E72:E98" si="3">C72*IF(D72&gt;0,D72,1)</f>
        <v>2</v>
      </c>
      <c r="F72" s="106" t="s">
        <v>235</v>
      </c>
      <c r="G72" s="106" t="s">
        <v>235</v>
      </c>
      <c r="H72" s="105">
        <f>'4.1'!K73</f>
        <v>44707</v>
      </c>
      <c r="I72" s="105" t="s">
        <v>212</v>
      </c>
      <c r="J72" s="105" t="s">
        <v>401</v>
      </c>
      <c r="K72" s="106" t="s">
        <v>163</v>
      </c>
      <c r="L72" s="117" t="s">
        <v>694</v>
      </c>
      <c r="M72" s="117" t="s">
        <v>449</v>
      </c>
      <c r="N72" s="135" t="s">
        <v>163</v>
      </c>
    </row>
    <row r="73" spans="1:14" customFormat="1" ht="15">
      <c r="A73" s="202" t="s">
        <v>60</v>
      </c>
      <c r="B73" s="106" t="s">
        <v>118</v>
      </c>
      <c r="C73" s="114">
        <f t="shared" si="2"/>
        <v>2</v>
      </c>
      <c r="D73" s="114"/>
      <c r="E73" s="115">
        <f t="shared" si="3"/>
        <v>2</v>
      </c>
      <c r="F73" s="106" t="s">
        <v>235</v>
      </c>
      <c r="G73" s="106" t="s">
        <v>235</v>
      </c>
      <c r="H73" s="105">
        <f>'4.1'!K74</f>
        <v>44679</v>
      </c>
      <c r="I73" s="105" t="s">
        <v>212</v>
      </c>
      <c r="J73" s="105" t="s">
        <v>401</v>
      </c>
      <c r="K73" s="106" t="s">
        <v>163</v>
      </c>
      <c r="L73" s="117" t="s">
        <v>694</v>
      </c>
      <c r="M73" s="117" t="s">
        <v>213</v>
      </c>
      <c r="N73" s="135" t="s">
        <v>163</v>
      </c>
    </row>
    <row r="74" spans="1:14" customFormat="1" ht="15">
      <c r="A74" s="202" t="s">
        <v>838</v>
      </c>
      <c r="B74" s="106" t="s">
        <v>118</v>
      </c>
      <c r="C74" s="114">
        <f t="shared" si="2"/>
        <v>2</v>
      </c>
      <c r="D74" s="114"/>
      <c r="E74" s="115">
        <f t="shared" si="3"/>
        <v>2</v>
      </c>
      <c r="F74" s="106" t="s">
        <v>235</v>
      </c>
      <c r="G74" s="106" t="s">
        <v>235</v>
      </c>
      <c r="H74" s="105">
        <f>'4.1'!K75</f>
        <v>44742</v>
      </c>
      <c r="I74" s="105" t="s">
        <v>212</v>
      </c>
      <c r="J74" s="105" t="s">
        <v>401</v>
      </c>
      <c r="K74" s="106" t="s">
        <v>163</v>
      </c>
      <c r="L74" s="117" t="s">
        <v>694</v>
      </c>
      <c r="M74" s="131" t="s">
        <v>444</v>
      </c>
      <c r="N74" s="135" t="s">
        <v>163</v>
      </c>
    </row>
    <row r="75" spans="1:14" customFormat="1" ht="15">
      <c r="A75" s="202" t="s">
        <v>61</v>
      </c>
      <c r="B75" s="106" t="s">
        <v>118</v>
      </c>
      <c r="C75" s="114">
        <f t="shared" si="2"/>
        <v>2</v>
      </c>
      <c r="D75" s="114"/>
      <c r="E75" s="115">
        <f t="shared" si="3"/>
        <v>2</v>
      </c>
      <c r="F75" s="106" t="s">
        <v>235</v>
      </c>
      <c r="G75" s="106" t="s">
        <v>235</v>
      </c>
      <c r="H75" s="105">
        <f>'4.1'!K76</f>
        <v>44707</v>
      </c>
      <c r="I75" s="105" t="s">
        <v>212</v>
      </c>
      <c r="J75" s="105" t="s">
        <v>401</v>
      </c>
      <c r="K75" s="106" t="s">
        <v>163</v>
      </c>
      <c r="L75" s="117" t="s">
        <v>694</v>
      </c>
      <c r="M75" s="117" t="s">
        <v>501</v>
      </c>
      <c r="N75" s="135" t="s">
        <v>163</v>
      </c>
    </row>
    <row r="76" spans="1:14" customFormat="1" ht="15">
      <c r="A76" s="201" t="s">
        <v>62</v>
      </c>
      <c r="B76" s="167"/>
      <c r="C76" s="167"/>
      <c r="D76" s="167"/>
      <c r="E76" s="167"/>
      <c r="F76" s="167"/>
      <c r="G76" s="167"/>
      <c r="H76" s="167"/>
      <c r="I76" s="109"/>
      <c r="J76" s="109"/>
      <c r="K76" s="109"/>
      <c r="L76" s="112"/>
      <c r="M76" s="112"/>
      <c r="N76" s="135"/>
    </row>
    <row r="77" spans="1:14" customFormat="1" ht="15">
      <c r="A77" s="202" t="s">
        <v>63</v>
      </c>
      <c r="B77" s="106" t="s">
        <v>339</v>
      </c>
      <c r="C77" s="114">
        <f t="shared" si="2"/>
        <v>0</v>
      </c>
      <c r="D77" s="114"/>
      <c r="E77" s="115">
        <f t="shared" si="3"/>
        <v>0</v>
      </c>
      <c r="F77" s="106" t="s">
        <v>717</v>
      </c>
      <c r="G77" s="106" t="s">
        <v>163</v>
      </c>
      <c r="H77" s="105">
        <f>'4.1'!K78</f>
        <v>44735</v>
      </c>
      <c r="I77" s="105" t="s">
        <v>163</v>
      </c>
      <c r="J77" s="105" t="s">
        <v>163</v>
      </c>
      <c r="K77" s="113" t="s">
        <v>718</v>
      </c>
      <c r="L77" s="117" t="s">
        <v>694</v>
      </c>
      <c r="M77" s="117" t="s">
        <v>434</v>
      </c>
      <c r="N77" s="135" t="s">
        <v>163</v>
      </c>
    </row>
    <row r="78" spans="1:14">
      <c r="A78" s="202" t="s">
        <v>65</v>
      </c>
      <c r="B78" s="106" t="s">
        <v>339</v>
      </c>
      <c r="C78" s="114">
        <f t="shared" si="2"/>
        <v>0</v>
      </c>
      <c r="D78" s="114"/>
      <c r="E78" s="115">
        <f t="shared" si="3"/>
        <v>0</v>
      </c>
      <c r="F78" s="106" t="s">
        <v>237</v>
      </c>
      <c r="G78" s="106" t="s">
        <v>163</v>
      </c>
      <c r="H78" s="105">
        <f>'4.1'!K79</f>
        <v>44726</v>
      </c>
      <c r="I78" s="106" t="s">
        <v>163</v>
      </c>
      <c r="J78" s="106" t="s">
        <v>163</v>
      </c>
      <c r="K78" s="106" t="s">
        <v>163</v>
      </c>
      <c r="L78" s="118" t="s">
        <v>662</v>
      </c>
      <c r="M78" s="130" t="s">
        <v>612</v>
      </c>
      <c r="N78" s="135" t="s">
        <v>163</v>
      </c>
    </row>
    <row r="79" spans="1:14">
      <c r="A79" s="202" t="s">
        <v>66</v>
      </c>
      <c r="B79" s="106" t="s">
        <v>118</v>
      </c>
      <c r="C79" s="114">
        <f t="shared" si="2"/>
        <v>2</v>
      </c>
      <c r="D79" s="114"/>
      <c r="E79" s="115">
        <f t="shared" si="3"/>
        <v>2</v>
      </c>
      <c r="F79" s="106" t="s">
        <v>235</v>
      </c>
      <c r="G79" s="106" t="s">
        <v>235</v>
      </c>
      <c r="H79" s="105">
        <f>'4.1'!K80</f>
        <v>44713</v>
      </c>
      <c r="I79" s="105">
        <v>44700</v>
      </c>
      <c r="J79" s="105" t="s">
        <v>235</v>
      </c>
      <c r="K79" s="106" t="s">
        <v>163</v>
      </c>
      <c r="L79" s="117" t="s">
        <v>694</v>
      </c>
      <c r="M79" s="117" t="s">
        <v>402</v>
      </c>
      <c r="N79" s="135" t="s">
        <v>163</v>
      </c>
    </row>
    <row r="80" spans="1:14" customFormat="1" ht="15">
      <c r="A80" s="202" t="s">
        <v>67</v>
      </c>
      <c r="B80" s="106" t="s">
        <v>118</v>
      </c>
      <c r="C80" s="114">
        <f t="shared" si="2"/>
        <v>2</v>
      </c>
      <c r="D80" s="114"/>
      <c r="E80" s="115">
        <f t="shared" si="3"/>
        <v>2</v>
      </c>
      <c r="F80" s="106" t="s">
        <v>235</v>
      </c>
      <c r="G80" s="106" t="s">
        <v>235</v>
      </c>
      <c r="H80" s="105">
        <f>'4.1'!K81</f>
        <v>44736</v>
      </c>
      <c r="I80" s="105" t="s">
        <v>212</v>
      </c>
      <c r="J80" s="105" t="s">
        <v>401</v>
      </c>
      <c r="K80" s="116" t="s">
        <v>163</v>
      </c>
      <c r="L80" s="117" t="s">
        <v>694</v>
      </c>
      <c r="M80" s="117" t="s">
        <v>562</v>
      </c>
      <c r="N80" s="135" t="s">
        <v>163</v>
      </c>
    </row>
    <row r="81" spans="1:15" customFormat="1" ht="15">
      <c r="A81" s="202" t="s">
        <v>69</v>
      </c>
      <c r="B81" s="106" t="s">
        <v>118</v>
      </c>
      <c r="C81" s="114">
        <f t="shared" si="2"/>
        <v>2</v>
      </c>
      <c r="D81" s="114"/>
      <c r="E81" s="115">
        <f t="shared" si="3"/>
        <v>2</v>
      </c>
      <c r="F81" s="106" t="s">
        <v>235</v>
      </c>
      <c r="G81" s="106" t="s">
        <v>235</v>
      </c>
      <c r="H81" s="105">
        <f>'4.1'!K82</f>
        <v>44749</v>
      </c>
      <c r="I81" s="105" t="s">
        <v>212</v>
      </c>
      <c r="J81" s="105" t="s">
        <v>401</v>
      </c>
      <c r="K81" s="106" t="s">
        <v>163</v>
      </c>
      <c r="L81" s="117" t="s">
        <v>694</v>
      </c>
      <c r="M81" s="118" t="s">
        <v>533</v>
      </c>
      <c r="N81" s="135" t="s">
        <v>163</v>
      </c>
    </row>
    <row r="82" spans="1:15" customFormat="1" ht="15">
      <c r="A82" s="202" t="s">
        <v>70</v>
      </c>
      <c r="B82" s="106" t="s">
        <v>118</v>
      </c>
      <c r="C82" s="114">
        <f t="shared" si="2"/>
        <v>2</v>
      </c>
      <c r="D82" s="114"/>
      <c r="E82" s="115">
        <f t="shared" si="3"/>
        <v>2</v>
      </c>
      <c r="F82" s="106" t="s">
        <v>235</v>
      </c>
      <c r="G82" s="106" t="s">
        <v>235</v>
      </c>
      <c r="H82" s="105">
        <f>'4.1'!K83</f>
        <v>44818</v>
      </c>
      <c r="I82" s="105">
        <v>44714</v>
      </c>
      <c r="J82" s="105" t="s">
        <v>706</v>
      </c>
      <c r="K82" s="106" t="s">
        <v>163</v>
      </c>
      <c r="L82" s="117" t="s">
        <v>694</v>
      </c>
      <c r="M82" s="117" t="s">
        <v>560</v>
      </c>
      <c r="N82" s="135" t="s">
        <v>163</v>
      </c>
    </row>
    <row r="83" spans="1:15">
      <c r="A83" s="202" t="s">
        <v>179</v>
      </c>
      <c r="B83" s="106" t="s">
        <v>118</v>
      </c>
      <c r="C83" s="114">
        <f t="shared" si="2"/>
        <v>2</v>
      </c>
      <c r="D83" s="114"/>
      <c r="E83" s="115">
        <f t="shared" si="3"/>
        <v>2</v>
      </c>
      <c r="F83" s="106" t="s">
        <v>235</v>
      </c>
      <c r="G83" s="106" t="s">
        <v>235</v>
      </c>
      <c r="H83" s="105">
        <f>'4.1'!K84</f>
        <v>44741</v>
      </c>
      <c r="I83" s="105" t="s">
        <v>212</v>
      </c>
      <c r="J83" s="105" t="s">
        <v>401</v>
      </c>
      <c r="K83" s="106" t="s">
        <v>163</v>
      </c>
      <c r="L83" s="117" t="s">
        <v>694</v>
      </c>
      <c r="M83" s="117" t="s">
        <v>535</v>
      </c>
      <c r="N83" s="135" t="s">
        <v>163</v>
      </c>
    </row>
    <row r="84" spans="1:15" customFormat="1" ht="15">
      <c r="A84" s="202" t="s">
        <v>71</v>
      </c>
      <c r="B84" s="106" t="s">
        <v>118</v>
      </c>
      <c r="C84" s="114">
        <f t="shared" si="2"/>
        <v>2</v>
      </c>
      <c r="D84" s="114"/>
      <c r="E84" s="115">
        <f t="shared" si="3"/>
        <v>2</v>
      </c>
      <c r="F84" s="106" t="s">
        <v>235</v>
      </c>
      <c r="G84" s="106" t="s">
        <v>751</v>
      </c>
      <c r="H84" s="105">
        <f>'4.1'!K85</f>
        <v>44833</v>
      </c>
      <c r="I84" s="105" t="s">
        <v>212</v>
      </c>
      <c r="J84" s="105" t="s">
        <v>401</v>
      </c>
      <c r="K84" s="106" t="s">
        <v>750</v>
      </c>
      <c r="L84" s="117" t="s">
        <v>694</v>
      </c>
      <c r="M84" s="117" t="s">
        <v>537</v>
      </c>
      <c r="N84" s="135" t="s">
        <v>163</v>
      </c>
      <c r="O84" s="81"/>
    </row>
    <row r="85" spans="1:15" customFormat="1" ht="15">
      <c r="A85" s="202" t="s">
        <v>72</v>
      </c>
      <c r="B85" s="106" t="s">
        <v>118</v>
      </c>
      <c r="C85" s="114">
        <f t="shared" si="2"/>
        <v>2</v>
      </c>
      <c r="D85" s="114"/>
      <c r="E85" s="115">
        <f t="shared" si="3"/>
        <v>2</v>
      </c>
      <c r="F85" s="106" t="s">
        <v>235</v>
      </c>
      <c r="G85" s="106" t="s">
        <v>235</v>
      </c>
      <c r="H85" s="105">
        <f>'4.1'!K86</f>
        <v>44756</v>
      </c>
      <c r="I85" s="105">
        <v>44713</v>
      </c>
      <c r="J85" s="105" t="s">
        <v>235</v>
      </c>
      <c r="K85" s="106" t="s">
        <v>163</v>
      </c>
      <c r="L85" s="117" t="s">
        <v>694</v>
      </c>
      <c r="M85" s="117" t="s">
        <v>483</v>
      </c>
      <c r="N85" s="135" t="s">
        <v>163</v>
      </c>
    </row>
    <row r="86" spans="1:15">
      <c r="A86" s="202" t="s">
        <v>73</v>
      </c>
      <c r="B86" s="106" t="s">
        <v>118</v>
      </c>
      <c r="C86" s="114">
        <f t="shared" si="2"/>
        <v>2</v>
      </c>
      <c r="D86" s="114"/>
      <c r="E86" s="115">
        <f t="shared" si="3"/>
        <v>2</v>
      </c>
      <c r="F86" s="106" t="s">
        <v>235</v>
      </c>
      <c r="G86" s="106" t="s">
        <v>235</v>
      </c>
      <c r="H86" s="105">
        <f>'4.1'!K87</f>
        <v>44754</v>
      </c>
      <c r="I86" s="105" t="str">
        <f>'4.1'!L87</f>
        <v>Нет данных</v>
      </c>
      <c r="J86" s="105" t="s">
        <v>401</v>
      </c>
      <c r="K86" s="106" t="s">
        <v>163</v>
      </c>
      <c r="L86" s="117" t="s">
        <v>694</v>
      </c>
      <c r="M86" s="117" t="s">
        <v>552</v>
      </c>
      <c r="N86" s="135" t="s">
        <v>163</v>
      </c>
    </row>
    <row r="87" spans="1:15" customFormat="1" ht="15">
      <c r="A87" s="201" t="s">
        <v>74</v>
      </c>
      <c r="B87" s="167"/>
      <c r="C87" s="167"/>
      <c r="D87" s="167"/>
      <c r="E87" s="167"/>
      <c r="F87" s="167"/>
      <c r="G87" s="167"/>
      <c r="H87" s="167"/>
      <c r="I87" s="167"/>
      <c r="J87" s="167"/>
      <c r="K87" s="109"/>
      <c r="L87" s="112"/>
      <c r="M87" s="112"/>
      <c r="N87" s="135"/>
    </row>
    <row r="88" spans="1:15" customFormat="1" ht="15">
      <c r="A88" s="202" t="s">
        <v>64</v>
      </c>
      <c r="B88" s="106" t="s">
        <v>118</v>
      </c>
      <c r="C88" s="114">
        <f t="shared" si="2"/>
        <v>2</v>
      </c>
      <c r="D88" s="114"/>
      <c r="E88" s="115">
        <f t="shared" si="3"/>
        <v>2</v>
      </c>
      <c r="F88" s="106" t="s">
        <v>235</v>
      </c>
      <c r="G88" s="106" t="s">
        <v>235</v>
      </c>
      <c r="H88" s="105">
        <f>'4.1'!K89</f>
        <v>44742</v>
      </c>
      <c r="I88" s="105" t="s">
        <v>212</v>
      </c>
      <c r="J88" s="105" t="s">
        <v>401</v>
      </c>
      <c r="K88" s="106" t="s">
        <v>163</v>
      </c>
      <c r="L88" s="117" t="s">
        <v>694</v>
      </c>
      <c r="M88" s="117" t="s">
        <v>526</v>
      </c>
      <c r="N88" s="135" t="s">
        <v>163</v>
      </c>
    </row>
    <row r="89" spans="1:15" customFormat="1" ht="15">
      <c r="A89" s="202" t="s">
        <v>75</v>
      </c>
      <c r="B89" s="106" t="s">
        <v>118</v>
      </c>
      <c r="C89" s="114">
        <f t="shared" si="2"/>
        <v>2</v>
      </c>
      <c r="D89" s="114"/>
      <c r="E89" s="115">
        <f t="shared" si="3"/>
        <v>2</v>
      </c>
      <c r="F89" s="106" t="s">
        <v>235</v>
      </c>
      <c r="G89" s="106" t="s">
        <v>235</v>
      </c>
      <c r="H89" s="105">
        <f>'4.1'!K90</f>
        <v>44726</v>
      </c>
      <c r="I89" s="105" t="s">
        <v>212</v>
      </c>
      <c r="J89" s="105" t="s">
        <v>401</v>
      </c>
      <c r="K89" s="106" t="s">
        <v>163</v>
      </c>
      <c r="L89" s="117" t="s">
        <v>694</v>
      </c>
      <c r="M89" s="117" t="s">
        <v>540</v>
      </c>
      <c r="N89" s="135" t="s">
        <v>163</v>
      </c>
    </row>
    <row r="90" spans="1:15">
      <c r="A90" s="202" t="s">
        <v>68</v>
      </c>
      <c r="B90" s="106" t="s">
        <v>118</v>
      </c>
      <c r="C90" s="114">
        <f t="shared" si="2"/>
        <v>2</v>
      </c>
      <c r="D90" s="114"/>
      <c r="E90" s="115">
        <f t="shared" si="3"/>
        <v>2</v>
      </c>
      <c r="F90" s="106" t="s">
        <v>235</v>
      </c>
      <c r="G90" s="106" t="s">
        <v>235</v>
      </c>
      <c r="H90" s="105">
        <f>'4.1'!K91</f>
        <v>44832</v>
      </c>
      <c r="I90" s="105" t="s">
        <v>212</v>
      </c>
      <c r="J90" s="105" t="s">
        <v>401</v>
      </c>
      <c r="K90" s="105" t="s">
        <v>163</v>
      </c>
      <c r="L90" s="117" t="s">
        <v>694</v>
      </c>
      <c r="M90" s="118" t="s">
        <v>565</v>
      </c>
      <c r="N90" s="135" t="s">
        <v>163</v>
      </c>
    </row>
    <row r="91" spans="1:15" customFormat="1" ht="15">
      <c r="A91" s="202" t="s">
        <v>76</v>
      </c>
      <c r="B91" s="106" t="s">
        <v>118</v>
      </c>
      <c r="C91" s="114">
        <f t="shared" si="2"/>
        <v>2</v>
      </c>
      <c r="D91" s="114"/>
      <c r="E91" s="115">
        <f t="shared" si="3"/>
        <v>2</v>
      </c>
      <c r="F91" s="106" t="s">
        <v>235</v>
      </c>
      <c r="G91" s="106" t="s">
        <v>235</v>
      </c>
      <c r="H91" s="105">
        <f>'4.1'!K92</f>
        <v>44733</v>
      </c>
      <c r="I91" s="105">
        <v>44718</v>
      </c>
      <c r="J91" s="105" t="s">
        <v>235</v>
      </c>
      <c r="K91" s="116" t="s">
        <v>163</v>
      </c>
      <c r="L91" s="117" t="s">
        <v>694</v>
      </c>
      <c r="M91" s="117" t="s">
        <v>427</v>
      </c>
      <c r="N91" s="135" t="s">
        <v>163</v>
      </c>
    </row>
    <row r="92" spans="1:15" customFormat="1" ht="15">
      <c r="A92" s="202" t="s">
        <v>77</v>
      </c>
      <c r="B92" s="106" t="s">
        <v>118</v>
      </c>
      <c r="C92" s="114">
        <f t="shared" si="2"/>
        <v>2</v>
      </c>
      <c r="D92" s="114"/>
      <c r="E92" s="115">
        <f t="shared" si="3"/>
        <v>2</v>
      </c>
      <c r="F92" s="106" t="s">
        <v>235</v>
      </c>
      <c r="G92" s="106" t="s">
        <v>235</v>
      </c>
      <c r="H92" s="105">
        <f>'4.1'!K93</f>
        <v>44741</v>
      </c>
      <c r="I92" s="105">
        <v>44712</v>
      </c>
      <c r="J92" s="105" t="s">
        <v>235</v>
      </c>
      <c r="K92" s="116" t="s">
        <v>163</v>
      </c>
      <c r="L92" s="117" t="s">
        <v>241</v>
      </c>
      <c r="M92" s="117" t="s">
        <v>261</v>
      </c>
      <c r="N92" s="135" t="s">
        <v>163</v>
      </c>
    </row>
    <row r="93" spans="1:15">
      <c r="A93" s="202" t="s">
        <v>78</v>
      </c>
      <c r="B93" s="106" t="s">
        <v>339</v>
      </c>
      <c r="C93" s="114">
        <f t="shared" si="2"/>
        <v>0</v>
      </c>
      <c r="D93" s="114"/>
      <c r="E93" s="115">
        <f t="shared" si="3"/>
        <v>0</v>
      </c>
      <c r="F93" s="106" t="s">
        <v>237</v>
      </c>
      <c r="G93" s="106" t="s">
        <v>163</v>
      </c>
      <c r="H93" s="105">
        <f>'4.1'!K94</f>
        <v>44769</v>
      </c>
      <c r="I93" s="105" t="s">
        <v>163</v>
      </c>
      <c r="J93" s="105" t="s">
        <v>163</v>
      </c>
      <c r="K93" s="106" t="s">
        <v>163</v>
      </c>
      <c r="L93" s="117" t="s">
        <v>694</v>
      </c>
      <c r="M93" s="117" t="s">
        <v>447</v>
      </c>
      <c r="N93" s="135" t="s">
        <v>163</v>
      </c>
    </row>
    <row r="94" spans="1:15" customFormat="1" ht="15">
      <c r="A94" s="202" t="s">
        <v>79</v>
      </c>
      <c r="B94" s="106" t="s">
        <v>118</v>
      </c>
      <c r="C94" s="114">
        <f t="shared" si="2"/>
        <v>2</v>
      </c>
      <c r="D94" s="114"/>
      <c r="E94" s="115">
        <f t="shared" si="3"/>
        <v>2</v>
      </c>
      <c r="F94" s="106" t="s">
        <v>235</v>
      </c>
      <c r="G94" s="106" t="s">
        <v>235</v>
      </c>
      <c r="H94" s="105">
        <f>'4.1'!K95</f>
        <v>44798</v>
      </c>
      <c r="I94" s="105">
        <v>44732</v>
      </c>
      <c r="J94" s="105" t="s">
        <v>235</v>
      </c>
      <c r="K94" s="168" t="s">
        <v>163</v>
      </c>
      <c r="L94" s="118" t="s">
        <v>241</v>
      </c>
      <c r="M94" s="117" t="s">
        <v>544</v>
      </c>
      <c r="N94" s="135" t="s">
        <v>163</v>
      </c>
    </row>
    <row r="95" spans="1:15">
      <c r="A95" s="202" t="s">
        <v>80</v>
      </c>
      <c r="B95" s="106" t="s">
        <v>118</v>
      </c>
      <c r="C95" s="114">
        <f t="shared" si="2"/>
        <v>2</v>
      </c>
      <c r="D95" s="114"/>
      <c r="E95" s="115">
        <f t="shared" si="3"/>
        <v>2</v>
      </c>
      <c r="F95" s="106" t="s">
        <v>235</v>
      </c>
      <c r="G95" s="106" t="s">
        <v>235</v>
      </c>
      <c r="H95" s="105">
        <f>'4.1'!K96</f>
        <v>44722</v>
      </c>
      <c r="I95" s="105">
        <v>44711</v>
      </c>
      <c r="J95" s="105" t="s">
        <v>235</v>
      </c>
      <c r="K95" s="106" t="s">
        <v>163</v>
      </c>
      <c r="L95" s="118" t="s">
        <v>241</v>
      </c>
      <c r="M95" s="117" t="s">
        <v>555</v>
      </c>
      <c r="N95" s="135" t="s">
        <v>163</v>
      </c>
    </row>
    <row r="96" spans="1:15" customFormat="1" ht="15">
      <c r="A96" s="202" t="s">
        <v>81</v>
      </c>
      <c r="B96" s="106" t="s">
        <v>118</v>
      </c>
      <c r="C96" s="114">
        <f t="shared" si="2"/>
        <v>2</v>
      </c>
      <c r="D96" s="114"/>
      <c r="E96" s="115">
        <f t="shared" si="3"/>
        <v>2</v>
      </c>
      <c r="F96" s="106" t="s">
        <v>235</v>
      </c>
      <c r="G96" s="106" t="s">
        <v>235</v>
      </c>
      <c r="H96" s="105">
        <f>'4.1'!K97</f>
        <v>44742</v>
      </c>
      <c r="I96" s="105">
        <v>44722</v>
      </c>
      <c r="J96" s="105" t="s">
        <v>235</v>
      </c>
      <c r="K96" s="116" t="s">
        <v>163</v>
      </c>
      <c r="L96" s="118" t="s">
        <v>241</v>
      </c>
      <c r="M96" s="133" t="s">
        <v>474</v>
      </c>
      <c r="N96" s="135" t="s">
        <v>163</v>
      </c>
    </row>
    <row r="97" spans="1:14">
      <c r="A97" s="202" t="s">
        <v>82</v>
      </c>
      <c r="B97" s="106" t="s">
        <v>339</v>
      </c>
      <c r="C97" s="114">
        <f t="shared" si="2"/>
        <v>0</v>
      </c>
      <c r="D97" s="114"/>
      <c r="E97" s="115">
        <f t="shared" si="3"/>
        <v>0</v>
      </c>
      <c r="F97" s="106" t="s">
        <v>237</v>
      </c>
      <c r="G97" s="106" t="s">
        <v>163</v>
      </c>
      <c r="H97" s="105">
        <f>'4.1'!K98</f>
        <v>44741</v>
      </c>
      <c r="I97" s="105" t="s">
        <v>163</v>
      </c>
      <c r="J97" s="105" t="s">
        <v>163</v>
      </c>
      <c r="K97" s="105" t="s">
        <v>163</v>
      </c>
      <c r="L97" s="117" t="s">
        <v>694</v>
      </c>
      <c r="M97" s="130" t="s">
        <v>639</v>
      </c>
      <c r="N97" s="135" t="s">
        <v>163</v>
      </c>
    </row>
    <row r="98" spans="1:14">
      <c r="A98" s="202" t="s">
        <v>83</v>
      </c>
      <c r="B98" s="106" t="s">
        <v>118</v>
      </c>
      <c r="C98" s="114">
        <f t="shared" si="2"/>
        <v>2</v>
      </c>
      <c r="D98" s="114"/>
      <c r="E98" s="115">
        <f t="shared" si="3"/>
        <v>2</v>
      </c>
      <c r="F98" s="106" t="s">
        <v>235</v>
      </c>
      <c r="G98" s="106" t="s">
        <v>235</v>
      </c>
      <c r="H98" s="105">
        <f>'4.1'!K99</f>
        <v>44707</v>
      </c>
      <c r="I98" s="106" t="s">
        <v>212</v>
      </c>
      <c r="J98" s="105" t="s">
        <v>401</v>
      </c>
      <c r="K98" s="106" t="s">
        <v>163</v>
      </c>
      <c r="L98" s="117" t="s">
        <v>694</v>
      </c>
      <c r="M98" s="117" t="s">
        <v>411</v>
      </c>
      <c r="N98" s="135" t="s">
        <v>163</v>
      </c>
    </row>
    <row r="99" spans="1:14">
      <c r="C99" s="80"/>
    </row>
  </sheetData>
  <mergeCells count="15">
    <mergeCell ref="L3:M3"/>
    <mergeCell ref="F3:F5"/>
    <mergeCell ref="L4:L5"/>
    <mergeCell ref="C4:C5"/>
    <mergeCell ref="H4:H5"/>
    <mergeCell ref="I4:I5"/>
    <mergeCell ref="M4:M5"/>
    <mergeCell ref="H3:J3"/>
    <mergeCell ref="J4:J5"/>
    <mergeCell ref="G3:G5"/>
    <mergeCell ref="A3:A5"/>
    <mergeCell ref="C3:E3"/>
    <mergeCell ref="E4:E5"/>
    <mergeCell ref="D4:D5"/>
    <mergeCell ref="K3:K5"/>
  </mergeCells>
  <dataValidations count="1">
    <dataValidation type="list" allowBlank="1" showInputMessage="1" showErrorMessage="1" sqref="B7:B24 B26:B36 B38:B45 B47:B53 B55:B68 B88:B98 B77:B86 B70:B75" xr:uid="{00000000-0002-0000-0F00-000000000000}">
      <formula1>$B$4:$B$5</formula1>
    </dataValidation>
  </dataValidations>
  <hyperlinks>
    <hyperlink ref="M36" r:id="rId1" xr:uid="{00000000-0004-0000-0F00-000000000000}"/>
    <hyperlink ref="M7" r:id="rId2" xr:uid="{00000000-0004-0000-0F00-000001000000}"/>
    <hyperlink ref="M53" r:id="rId3" xr:uid="{00000000-0004-0000-0F00-000002000000}"/>
    <hyperlink ref="M98" r:id="rId4" xr:uid="{00000000-0004-0000-0F00-000003000000}"/>
    <hyperlink ref="M43" r:id="rId5" xr:uid="{00000000-0004-0000-0F00-000004000000}"/>
    <hyperlink ref="M61" r:id="rId6" xr:uid="{00000000-0004-0000-0F00-000005000000}"/>
    <hyperlink ref="M39" r:id="rId7" xr:uid="{00000000-0004-0000-0F00-000006000000}"/>
    <hyperlink ref="M92" r:id="rId8" xr:uid="{00000000-0004-0000-0F00-000007000000}"/>
    <hyperlink ref="M65" r:id="rId9" xr:uid="{00000000-0004-0000-0F00-000008000000}"/>
    <hyperlink ref="M62" r:id="rId10" xr:uid="{00000000-0004-0000-0F00-000009000000}"/>
    <hyperlink ref="M91" r:id="rId11" xr:uid="{00000000-0004-0000-0F00-00000A000000}"/>
    <hyperlink ref="M64" r:id="rId12" xr:uid="{00000000-0004-0000-0F00-00000B000000}"/>
    <hyperlink ref="M77" r:id="rId13" xr:uid="{00000000-0004-0000-0F00-00000C000000}"/>
    <hyperlink ref="M60" r:id="rId14" xr:uid="{00000000-0004-0000-0F00-00000D000000}"/>
    <hyperlink ref="M67" r:id="rId15" xr:uid="{00000000-0004-0000-0F00-00000E000000}"/>
    <hyperlink ref="M74" r:id="rId16" xr:uid="{00000000-0004-0000-0F00-00000F000000}"/>
    <hyperlink ref="M49" r:id="rId17" xr:uid="{00000000-0004-0000-0F00-000010000000}"/>
    <hyperlink ref="M72" r:id="rId18" xr:uid="{00000000-0004-0000-0F00-000011000000}"/>
    <hyperlink ref="M57" r:id="rId19" xr:uid="{00000000-0004-0000-0F00-000012000000}"/>
    <hyperlink ref="M10" r:id="rId20" xr:uid="{00000000-0004-0000-0F00-000013000000}"/>
    <hyperlink ref="M8" r:id="rId21" xr:uid="{00000000-0004-0000-0F00-000014000000}"/>
    <hyperlink ref="M9" r:id="rId22" xr:uid="{00000000-0004-0000-0F00-000015000000}"/>
    <hyperlink ref="M11" r:id="rId23" xr:uid="{00000000-0004-0000-0F00-000016000000}"/>
    <hyperlink ref="M12" r:id="rId24" xr:uid="{00000000-0004-0000-0F00-000017000000}"/>
    <hyperlink ref="M16" r:id="rId25" xr:uid="{00000000-0004-0000-0F00-000018000000}"/>
    <hyperlink ref="M96" r:id="rId26" xr:uid="{00000000-0004-0000-0F00-000019000000}"/>
    <hyperlink ref="M26" r:id="rId27" xr:uid="{00000000-0004-0000-0F00-00001A000000}"/>
    <hyperlink ref="M32" r:id="rId28" xr:uid="{00000000-0004-0000-0F00-00001B000000}"/>
    <hyperlink ref="M85" r:id="rId29" xr:uid="{00000000-0004-0000-0F00-00001C000000}"/>
    <hyperlink ref="M14" r:id="rId30" xr:uid="{00000000-0004-0000-0F00-00001D000000}"/>
    <hyperlink ref="M22" r:id="rId31" xr:uid="{00000000-0004-0000-0F00-00001E000000}"/>
    <hyperlink ref="M31" r:id="rId32" xr:uid="{00000000-0004-0000-0F00-00001F000000}"/>
    <hyperlink ref="M29" r:id="rId33" xr:uid="{00000000-0004-0000-0F00-000020000000}"/>
    <hyperlink ref="M30" r:id="rId34" xr:uid="{00000000-0004-0000-0F00-000021000000}"/>
    <hyperlink ref="M75" r:id="rId35" xr:uid="{00000000-0004-0000-0F00-000022000000}"/>
    <hyperlink ref="M27" r:id="rId36" xr:uid="{00000000-0004-0000-0F00-000023000000}"/>
    <hyperlink ref="M40" r:id="rId37" xr:uid="{00000000-0004-0000-0F00-000024000000}"/>
    <hyperlink ref="M18" r:id="rId38" xr:uid="{00000000-0004-0000-0F00-000025000000}"/>
    <hyperlink ref="M45" r:id="rId39" xr:uid="{00000000-0004-0000-0F00-000026000000}"/>
    <hyperlink ref="M56" r:id="rId40" xr:uid="{00000000-0004-0000-0F00-000027000000}"/>
    <hyperlink ref="M88" r:id="rId41" xr:uid="{00000000-0004-0000-0F00-000028000000}"/>
    <hyperlink ref="M35" r:id="rId42" xr:uid="{00000000-0004-0000-0F00-000029000000}"/>
    <hyperlink ref="M81" r:id="rId43" xr:uid="{00000000-0004-0000-0F00-00002A000000}"/>
    <hyperlink ref="M83" r:id="rId44" xr:uid="{00000000-0004-0000-0F00-00002B000000}"/>
    <hyperlink ref="M84" r:id="rId45" xr:uid="{00000000-0004-0000-0F00-00002C000000}"/>
    <hyperlink ref="M89" r:id="rId46" xr:uid="{00000000-0004-0000-0F00-00002D000000}"/>
    <hyperlink ref="M28" r:id="rId47" xr:uid="{00000000-0004-0000-0F00-00002E000000}"/>
    <hyperlink ref="M59" r:id="rId48" xr:uid="{00000000-0004-0000-0F00-00002F000000}"/>
    <hyperlink ref="M86" r:id="rId49" xr:uid="{00000000-0004-0000-0F00-000030000000}"/>
    <hyperlink ref="M95" r:id="rId50" location="171-2021-god" xr:uid="{00000000-0004-0000-0F00-000031000000}"/>
    <hyperlink ref="M23" r:id="rId51" xr:uid="{00000000-0004-0000-0F00-000032000000}"/>
    <hyperlink ref="M80" r:id="rId52" xr:uid="{00000000-0004-0000-0F00-000033000000}"/>
    <hyperlink ref="M33" r:id="rId53" xr:uid="{00000000-0004-0000-0F00-000034000000}"/>
    <hyperlink ref="M66" r:id="rId54" xr:uid="{00000000-0004-0000-0F00-000035000000}"/>
    <hyperlink ref="M68" r:id="rId55" xr:uid="{00000000-0004-0000-0F00-000036000000}"/>
    <hyperlink ref="M20" r:id="rId56" xr:uid="{00000000-0004-0000-0F00-000037000000}"/>
    <hyperlink ref="M24" r:id="rId57" xr:uid="{00000000-0004-0000-0F00-000038000000}"/>
    <hyperlink ref="M42" r:id="rId58" xr:uid="{00000000-0004-0000-0F00-000039000000}"/>
    <hyperlink ref="M58" r:id="rId59" xr:uid="{00000000-0004-0000-0F00-00003A000000}"/>
    <hyperlink ref="M71" r:id="rId60" location="document_list" xr:uid="{00000000-0004-0000-0F00-00003B000000}"/>
    <hyperlink ref="M13" r:id="rId61" xr:uid="{00000000-0004-0000-0F00-00003C000000}"/>
    <hyperlink ref="M70" r:id="rId62" xr:uid="{00000000-0004-0000-0F00-00003D000000}"/>
    <hyperlink ref="M50" r:id="rId63" xr:uid="{00000000-0004-0000-0F00-00003E000000}"/>
    <hyperlink ref="M34" r:id="rId64" location="annex" xr:uid="{00000000-0004-0000-0F00-00003F000000}"/>
    <hyperlink ref="M17" r:id="rId65" xr:uid="{00000000-0004-0000-0F00-000040000000}"/>
    <hyperlink ref="M47" r:id="rId66" xr:uid="{00000000-0004-0000-0F00-000041000000}"/>
    <hyperlink ref="M51" r:id="rId67" xr:uid="{00000000-0004-0000-0F00-000042000000}"/>
    <hyperlink ref="M78" r:id="rId68" xr:uid="{00000000-0004-0000-0F00-000043000000}"/>
    <hyperlink ref="M19" r:id="rId69" xr:uid="{00000000-0004-0000-0F00-000044000000}"/>
    <hyperlink ref="M41" r:id="rId70" xr:uid="{00000000-0004-0000-0F00-000045000000}"/>
    <hyperlink ref="M52" r:id="rId71" xr:uid="{00000000-0004-0000-0F00-000046000000}"/>
    <hyperlink ref="M63" r:id="rId72" xr:uid="{00000000-0004-0000-0F00-000047000000}"/>
    <hyperlink ref="M94" r:id="rId73" xr:uid="{00000000-0004-0000-0F00-000048000000}"/>
    <hyperlink ref="M15" r:id="rId74" xr:uid="{00000000-0004-0000-0F00-000049000000}"/>
    <hyperlink ref="M21" r:id="rId75" xr:uid="{00000000-0004-0000-0F00-00004A000000}"/>
    <hyperlink ref="M48" r:id="rId76" xr:uid="{00000000-0004-0000-0F00-00004B000000}"/>
    <hyperlink ref="M38" r:id="rId77" xr:uid="{00000000-0004-0000-0F00-00004C000000}"/>
    <hyperlink ref="M44" r:id="rId78" xr:uid="{00000000-0004-0000-0F00-00004D000000}"/>
    <hyperlink ref="M73" r:id="rId79" xr:uid="{00000000-0004-0000-0F00-00004E000000}"/>
    <hyperlink ref="M79" r:id="rId80" xr:uid="{00000000-0004-0000-0F00-00004F000000}"/>
    <hyperlink ref="M55" r:id="rId81" xr:uid="{00000000-0004-0000-0F00-000050000000}"/>
    <hyperlink ref="M97" r:id="rId82" xr:uid="{00000000-0004-0000-0F00-000052000000}"/>
    <hyperlink ref="M93" r:id="rId83" xr:uid="{00000000-0004-0000-0F00-000053000000}"/>
    <hyperlink ref="M90" r:id="rId84" xr:uid="{00000000-0004-0000-0F00-000054000000}"/>
    <hyperlink ref="M82" r:id="rId85" xr:uid="{2E668CC3-D064-634F-973E-0F09E1FCB8BC}"/>
  </hyperlinks>
  <pageMargins left="0.70866141732283472" right="0.70866141732283472" top="0.74803149606299213" bottom="0.74803149606299213" header="0.31496062992125984" footer="0.31496062992125984"/>
  <pageSetup paperSize="9" scale="64" fitToHeight="0" orientation="landscape" r:id="rId8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Лист151">
    <tabColor theme="0" tint="-4.9989318521683403E-2"/>
  </sheetPr>
  <dimension ref="A1:R126"/>
  <sheetViews>
    <sheetView zoomScaleNormal="100" zoomScaleSheetLayoutView="100" workbookViewId="0">
      <pane xSplit="1" ySplit="6" topLeftCell="B7" activePane="bottomRight" state="frozen"/>
      <selection activeCell="S4" sqref="P3:U6"/>
      <selection pane="topRight" activeCell="S4" sqref="P3:U6"/>
      <selection pane="bottomLeft" activeCell="S4" sqref="P3:U6"/>
      <selection pane="bottomRight"/>
    </sheetView>
  </sheetViews>
  <sheetFormatPr baseColWidth="10" defaultColWidth="9.1640625" defaultRowHeight="14"/>
  <cols>
    <col min="1" max="1" width="22.6640625" style="7" customWidth="1"/>
    <col min="2" max="2" width="32.6640625" style="16" customWidth="1"/>
    <col min="3" max="3" width="5.5" style="16" customWidth="1"/>
    <col min="4" max="5" width="4.5" style="16" customWidth="1"/>
    <col min="6" max="6" width="5.5" style="18" customWidth="1"/>
    <col min="7" max="7" width="12.5" style="16" customWidth="1"/>
    <col min="8" max="8" width="12" style="19" customWidth="1"/>
    <col min="9" max="9" width="12" style="13" customWidth="1"/>
    <col min="10" max="10" width="16.5" style="13" customWidth="1"/>
    <col min="11" max="11" width="13.33203125" style="13" customWidth="1"/>
    <col min="12" max="12" width="12.5" style="13" customWidth="1"/>
    <col min="13" max="13" width="12.1640625" style="13" customWidth="1"/>
    <col min="14" max="14" width="14.83203125" style="7" customWidth="1"/>
    <col min="15" max="15" width="15.5" style="7" customWidth="1"/>
    <col min="16" max="16" width="15.5" style="25" customWidth="1"/>
    <col min="17" max="17" width="9.1640625" style="155"/>
    <col min="18" max="16384" width="9.1640625" style="7"/>
  </cols>
  <sheetData>
    <row r="1" spans="1:17" s="8" customFormat="1" ht="20" customHeight="1">
      <c r="A1" s="42" t="str">
        <f>B3</f>
        <v>4.13. Размещен ли на сайте, предназначенном для размещения бюджетных данных, закон об исполнении бюджета субъекта Российской Федерации за 2021 год?</v>
      </c>
      <c r="B1" s="42"/>
      <c r="C1" s="42"/>
      <c r="D1" s="42"/>
      <c r="E1" s="42"/>
      <c r="F1" s="42"/>
      <c r="G1" s="57"/>
      <c r="H1" s="57"/>
      <c r="I1" s="57"/>
      <c r="J1" s="57"/>
      <c r="K1" s="57"/>
      <c r="L1" s="57"/>
      <c r="M1" s="57"/>
      <c r="N1" s="42"/>
      <c r="O1" s="42"/>
      <c r="P1" s="42"/>
      <c r="Q1" s="155"/>
    </row>
    <row r="2" spans="1:17" s="8" customFormat="1" ht="15" customHeight="1">
      <c r="A2" s="41" t="s">
        <v>812</v>
      </c>
      <c r="B2" s="41"/>
      <c r="C2" s="41"/>
      <c r="D2" s="41"/>
      <c r="E2" s="41"/>
      <c r="F2" s="41"/>
      <c r="G2" s="76"/>
      <c r="H2" s="76"/>
      <c r="I2" s="76"/>
      <c r="J2" s="76"/>
      <c r="K2" s="76"/>
      <c r="L2" s="76"/>
      <c r="M2" s="76"/>
      <c r="N2" s="41"/>
      <c r="O2" s="41"/>
      <c r="P2" s="41"/>
      <c r="Q2" s="155"/>
    </row>
    <row r="3" spans="1:17" s="10" customFormat="1" ht="52" customHeight="1">
      <c r="A3" s="226" t="s">
        <v>84</v>
      </c>
      <c r="B3" s="124" t="s">
        <v>357</v>
      </c>
      <c r="C3" s="218" t="s">
        <v>138</v>
      </c>
      <c r="D3" s="214"/>
      <c r="E3" s="214"/>
      <c r="F3" s="214"/>
      <c r="G3" s="214" t="s">
        <v>210</v>
      </c>
      <c r="H3" s="214" t="s">
        <v>159</v>
      </c>
      <c r="I3" s="214"/>
      <c r="J3" s="214"/>
      <c r="K3" s="214" t="s">
        <v>152</v>
      </c>
      <c r="L3" s="214" t="s">
        <v>151</v>
      </c>
      <c r="M3" s="214" t="s">
        <v>153</v>
      </c>
      <c r="N3" s="214" t="s">
        <v>103</v>
      </c>
      <c r="O3" s="214" t="s">
        <v>190</v>
      </c>
      <c r="P3" s="214"/>
      <c r="Q3" s="155"/>
    </row>
    <row r="4" spans="1:17" s="45" customFormat="1" ht="22" customHeight="1">
      <c r="A4" s="226"/>
      <c r="B4" s="147" t="str">
        <f>'Методика (раздел 4)'!B137</f>
        <v>Да, размещен</v>
      </c>
      <c r="C4" s="214" t="s">
        <v>96</v>
      </c>
      <c r="D4" s="214" t="s">
        <v>99</v>
      </c>
      <c r="E4" s="214" t="s">
        <v>100</v>
      </c>
      <c r="F4" s="218" t="s">
        <v>95</v>
      </c>
      <c r="G4" s="214"/>
      <c r="H4" s="214" t="s">
        <v>154</v>
      </c>
      <c r="I4" s="214" t="s">
        <v>162</v>
      </c>
      <c r="J4" s="214" t="s">
        <v>372</v>
      </c>
      <c r="K4" s="214"/>
      <c r="L4" s="214"/>
      <c r="M4" s="214"/>
      <c r="N4" s="214"/>
      <c r="O4" s="214" t="s">
        <v>244</v>
      </c>
      <c r="P4" s="214" t="s">
        <v>191</v>
      </c>
      <c r="Q4" s="156"/>
    </row>
    <row r="5" spans="1:17" s="45" customFormat="1" ht="41" customHeight="1">
      <c r="A5" s="226"/>
      <c r="B5" s="147" t="str">
        <f>'Методика (раздел 4)'!B138</f>
        <v>Нет, в установленные сроки не размещен или не отвечает требованиям</v>
      </c>
      <c r="C5" s="214"/>
      <c r="D5" s="214"/>
      <c r="E5" s="214"/>
      <c r="F5" s="218"/>
      <c r="G5" s="214"/>
      <c r="H5" s="214"/>
      <c r="I5" s="214"/>
      <c r="J5" s="214"/>
      <c r="K5" s="214"/>
      <c r="L5" s="214"/>
      <c r="M5" s="214"/>
      <c r="N5" s="214"/>
      <c r="O5" s="214"/>
      <c r="P5" s="214"/>
      <c r="Q5" s="156"/>
    </row>
    <row r="6" spans="1:17" ht="15" customHeight="1">
      <c r="A6" s="201" t="s">
        <v>0</v>
      </c>
      <c r="B6" s="119"/>
      <c r="C6" s="110"/>
      <c r="D6" s="110"/>
      <c r="E6" s="110"/>
      <c r="F6" s="111"/>
      <c r="G6" s="110"/>
      <c r="H6" s="111"/>
      <c r="I6" s="111"/>
      <c r="J6" s="111"/>
      <c r="K6" s="111"/>
      <c r="L6" s="111"/>
      <c r="M6" s="111"/>
      <c r="N6" s="111"/>
      <c r="O6" s="111"/>
      <c r="P6" s="112"/>
    </row>
    <row r="7" spans="1:17" s="3" customFormat="1" ht="15" customHeight="1">
      <c r="A7" s="202" t="s">
        <v>1</v>
      </c>
      <c r="B7" s="106" t="s">
        <v>123</v>
      </c>
      <c r="C7" s="114">
        <f t="shared" ref="C7:C70" si="0">IF(B7=$B$4,2,0)</f>
        <v>2</v>
      </c>
      <c r="D7" s="114"/>
      <c r="E7" s="114"/>
      <c r="F7" s="115">
        <f t="shared" ref="F7:F70" si="1">C7*IF(D7&gt;0,D7,1)*IF(E7&gt;0,E7,1)</f>
        <v>2</v>
      </c>
      <c r="G7" s="106" t="s">
        <v>235</v>
      </c>
      <c r="H7" s="105">
        <v>44742</v>
      </c>
      <c r="I7" s="105">
        <v>44746</v>
      </c>
      <c r="J7" s="105" t="s">
        <v>235</v>
      </c>
      <c r="K7" s="105" t="s">
        <v>235</v>
      </c>
      <c r="L7" s="105" t="s">
        <v>235</v>
      </c>
      <c r="M7" s="105" t="s">
        <v>235</v>
      </c>
      <c r="N7" s="102" t="s">
        <v>163</v>
      </c>
      <c r="O7" s="117" t="s">
        <v>694</v>
      </c>
      <c r="P7" s="130" t="s">
        <v>752</v>
      </c>
      <c r="Q7" s="155" t="s">
        <v>163</v>
      </c>
    </row>
    <row r="8" spans="1:17" ht="15" customHeight="1">
      <c r="A8" s="202" t="s">
        <v>2</v>
      </c>
      <c r="B8" s="106" t="s">
        <v>123</v>
      </c>
      <c r="C8" s="114">
        <f t="shared" si="0"/>
        <v>2</v>
      </c>
      <c r="D8" s="114"/>
      <c r="E8" s="114"/>
      <c r="F8" s="115">
        <f t="shared" si="1"/>
        <v>2</v>
      </c>
      <c r="G8" s="106" t="s">
        <v>235</v>
      </c>
      <c r="H8" s="105">
        <v>44740</v>
      </c>
      <c r="I8" s="105">
        <v>44742</v>
      </c>
      <c r="J8" s="105" t="s">
        <v>235</v>
      </c>
      <c r="K8" s="105" t="s">
        <v>235</v>
      </c>
      <c r="L8" s="105" t="s">
        <v>235</v>
      </c>
      <c r="M8" s="105" t="s">
        <v>235</v>
      </c>
      <c r="N8" s="120" t="s">
        <v>491</v>
      </c>
      <c r="O8" s="117" t="s">
        <v>694</v>
      </c>
      <c r="P8" s="118" t="s">
        <v>455</v>
      </c>
      <c r="Q8" s="155" t="s">
        <v>163</v>
      </c>
    </row>
    <row r="9" spans="1:17" ht="15" customHeight="1">
      <c r="A9" s="202" t="s">
        <v>3</v>
      </c>
      <c r="B9" s="106" t="s">
        <v>123</v>
      </c>
      <c r="C9" s="114">
        <f t="shared" si="0"/>
        <v>2</v>
      </c>
      <c r="D9" s="114"/>
      <c r="E9" s="114"/>
      <c r="F9" s="115">
        <f t="shared" si="1"/>
        <v>2</v>
      </c>
      <c r="G9" s="106" t="s">
        <v>235</v>
      </c>
      <c r="H9" s="105">
        <v>44753</v>
      </c>
      <c r="I9" s="105">
        <v>44754</v>
      </c>
      <c r="J9" s="105" t="s">
        <v>235</v>
      </c>
      <c r="K9" s="105" t="s">
        <v>235</v>
      </c>
      <c r="L9" s="105" t="s">
        <v>235</v>
      </c>
      <c r="M9" s="105" t="s">
        <v>235</v>
      </c>
      <c r="N9" s="120" t="s">
        <v>163</v>
      </c>
      <c r="O9" s="117" t="s">
        <v>694</v>
      </c>
      <c r="P9" s="118" t="s">
        <v>753</v>
      </c>
      <c r="Q9" s="155" t="s">
        <v>163</v>
      </c>
    </row>
    <row r="10" spans="1:17" s="3" customFormat="1" ht="15" customHeight="1">
      <c r="A10" s="202" t="s">
        <v>4</v>
      </c>
      <c r="B10" s="106" t="s">
        <v>123</v>
      </c>
      <c r="C10" s="114">
        <f t="shared" si="0"/>
        <v>2</v>
      </c>
      <c r="D10" s="114"/>
      <c r="E10" s="114"/>
      <c r="F10" s="115">
        <f t="shared" si="1"/>
        <v>2</v>
      </c>
      <c r="G10" s="105" t="s">
        <v>235</v>
      </c>
      <c r="H10" s="105">
        <v>44736</v>
      </c>
      <c r="I10" s="105" t="s">
        <v>212</v>
      </c>
      <c r="J10" s="105" t="s">
        <v>235</v>
      </c>
      <c r="K10" s="106" t="s">
        <v>235</v>
      </c>
      <c r="L10" s="106" t="s">
        <v>235</v>
      </c>
      <c r="M10" s="106" t="s">
        <v>235</v>
      </c>
      <c r="N10" s="120" t="s">
        <v>163</v>
      </c>
      <c r="O10" s="117" t="s">
        <v>694</v>
      </c>
      <c r="P10" s="118" t="s">
        <v>774</v>
      </c>
      <c r="Q10" s="155" t="s">
        <v>163</v>
      </c>
    </row>
    <row r="11" spans="1:17" s="3" customFormat="1" ht="15" customHeight="1">
      <c r="A11" s="202" t="s">
        <v>5</v>
      </c>
      <c r="B11" s="106" t="s">
        <v>123</v>
      </c>
      <c r="C11" s="114">
        <f t="shared" si="0"/>
        <v>2</v>
      </c>
      <c r="D11" s="114"/>
      <c r="E11" s="114"/>
      <c r="F11" s="115">
        <f t="shared" si="1"/>
        <v>2</v>
      </c>
      <c r="G11" s="105" t="s">
        <v>235</v>
      </c>
      <c r="H11" s="105">
        <v>44746</v>
      </c>
      <c r="I11" s="105">
        <v>44750</v>
      </c>
      <c r="J11" s="105" t="s">
        <v>235</v>
      </c>
      <c r="K11" s="105" t="s">
        <v>235</v>
      </c>
      <c r="L11" s="105" t="s">
        <v>235</v>
      </c>
      <c r="M11" s="105" t="s">
        <v>235</v>
      </c>
      <c r="N11" s="102" t="s">
        <v>163</v>
      </c>
      <c r="O11" s="117" t="s">
        <v>694</v>
      </c>
      <c r="P11" s="118" t="s">
        <v>462</v>
      </c>
      <c r="Q11" s="155" t="s">
        <v>163</v>
      </c>
    </row>
    <row r="12" spans="1:17" ht="15" customHeight="1">
      <c r="A12" s="202" t="s">
        <v>6</v>
      </c>
      <c r="B12" s="106" t="s">
        <v>123</v>
      </c>
      <c r="C12" s="114">
        <f t="shared" si="0"/>
        <v>2</v>
      </c>
      <c r="D12" s="114"/>
      <c r="E12" s="114"/>
      <c r="F12" s="115">
        <f t="shared" si="1"/>
        <v>2</v>
      </c>
      <c r="G12" s="105" t="s">
        <v>235</v>
      </c>
      <c r="H12" s="105">
        <v>44728</v>
      </c>
      <c r="I12" s="105" t="s">
        <v>212</v>
      </c>
      <c r="J12" s="105" t="s">
        <v>235</v>
      </c>
      <c r="K12" s="106" t="s">
        <v>235</v>
      </c>
      <c r="L12" s="106" t="s">
        <v>235</v>
      </c>
      <c r="M12" s="106" t="s">
        <v>235</v>
      </c>
      <c r="N12" s="106" t="s">
        <v>163</v>
      </c>
      <c r="O12" s="117" t="s">
        <v>694</v>
      </c>
      <c r="P12" s="117" t="s">
        <v>464</v>
      </c>
      <c r="Q12" s="155" t="s">
        <v>163</v>
      </c>
    </row>
    <row r="13" spans="1:17" s="3" customFormat="1" ht="15" customHeight="1">
      <c r="A13" s="202" t="s">
        <v>7</v>
      </c>
      <c r="B13" s="106" t="s">
        <v>123</v>
      </c>
      <c r="C13" s="114">
        <f t="shared" si="0"/>
        <v>2</v>
      </c>
      <c r="D13" s="114"/>
      <c r="E13" s="114"/>
      <c r="F13" s="115">
        <f t="shared" si="1"/>
        <v>2</v>
      </c>
      <c r="G13" s="105" t="s">
        <v>235</v>
      </c>
      <c r="H13" s="105">
        <v>44754</v>
      </c>
      <c r="I13" s="105" t="s">
        <v>212</v>
      </c>
      <c r="J13" s="105" t="s">
        <v>235</v>
      </c>
      <c r="K13" s="106" t="s">
        <v>235</v>
      </c>
      <c r="L13" s="106" t="s">
        <v>235</v>
      </c>
      <c r="M13" s="106" t="s">
        <v>235</v>
      </c>
      <c r="N13" s="106" t="s">
        <v>163</v>
      </c>
      <c r="O13" s="117" t="s">
        <v>694</v>
      </c>
      <c r="P13" s="118" t="s">
        <v>593</v>
      </c>
      <c r="Q13" s="155" t="s">
        <v>163</v>
      </c>
    </row>
    <row r="14" spans="1:17" s="3" customFormat="1" ht="15" customHeight="1">
      <c r="A14" s="202" t="s">
        <v>8</v>
      </c>
      <c r="B14" s="106" t="s">
        <v>123</v>
      </c>
      <c r="C14" s="114">
        <f t="shared" si="0"/>
        <v>2</v>
      </c>
      <c r="D14" s="114"/>
      <c r="E14" s="114"/>
      <c r="F14" s="115">
        <f t="shared" si="1"/>
        <v>2</v>
      </c>
      <c r="G14" s="106" t="s">
        <v>235</v>
      </c>
      <c r="H14" s="105">
        <v>44767</v>
      </c>
      <c r="I14" s="105">
        <v>44767</v>
      </c>
      <c r="J14" s="105" t="s">
        <v>235</v>
      </c>
      <c r="K14" s="105" t="s">
        <v>235</v>
      </c>
      <c r="L14" s="105" t="s">
        <v>235</v>
      </c>
      <c r="M14" s="105" t="s">
        <v>235</v>
      </c>
      <c r="N14" s="106" t="s">
        <v>163</v>
      </c>
      <c r="O14" s="117" t="s">
        <v>694</v>
      </c>
      <c r="P14" s="118" t="s">
        <v>486</v>
      </c>
      <c r="Q14" s="155" t="s">
        <v>163</v>
      </c>
    </row>
    <row r="15" spans="1:17" s="3" customFormat="1" ht="15" customHeight="1">
      <c r="A15" s="202" t="s">
        <v>9</v>
      </c>
      <c r="B15" s="106" t="s">
        <v>123</v>
      </c>
      <c r="C15" s="114">
        <f t="shared" si="0"/>
        <v>2</v>
      </c>
      <c r="D15" s="114"/>
      <c r="E15" s="114"/>
      <c r="F15" s="115">
        <f t="shared" si="1"/>
        <v>2</v>
      </c>
      <c r="G15" s="106" t="s">
        <v>235</v>
      </c>
      <c r="H15" s="105">
        <v>44712</v>
      </c>
      <c r="I15" s="105">
        <v>44714</v>
      </c>
      <c r="J15" s="105" t="s">
        <v>235</v>
      </c>
      <c r="K15" s="105" t="s">
        <v>235</v>
      </c>
      <c r="L15" s="105" t="s">
        <v>235</v>
      </c>
      <c r="M15" s="105" t="s">
        <v>235</v>
      </c>
      <c r="N15" s="102" t="s">
        <v>163</v>
      </c>
      <c r="O15" s="117" t="s">
        <v>694</v>
      </c>
      <c r="P15" s="117" t="s">
        <v>217</v>
      </c>
      <c r="Q15" s="155" t="s">
        <v>163</v>
      </c>
    </row>
    <row r="16" spans="1:17" ht="15" customHeight="1">
      <c r="A16" s="202" t="s">
        <v>10</v>
      </c>
      <c r="B16" s="106" t="s">
        <v>123</v>
      </c>
      <c r="C16" s="114">
        <f t="shared" si="0"/>
        <v>2</v>
      </c>
      <c r="D16" s="114"/>
      <c r="E16" s="114"/>
      <c r="F16" s="115">
        <f t="shared" si="1"/>
        <v>2</v>
      </c>
      <c r="G16" s="105" t="s">
        <v>235</v>
      </c>
      <c r="H16" s="105">
        <v>44746</v>
      </c>
      <c r="I16" s="105">
        <v>44748</v>
      </c>
      <c r="J16" s="105" t="s">
        <v>235</v>
      </c>
      <c r="K16" s="105" t="s">
        <v>235</v>
      </c>
      <c r="L16" s="105" t="s">
        <v>235</v>
      </c>
      <c r="M16" s="105" t="s">
        <v>235</v>
      </c>
      <c r="N16" s="106" t="s">
        <v>163</v>
      </c>
      <c r="O16" s="118" t="s">
        <v>241</v>
      </c>
      <c r="P16" s="117" t="s">
        <v>467</v>
      </c>
      <c r="Q16" s="155" t="s">
        <v>163</v>
      </c>
    </row>
    <row r="17" spans="1:17" s="3" customFormat="1" ht="15" customHeight="1">
      <c r="A17" s="202" t="s">
        <v>11</v>
      </c>
      <c r="B17" s="106" t="s">
        <v>106</v>
      </c>
      <c r="C17" s="114">
        <f t="shared" si="0"/>
        <v>0</v>
      </c>
      <c r="D17" s="114"/>
      <c r="E17" s="114"/>
      <c r="F17" s="115">
        <f t="shared" si="1"/>
        <v>0</v>
      </c>
      <c r="G17" s="106" t="s">
        <v>784</v>
      </c>
      <c r="H17" s="105">
        <v>44755</v>
      </c>
      <c r="I17" s="120" t="s">
        <v>163</v>
      </c>
      <c r="J17" s="120" t="s">
        <v>163</v>
      </c>
      <c r="K17" s="120" t="s">
        <v>163</v>
      </c>
      <c r="L17" s="120" t="s">
        <v>163</v>
      </c>
      <c r="M17" s="120" t="s">
        <v>163</v>
      </c>
      <c r="N17" s="120" t="s">
        <v>163</v>
      </c>
      <c r="O17" s="117" t="s">
        <v>694</v>
      </c>
      <c r="P17" s="118" t="s">
        <v>602</v>
      </c>
      <c r="Q17" s="155" t="s">
        <v>163</v>
      </c>
    </row>
    <row r="18" spans="1:17" ht="15" customHeight="1">
      <c r="A18" s="202" t="s">
        <v>12</v>
      </c>
      <c r="B18" s="106" t="s">
        <v>123</v>
      </c>
      <c r="C18" s="114">
        <f t="shared" si="0"/>
        <v>2</v>
      </c>
      <c r="D18" s="114"/>
      <c r="E18" s="114"/>
      <c r="F18" s="115">
        <f t="shared" si="1"/>
        <v>2</v>
      </c>
      <c r="G18" s="106" t="s">
        <v>235</v>
      </c>
      <c r="H18" s="105">
        <v>44749</v>
      </c>
      <c r="I18" s="105">
        <v>44753</v>
      </c>
      <c r="J18" s="105" t="s">
        <v>235</v>
      </c>
      <c r="K18" s="105" t="s">
        <v>235</v>
      </c>
      <c r="L18" s="105" t="s">
        <v>235</v>
      </c>
      <c r="M18" s="105" t="s">
        <v>235</v>
      </c>
      <c r="N18" s="120" t="s">
        <v>163</v>
      </c>
      <c r="O18" s="117" t="s">
        <v>694</v>
      </c>
      <c r="P18" s="118" t="s">
        <v>626</v>
      </c>
      <c r="Q18" s="155" t="s">
        <v>163</v>
      </c>
    </row>
    <row r="19" spans="1:17" s="3" customFormat="1" ht="15" customHeight="1">
      <c r="A19" s="202" t="s">
        <v>13</v>
      </c>
      <c r="B19" s="106" t="s">
        <v>123</v>
      </c>
      <c r="C19" s="114">
        <f t="shared" si="0"/>
        <v>2</v>
      </c>
      <c r="D19" s="114"/>
      <c r="E19" s="114">
        <v>0.5</v>
      </c>
      <c r="F19" s="115">
        <f t="shared" si="1"/>
        <v>1</v>
      </c>
      <c r="G19" s="105" t="s">
        <v>235</v>
      </c>
      <c r="H19" s="105">
        <v>44742</v>
      </c>
      <c r="I19" s="105" t="s">
        <v>212</v>
      </c>
      <c r="J19" s="105" t="s">
        <v>235</v>
      </c>
      <c r="K19" s="106" t="s">
        <v>237</v>
      </c>
      <c r="L19" s="106" t="s">
        <v>163</v>
      </c>
      <c r="M19" s="106" t="s">
        <v>237</v>
      </c>
      <c r="N19" s="120" t="s">
        <v>780</v>
      </c>
      <c r="O19" s="117" t="s">
        <v>694</v>
      </c>
      <c r="P19" s="118" t="s">
        <v>775</v>
      </c>
      <c r="Q19" s="155" t="s">
        <v>163</v>
      </c>
    </row>
    <row r="20" spans="1:17" s="3" customFormat="1" ht="15" customHeight="1">
      <c r="A20" s="202" t="s">
        <v>14</v>
      </c>
      <c r="B20" s="106" t="s">
        <v>123</v>
      </c>
      <c r="C20" s="114">
        <f t="shared" si="0"/>
        <v>2</v>
      </c>
      <c r="D20" s="114"/>
      <c r="E20" s="114"/>
      <c r="F20" s="115">
        <f t="shared" si="1"/>
        <v>2</v>
      </c>
      <c r="G20" s="105" t="s">
        <v>235</v>
      </c>
      <c r="H20" s="105">
        <v>44741</v>
      </c>
      <c r="I20" s="105" t="s">
        <v>212</v>
      </c>
      <c r="J20" s="105" t="s">
        <v>235</v>
      </c>
      <c r="K20" s="105" t="s">
        <v>235</v>
      </c>
      <c r="L20" s="105" t="s">
        <v>235</v>
      </c>
      <c r="M20" s="105" t="s">
        <v>235</v>
      </c>
      <c r="N20" s="120" t="s">
        <v>163</v>
      </c>
      <c r="O20" s="117" t="s">
        <v>694</v>
      </c>
      <c r="P20" s="117" t="s">
        <v>580</v>
      </c>
      <c r="Q20" s="155" t="s">
        <v>163</v>
      </c>
    </row>
    <row r="21" spans="1:17" s="3" customFormat="1" ht="15" customHeight="1">
      <c r="A21" s="202" t="s">
        <v>15</v>
      </c>
      <c r="B21" s="106" t="s">
        <v>123</v>
      </c>
      <c r="C21" s="114">
        <f t="shared" si="0"/>
        <v>2</v>
      </c>
      <c r="D21" s="114"/>
      <c r="E21" s="114"/>
      <c r="F21" s="115">
        <f t="shared" si="1"/>
        <v>2</v>
      </c>
      <c r="G21" s="106" t="s">
        <v>235</v>
      </c>
      <c r="H21" s="105">
        <v>44770</v>
      </c>
      <c r="I21" s="105" t="s">
        <v>212</v>
      </c>
      <c r="J21" s="105" t="s">
        <v>235</v>
      </c>
      <c r="K21" s="106" t="s">
        <v>235</v>
      </c>
      <c r="L21" s="106" t="s">
        <v>235</v>
      </c>
      <c r="M21" s="106" t="s">
        <v>235</v>
      </c>
      <c r="N21" s="102" t="s">
        <v>163</v>
      </c>
      <c r="O21" s="117" t="s">
        <v>694</v>
      </c>
      <c r="P21" s="117" t="s">
        <v>805</v>
      </c>
      <c r="Q21" s="155" t="s">
        <v>163</v>
      </c>
    </row>
    <row r="22" spans="1:17" ht="15" customHeight="1">
      <c r="A22" s="202" t="s">
        <v>16</v>
      </c>
      <c r="B22" s="106" t="s">
        <v>123</v>
      </c>
      <c r="C22" s="114">
        <f t="shared" si="0"/>
        <v>2</v>
      </c>
      <c r="D22" s="114"/>
      <c r="E22" s="114"/>
      <c r="F22" s="115">
        <f t="shared" si="1"/>
        <v>2</v>
      </c>
      <c r="G22" s="106" t="s">
        <v>235</v>
      </c>
      <c r="H22" s="105">
        <v>44760</v>
      </c>
      <c r="I22" s="105">
        <v>44762</v>
      </c>
      <c r="J22" s="105" t="s">
        <v>235</v>
      </c>
      <c r="K22" s="106" t="s">
        <v>235</v>
      </c>
      <c r="L22" s="106" t="s">
        <v>235</v>
      </c>
      <c r="M22" s="106" t="s">
        <v>235</v>
      </c>
      <c r="N22" s="120" t="s">
        <v>163</v>
      </c>
      <c r="O22" s="117" t="s">
        <v>694</v>
      </c>
      <c r="P22" s="118" t="s">
        <v>490</v>
      </c>
      <c r="Q22" s="155" t="s">
        <v>163</v>
      </c>
    </row>
    <row r="23" spans="1:17" ht="15" customHeight="1">
      <c r="A23" s="202" t="s">
        <v>17</v>
      </c>
      <c r="B23" s="106" t="s">
        <v>123</v>
      </c>
      <c r="C23" s="114">
        <f t="shared" si="0"/>
        <v>2</v>
      </c>
      <c r="D23" s="114"/>
      <c r="E23" s="114"/>
      <c r="F23" s="115">
        <f t="shared" si="1"/>
        <v>2</v>
      </c>
      <c r="G23" s="106" t="s">
        <v>235</v>
      </c>
      <c r="H23" s="105">
        <v>44743</v>
      </c>
      <c r="I23" s="105">
        <v>44747</v>
      </c>
      <c r="J23" s="105" t="s">
        <v>235</v>
      </c>
      <c r="K23" s="105" t="s">
        <v>235</v>
      </c>
      <c r="L23" s="105" t="s">
        <v>235</v>
      </c>
      <c r="M23" s="105" t="s">
        <v>235</v>
      </c>
      <c r="N23" s="120" t="s">
        <v>163</v>
      </c>
      <c r="O23" s="117" t="s">
        <v>694</v>
      </c>
      <c r="P23" s="117" t="s">
        <v>557</v>
      </c>
      <c r="Q23" s="155" t="s">
        <v>163</v>
      </c>
    </row>
    <row r="24" spans="1:17" ht="15" customHeight="1">
      <c r="A24" s="202" t="s">
        <v>176</v>
      </c>
      <c r="B24" s="106" t="s">
        <v>106</v>
      </c>
      <c r="C24" s="114">
        <f t="shared" si="0"/>
        <v>0</v>
      </c>
      <c r="D24" s="114"/>
      <c r="E24" s="114"/>
      <c r="F24" s="115">
        <f t="shared" si="1"/>
        <v>0</v>
      </c>
      <c r="G24" s="106" t="s">
        <v>806</v>
      </c>
      <c r="H24" s="105" t="s">
        <v>802</v>
      </c>
      <c r="I24" s="105" t="s">
        <v>163</v>
      </c>
      <c r="J24" s="105" t="s">
        <v>163</v>
      </c>
      <c r="K24" s="105" t="s">
        <v>163</v>
      </c>
      <c r="L24" s="105" t="s">
        <v>163</v>
      </c>
      <c r="M24" s="105" t="s">
        <v>163</v>
      </c>
      <c r="N24" s="120" t="s">
        <v>163</v>
      </c>
      <c r="O24" s="118" t="s">
        <v>241</v>
      </c>
      <c r="P24" s="117" t="s">
        <v>807</v>
      </c>
      <c r="Q24" s="155" t="s">
        <v>163</v>
      </c>
    </row>
    <row r="25" spans="1:17" ht="15" customHeight="1">
      <c r="A25" s="201" t="s">
        <v>18</v>
      </c>
      <c r="B25" s="109"/>
      <c r="C25" s="109"/>
      <c r="D25" s="109"/>
      <c r="E25" s="109"/>
      <c r="F25" s="109"/>
      <c r="G25" s="109"/>
      <c r="H25" s="109"/>
      <c r="I25" s="109"/>
      <c r="J25" s="109"/>
      <c r="K25" s="109"/>
      <c r="L25" s="109"/>
      <c r="M25" s="109"/>
      <c r="N25" s="151"/>
      <c r="O25" s="151"/>
      <c r="P25" s="109"/>
    </row>
    <row r="26" spans="1:17" ht="15" customHeight="1">
      <c r="A26" s="202" t="s">
        <v>19</v>
      </c>
      <c r="B26" s="106" t="s">
        <v>123</v>
      </c>
      <c r="C26" s="114">
        <f t="shared" si="0"/>
        <v>2</v>
      </c>
      <c r="D26" s="114"/>
      <c r="E26" s="114"/>
      <c r="F26" s="115">
        <f t="shared" si="1"/>
        <v>2</v>
      </c>
      <c r="G26" s="105" t="s">
        <v>235</v>
      </c>
      <c r="H26" s="105">
        <v>44742</v>
      </c>
      <c r="I26" s="105" t="s">
        <v>212</v>
      </c>
      <c r="J26" s="105" t="s">
        <v>235</v>
      </c>
      <c r="K26" s="106" t="s">
        <v>235</v>
      </c>
      <c r="L26" s="106" t="s">
        <v>235</v>
      </c>
      <c r="M26" s="106" t="s">
        <v>235</v>
      </c>
      <c r="N26" s="106" t="s">
        <v>163</v>
      </c>
      <c r="O26" s="117" t="s">
        <v>694</v>
      </c>
      <c r="P26" s="117" t="s">
        <v>476</v>
      </c>
      <c r="Q26" s="155" t="s">
        <v>163</v>
      </c>
    </row>
    <row r="27" spans="1:17" ht="15" customHeight="1">
      <c r="A27" s="202" t="s">
        <v>20</v>
      </c>
      <c r="B27" s="106" t="s">
        <v>123</v>
      </c>
      <c r="C27" s="114">
        <f t="shared" si="0"/>
        <v>2</v>
      </c>
      <c r="D27" s="114"/>
      <c r="E27" s="114"/>
      <c r="F27" s="115">
        <f t="shared" si="1"/>
        <v>2</v>
      </c>
      <c r="G27" s="106" t="s">
        <v>235</v>
      </c>
      <c r="H27" s="105">
        <v>44746</v>
      </c>
      <c r="I27" s="105">
        <v>44747</v>
      </c>
      <c r="J27" s="105" t="s">
        <v>235</v>
      </c>
      <c r="K27" s="106" t="s">
        <v>235</v>
      </c>
      <c r="L27" s="106" t="s">
        <v>235</v>
      </c>
      <c r="M27" s="106" t="s">
        <v>235</v>
      </c>
      <c r="N27" s="106" t="s">
        <v>163</v>
      </c>
      <c r="O27" s="117" t="s">
        <v>694</v>
      </c>
      <c r="P27" s="117" t="s">
        <v>506</v>
      </c>
      <c r="Q27" s="155" t="s">
        <v>163</v>
      </c>
    </row>
    <row r="28" spans="1:17" ht="15" customHeight="1">
      <c r="A28" s="202" t="s">
        <v>21</v>
      </c>
      <c r="B28" s="106" t="s">
        <v>123</v>
      </c>
      <c r="C28" s="114">
        <f t="shared" si="0"/>
        <v>2</v>
      </c>
      <c r="D28" s="114"/>
      <c r="E28" s="114"/>
      <c r="F28" s="115">
        <f t="shared" si="1"/>
        <v>2</v>
      </c>
      <c r="G28" s="106" t="s">
        <v>235</v>
      </c>
      <c r="H28" s="105">
        <v>44741</v>
      </c>
      <c r="I28" s="105">
        <v>44743</v>
      </c>
      <c r="J28" s="105" t="s">
        <v>235</v>
      </c>
      <c r="K28" s="105" t="s">
        <v>235</v>
      </c>
      <c r="L28" s="105" t="s">
        <v>235</v>
      </c>
      <c r="M28" s="105" t="s">
        <v>235</v>
      </c>
      <c r="N28" s="102" t="s">
        <v>163</v>
      </c>
      <c r="O28" s="117" t="s">
        <v>694</v>
      </c>
      <c r="P28" s="117" t="s">
        <v>548</v>
      </c>
      <c r="Q28" s="155" t="s">
        <v>163</v>
      </c>
    </row>
    <row r="29" spans="1:17" ht="15" customHeight="1">
      <c r="A29" s="202" t="s">
        <v>22</v>
      </c>
      <c r="B29" s="106" t="s">
        <v>123</v>
      </c>
      <c r="C29" s="114">
        <f t="shared" si="0"/>
        <v>2</v>
      </c>
      <c r="D29" s="114"/>
      <c r="E29" s="114"/>
      <c r="F29" s="115">
        <f t="shared" si="1"/>
        <v>2</v>
      </c>
      <c r="G29" s="106" t="s">
        <v>235</v>
      </c>
      <c r="H29" s="105">
        <v>44750</v>
      </c>
      <c r="I29" s="105">
        <v>44754</v>
      </c>
      <c r="J29" s="105" t="s">
        <v>235</v>
      </c>
      <c r="K29" s="105" t="s">
        <v>235</v>
      </c>
      <c r="L29" s="105" t="s">
        <v>235</v>
      </c>
      <c r="M29" s="105" t="s">
        <v>235</v>
      </c>
      <c r="N29" s="102" t="s">
        <v>163</v>
      </c>
      <c r="O29" s="117" t="s">
        <v>694</v>
      </c>
      <c r="P29" s="117" t="s">
        <v>497</v>
      </c>
      <c r="Q29" s="155" t="s">
        <v>163</v>
      </c>
    </row>
    <row r="30" spans="1:17" ht="15" customHeight="1">
      <c r="A30" s="202" t="s">
        <v>23</v>
      </c>
      <c r="B30" s="106" t="s">
        <v>123</v>
      </c>
      <c r="C30" s="114">
        <f t="shared" si="0"/>
        <v>2</v>
      </c>
      <c r="D30" s="114"/>
      <c r="E30" s="114"/>
      <c r="F30" s="115">
        <f t="shared" si="1"/>
        <v>2</v>
      </c>
      <c r="G30" s="106" t="s">
        <v>235</v>
      </c>
      <c r="H30" s="105">
        <v>44742</v>
      </c>
      <c r="I30" s="105">
        <v>44742</v>
      </c>
      <c r="J30" s="105" t="s">
        <v>235</v>
      </c>
      <c r="K30" s="105" t="s">
        <v>235</v>
      </c>
      <c r="L30" s="105" t="s">
        <v>235</v>
      </c>
      <c r="M30" s="105" t="s">
        <v>235</v>
      </c>
      <c r="N30" s="102" t="s">
        <v>163</v>
      </c>
      <c r="O30" s="117" t="s">
        <v>694</v>
      </c>
      <c r="P30" s="117" t="s">
        <v>499</v>
      </c>
      <c r="Q30" s="155" t="s">
        <v>163</v>
      </c>
    </row>
    <row r="31" spans="1:17" ht="15" customHeight="1">
      <c r="A31" s="202" t="s">
        <v>24</v>
      </c>
      <c r="B31" s="106" t="s">
        <v>123</v>
      </c>
      <c r="C31" s="114">
        <f t="shared" si="0"/>
        <v>2</v>
      </c>
      <c r="D31" s="114"/>
      <c r="E31" s="114"/>
      <c r="F31" s="115">
        <f t="shared" si="1"/>
        <v>2</v>
      </c>
      <c r="G31" s="106" t="s">
        <v>235</v>
      </c>
      <c r="H31" s="105">
        <v>44746</v>
      </c>
      <c r="I31" s="105">
        <v>44754</v>
      </c>
      <c r="J31" s="105" t="s">
        <v>235</v>
      </c>
      <c r="K31" s="106" t="s">
        <v>235</v>
      </c>
      <c r="L31" s="106" t="s">
        <v>754</v>
      </c>
      <c r="M31" s="106" t="s">
        <v>235</v>
      </c>
      <c r="N31" s="106" t="s">
        <v>163</v>
      </c>
      <c r="O31" s="118" t="s">
        <v>241</v>
      </c>
      <c r="P31" s="117" t="s">
        <v>495</v>
      </c>
      <c r="Q31" s="155" t="s">
        <v>163</v>
      </c>
    </row>
    <row r="32" spans="1:17" ht="15" customHeight="1">
      <c r="A32" s="202" t="s">
        <v>25</v>
      </c>
      <c r="B32" s="106" t="s">
        <v>123</v>
      </c>
      <c r="C32" s="114">
        <f t="shared" si="0"/>
        <v>2</v>
      </c>
      <c r="D32" s="114"/>
      <c r="E32" s="114"/>
      <c r="F32" s="115">
        <f t="shared" si="1"/>
        <v>2</v>
      </c>
      <c r="G32" s="106" t="s">
        <v>235</v>
      </c>
      <c r="H32" s="105">
        <v>44747</v>
      </c>
      <c r="I32" s="105">
        <v>44747</v>
      </c>
      <c r="J32" s="105" t="s">
        <v>235</v>
      </c>
      <c r="K32" s="105" t="s">
        <v>235</v>
      </c>
      <c r="L32" s="105" t="s">
        <v>235</v>
      </c>
      <c r="M32" s="105" t="s">
        <v>235</v>
      </c>
      <c r="N32" s="106" t="s">
        <v>163</v>
      </c>
      <c r="O32" s="117" t="s">
        <v>694</v>
      </c>
      <c r="P32" s="117" t="s">
        <v>755</v>
      </c>
      <c r="Q32" s="155" t="s">
        <v>163</v>
      </c>
    </row>
    <row r="33" spans="1:18" ht="15" customHeight="1">
      <c r="A33" s="202" t="s">
        <v>26</v>
      </c>
      <c r="B33" s="106" t="s">
        <v>106</v>
      </c>
      <c r="C33" s="114">
        <f t="shared" si="0"/>
        <v>0</v>
      </c>
      <c r="D33" s="114"/>
      <c r="E33" s="114"/>
      <c r="F33" s="115">
        <f t="shared" si="1"/>
        <v>0</v>
      </c>
      <c r="G33" s="106" t="s">
        <v>784</v>
      </c>
      <c r="H33" s="105">
        <v>44746</v>
      </c>
      <c r="I33" s="105" t="s">
        <v>163</v>
      </c>
      <c r="J33" s="105" t="s">
        <v>163</v>
      </c>
      <c r="K33" s="105" t="s">
        <v>163</v>
      </c>
      <c r="L33" s="105" t="s">
        <v>163</v>
      </c>
      <c r="M33" s="105" t="s">
        <v>163</v>
      </c>
      <c r="N33" s="120" t="s">
        <v>163</v>
      </c>
      <c r="O33" s="117" t="s">
        <v>694</v>
      </c>
      <c r="P33" s="117" t="s">
        <v>568</v>
      </c>
      <c r="Q33" s="155" t="s">
        <v>163</v>
      </c>
    </row>
    <row r="34" spans="1:18" ht="15" customHeight="1">
      <c r="A34" s="202" t="s">
        <v>27</v>
      </c>
      <c r="B34" s="106" t="s">
        <v>106</v>
      </c>
      <c r="C34" s="114">
        <f t="shared" si="0"/>
        <v>0</v>
      </c>
      <c r="D34" s="114"/>
      <c r="E34" s="114"/>
      <c r="F34" s="115">
        <f t="shared" si="1"/>
        <v>0</v>
      </c>
      <c r="G34" s="106" t="s">
        <v>784</v>
      </c>
      <c r="H34" s="105">
        <v>44754</v>
      </c>
      <c r="I34" s="105" t="s">
        <v>163</v>
      </c>
      <c r="J34" s="105" t="s">
        <v>163</v>
      </c>
      <c r="K34" s="105" t="s">
        <v>163</v>
      </c>
      <c r="L34" s="105" t="s">
        <v>163</v>
      </c>
      <c r="M34" s="105" t="s">
        <v>163</v>
      </c>
      <c r="N34" s="120" t="s">
        <v>163</v>
      </c>
      <c r="O34" s="117" t="s">
        <v>694</v>
      </c>
      <c r="P34" s="117" t="s">
        <v>599</v>
      </c>
      <c r="Q34" s="155" t="s">
        <v>163</v>
      </c>
    </row>
    <row r="35" spans="1:18" ht="15" customHeight="1">
      <c r="A35" s="202" t="s">
        <v>178</v>
      </c>
      <c r="B35" s="106" t="s">
        <v>123</v>
      </c>
      <c r="C35" s="114">
        <f t="shared" si="0"/>
        <v>2</v>
      </c>
      <c r="D35" s="114"/>
      <c r="E35" s="114"/>
      <c r="F35" s="115">
        <f t="shared" si="1"/>
        <v>2</v>
      </c>
      <c r="G35" s="106" t="s">
        <v>235</v>
      </c>
      <c r="H35" s="105">
        <v>44741</v>
      </c>
      <c r="I35" s="105">
        <v>44741</v>
      </c>
      <c r="J35" s="105" t="s">
        <v>235</v>
      </c>
      <c r="K35" s="105" t="s">
        <v>235</v>
      </c>
      <c r="L35" s="106" t="s">
        <v>754</v>
      </c>
      <c r="M35" s="105" t="s">
        <v>235</v>
      </c>
      <c r="N35" s="106" t="s">
        <v>163</v>
      </c>
      <c r="O35" s="117" t="s">
        <v>694</v>
      </c>
      <c r="P35" s="117" t="s">
        <v>530</v>
      </c>
      <c r="Q35" s="155" t="s">
        <v>163</v>
      </c>
    </row>
    <row r="36" spans="1:18" ht="15" customHeight="1">
      <c r="A36" s="202" t="s">
        <v>28</v>
      </c>
      <c r="B36" s="106" t="s">
        <v>123</v>
      </c>
      <c r="C36" s="114">
        <f t="shared" si="0"/>
        <v>2</v>
      </c>
      <c r="D36" s="114"/>
      <c r="E36" s="114"/>
      <c r="F36" s="115">
        <f t="shared" si="1"/>
        <v>2</v>
      </c>
      <c r="G36" s="105" t="s">
        <v>235</v>
      </c>
      <c r="H36" s="105">
        <v>44744</v>
      </c>
      <c r="I36" s="105" t="s">
        <v>212</v>
      </c>
      <c r="J36" s="105" t="s">
        <v>235</v>
      </c>
      <c r="K36" s="105" t="s">
        <v>235</v>
      </c>
      <c r="L36" s="105" t="s">
        <v>235</v>
      </c>
      <c r="M36" s="105" t="s">
        <v>235</v>
      </c>
      <c r="N36" s="106" t="s">
        <v>163</v>
      </c>
      <c r="O36" s="117" t="s">
        <v>694</v>
      </c>
      <c r="P36" s="132" t="s">
        <v>224</v>
      </c>
      <c r="Q36" s="155" t="s">
        <v>163</v>
      </c>
    </row>
    <row r="37" spans="1:18" ht="15" customHeight="1">
      <c r="A37" s="201" t="s">
        <v>29</v>
      </c>
      <c r="B37" s="109"/>
      <c r="C37" s="109"/>
      <c r="D37" s="109"/>
      <c r="E37" s="109"/>
      <c r="F37" s="109"/>
      <c r="G37" s="109"/>
      <c r="H37" s="167"/>
      <c r="I37" s="109"/>
      <c r="J37" s="109"/>
      <c r="K37" s="109"/>
      <c r="L37" s="109"/>
      <c r="M37" s="109"/>
      <c r="N37" s="151"/>
      <c r="O37" s="151"/>
      <c r="P37" s="109"/>
    </row>
    <row r="38" spans="1:18" s="3" customFormat="1" ht="15" customHeight="1">
      <c r="A38" s="202" t="s">
        <v>30</v>
      </c>
      <c r="B38" s="106" t="s">
        <v>123</v>
      </c>
      <c r="C38" s="114">
        <f t="shared" si="0"/>
        <v>2</v>
      </c>
      <c r="D38" s="114"/>
      <c r="E38" s="114"/>
      <c r="F38" s="115">
        <f t="shared" si="1"/>
        <v>2</v>
      </c>
      <c r="G38" s="106" t="s">
        <v>235</v>
      </c>
      <c r="H38" s="105">
        <v>44746</v>
      </c>
      <c r="I38" s="105">
        <v>44748</v>
      </c>
      <c r="J38" s="105" t="s">
        <v>235</v>
      </c>
      <c r="K38" s="106" t="s">
        <v>235</v>
      </c>
      <c r="L38" s="106" t="s">
        <v>235</v>
      </c>
      <c r="M38" s="106" t="s">
        <v>235</v>
      </c>
      <c r="N38" s="105" t="s">
        <v>163</v>
      </c>
      <c r="O38" s="117" t="s">
        <v>694</v>
      </c>
      <c r="P38" s="118" t="s">
        <v>410</v>
      </c>
      <c r="Q38" s="155" t="s">
        <v>163</v>
      </c>
    </row>
    <row r="39" spans="1:18" s="3" customFormat="1" ht="15" customHeight="1">
      <c r="A39" s="202" t="s">
        <v>31</v>
      </c>
      <c r="B39" s="106" t="s">
        <v>123</v>
      </c>
      <c r="C39" s="114">
        <f t="shared" si="0"/>
        <v>2</v>
      </c>
      <c r="D39" s="114"/>
      <c r="E39" s="114"/>
      <c r="F39" s="115">
        <f t="shared" si="1"/>
        <v>2</v>
      </c>
      <c r="G39" s="105" t="s">
        <v>235</v>
      </c>
      <c r="H39" s="105">
        <v>44722</v>
      </c>
      <c r="I39" s="105" t="s">
        <v>212</v>
      </c>
      <c r="J39" s="105" t="s">
        <v>235</v>
      </c>
      <c r="K39" s="105" t="s">
        <v>235</v>
      </c>
      <c r="L39" s="105" t="s">
        <v>235</v>
      </c>
      <c r="M39" s="105" t="s">
        <v>235</v>
      </c>
      <c r="N39" s="106" t="s">
        <v>163</v>
      </c>
      <c r="O39" s="117" t="s">
        <v>694</v>
      </c>
      <c r="P39" s="118" t="s">
        <v>627</v>
      </c>
      <c r="Q39" s="155" t="s">
        <v>163</v>
      </c>
    </row>
    <row r="40" spans="1:18" s="3" customFormat="1" ht="15" customHeight="1">
      <c r="A40" s="202" t="s">
        <v>97</v>
      </c>
      <c r="B40" s="106" t="s">
        <v>123</v>
      </c>
      <c r="C40" s="114">
        <f t="shared" si="0"/>
        <v>2</v>
      </c>
      <c r="D40" s="114"/>
      <c r="E40" s="114"/>
      <c r="F40" s="115">
        <f t="shared" si="1"/>
        <v>2</v>
      </c>
      <c r="G40" s="106" t="s">
        <v>235</v>
      </c>
      <c r="H40" s="105">
        <v>44735</v>
      </c>
      <c r="I40" s="105">
        <v>44736</v>
      </c>
      <c r="J40" s="105" t="s">
        <v>235</v>
      </c>
      <c r="K40" s="105" t="s">
        <v>235</v>
      </c>
      <c r="L40" s="105" t="s">
        <v>235</v>
      </c>
      <c r="M40" s="105" t="s">
        <v>235</v>
      </c>
      <c r="N40" s="106" t="s">
        <v>163</v>
      </c>
      <c r="O40" s="117" t="s">
        <v>694</v>
      </c>
      <c r="P40" s="118" t="s">
        <v>657</v>
      </c>
      <c r="Q40" s="155" t="s">
        <v>163</v>
      </c>
    </row>
    <row r="41" spans="1:18" ht="15" customHeight="1">
      <c r="A41" s="202" t="s">
        <v>32</v>
      </c>
      <c r="B41" s="106" t="s">
        <v>123</v>
      </c>
      <c r="C41" s="114">
        <f t="shared" si="0"/>
        <v>2</v>
      </c>
      <c r="D41" s="114"/>
      <c r="E41" s="114"/>
      <c r="F41" s="115">
        <f t="shared" si="1"/>
        <v>2</v>
      </c>
      <c r="G41" s="105" t="s">
        <v>235</v>
      </c>
      <c r="H41" s="105">
        <v>44746</v>
      </c>
      <c r="I41" s="105">
        <v>44750</v>
      </c>
      <c r="J41" s="105" t="s">
        <v>235</v>
      </c>
      <c r="K41" s="105" t="s">
        <v>235</v>
      </c>
      <c r="L41" s="105" t="s">
        <v>235</v>
      </c>
      <c r="M41" s="105" t="s">
        <v>235</v>
      </c>
      <c r="N41" s="106" t="s">
        <v>163</v>
      </c>
      <c r="O41" s="117" t="s">
        <v>694</v>
      </c>
      <c r="P41" s="118" t="s">
        <v>628</v>
      </c>
      <c r="Q41" s="155" t="s">
        <v>163</v>
      </c>
    </row>
    <row r="42" spans="1:18" s="3" customFormat="1" ht="15" customHeight="1">
      <c r="A42" s="202" t="s">
        <v>33</v>
      </c>
      <c r="B42" s="106" t="s">
        <v>123</v>
      </c>
      <c r="C42" s="114">
        <f t="shared" si="0"/>
        <v>2</v>
      </c>
      <c r="D42" s="114"/>
      <c r="E42" s="114">
        <v>0.5</v>
      </c>
      <c r="F42" s="115">
        <f t="shared" si="1"/>
        <v>1</v>
      </c>
      <c r="G42" s="105" t="s">
        <v>235</v>
      </c>
      <c r="H42" s="105">
        <v>44748</v>
      </c>
      <c r="I42" s="105">
        <v>44750</v>
      </c>
      <c r="J42" s="105" t="s">
        <v>235</v>
      </c>
      <c r="K42" s="106" t="s">
        <v>237</v>
      </c>
      <c r="L42" s="105" t="s">
        <v>163</v>
      </c>
      <c r="M42" s="106" t="s">
        <v>235</v>
      </c>
      <c r="N42" s="106" t="s">
        <v>791</v>
      </c>
      <c r="O42" s="117" t="s">
        <v>694</v>
      </c>
      <c r="P42" s="117" t="s">
        <v>756</v>
      </c>
      <c r="Q42" s="155" t="s">
        <v>163</v>
      </c>
    </row>
    <row r="43" spans="1:18" s="3" customFormat="1" ht="15" customHeight="1">
      <c r="A43" s="202" t="s">
        <v>34</v>
      </c>
      <c r="B43" s="106" t="s">
        <v>123</v>
      </c>
      <c r="C43" s="114">
        <f t="shared" si="0"/>
        <v>2</v>
      </c>
      <c r="D43" s="114">
        <v>0.5</v>
      </c>
      <c r="E43" s="114">
        <v>0.5</v>
      </c>
      <c r="F43" s="115">
        <f t="shared" si="1"/>
        <v>0.5</v>
      </c>
      <c r="G43" s="105" t="s">
        <v>235</v>
      </c>
      <c r="H43" s="105">
        <v>44729</v>
      </c>
      <c r="I43" s="105" t="s">
        <v>212</v>
      </c>
      <c r="J43" s="105" t="s">
        <v>235</v>
      </c>
      <c r="K43" s="106" t="s">
        <v>237</v>
      </c>
      <c r="L43" s="106" t="s">
        <v>163</v>
      </c>
      <c r="M43" s="106" t="s">
        <v>237</v>
      </c>
      <c r="N43" s="120" t="s">
        <v>782</v>
      </c>
      <c r="O43" s="120" t="s">
        <v>241</v>
      </c>
      <c r="P43" s="117" t="s">
        <v>416</v>
      </c>
      <c r="Q43" s="155" t="s">
        <v>163</v>
      </c>
    </row>
    <row r="44" spans="1:18" s="3" customFormat="1" ht="15" customHeight="1">
      <c r="A44" s="202" t="s">
        <v>35</v>
      </c>
      <c r="B44" s="106" t="s">
        <v>123</v>
      </c>
      <c r="C44" s="114">
        <f t="shared" si="0"/>
        <v>2</v>
      </c>
      <c r="D44" s="114"/>
      <c r="E44" s="114"/>
      <c r="F44" s="115">
        <f t="shared" si="1"/>
        <v>2</v>
      </c>
      <c r="G44" s="106" t="s">
        <v>235</v>
      </c>
      <c r="H44" s="105">
        <v>44708</v>
      </c>
      <c r="I44" s="105">
        <v>44708</v>
      </c>
      <c r="J44" s="105" t="s">
        <v>235</v>
      </c>
      <c r="K44" s="106" t="s">
        <v>235</v>
      </c>
      <c r="L44" s="106" t="s">
        <v>235</v>
      </c>
      <c r="M44" s="106" t="s">
        <v>235</v>
      </c>
      <c r="N44" s="120" t="s">
        <v>163</v>
      </c>
      <c r="O44" s="117" t="s">
        <v>694</v>
      </c>
      <c r="P44" s="117" t="s">
        <v>827</v>
      </c>
      <c r="Q44" s="155" t="s">
        <v>163</v>
      </c>
    </row>
    <row r="45" spans="1:18" s="3" customFormat="1" ht="15" customHeight="1">
      <c r="A45" s="202" t="s">
        <v>98</v>
      </c>
      <c r="B45" s="106" t="s">
        <v>123</v>
      </c>
      <c r="C45" s="114">
        <f t="shared" si="0"/>
        <v>2</v>
      </c>
      <c r="D45" s="114"/>
      <c r="E45" s="114">
        <v>0.5</v>
      </c>
      <c r="F45" s="115">
        <f t="shared" si="1"/>
        <v>1</v>
      </c>
      <c r="G45" s="106" t="s">
        <v>235</v>
      </c>
      <c r="H45" s="105">
        <v>44762</v>
      </c>
      <c r="I45" s="105">
        <v>44763</v>
      </c>
      <c r="J45" s="105" t="s">
        <v>235</v>
      </c>
      <c r="K45" s="106" t="s">
        <v>237</v>
      </c>
      <c r="L45" s="105" t="s">
        <v>163</v>
      </c>
      <c r="M45" s="106" t="s">
        <v>237</v>
      </c>
      <c r="N45" s="102" t="s">
        <v>785</v>
      </c>
      <c r="O45" s="118" t="s">
        <v>241</v>
      </c>
      <c r="P45" s="118" t="s">
        <v>520</v>
      </c>
      <c r="Q45" s="169" t="s">
        <v>163</v>
      </c>
      <c r="R45" s="53"/>
    </row>
    <row r="46" spans="1:18" ht="15" customHeight="1">
      <c r="A46" s="201" t="s">
        <v>36</v>
      </c>
      <c r="B46" s="109"/>
      <c r="C46" s="109"/>
      <c r="D46" s="109"/>
      <c r="E46" s="109"/>
      <c r="F46" s="109"/>
      <c r="G46" s="109"/>
      <c r="H46" s="109"/>
      <c r="I46" s="109"/>
      <c r="J46" s="109"/>
      <c r="K46" s="109"/>
      <c r="L46" s="109"/>
      <c r="M46" s="109"/>
      <c r="N46" s="151"/>
      <c r="O46" s="151"/>
      <c r="P46" s="109"/>
    </row>
    <row r="47" spans="1:18" s="3" customFormat="1" ht="15" customHeight="1">
      <c r="A47" s="202" t="s">
        <v>37</v>
      </c>
      <c r="B47" s="106" t="s">
        <v>106</v>
      </c>
      <c r="C47" s="114">
        <f>IF(B47=$B$4,2,0)</f>
        <v>0</v>
      </c>
      <c r="D47" s="114"/>
      <c r="E47" s="114"/>
      <c r="F47" s="115">
        <f>C47*IF(D47&gt;0,D47,1)*IF(E47&gt;0,E47,1)</f>
        <v>0</v>
      </c>
      <c r="G47" s="106" t="s">
        <v>784</v>
      </c>
      <c r="H47" s="105">
        <v>44754</v>
      </c>
      <c r="I47" s="105" t="s">
        <v>163</v>
      </c>
      <c r="J47" s="105" t="s">
        <v>163</v>
      </c>
      <c r="K47" s="105" t="s">
        <v>163</v>
      </c>
      <c r="L47" s="105" t="s">
        <v>163</v>
      </c>
      <c r="M47" s="105" t="s">
        <v>163</v>
      </c>
      <c r="N47" s="120" t="s">
        <v>163</v>
      </c>
      <c r="O47" s="117" t="s">
        <v>694</v>
      </c>
      <c r="P47" s="118" t="s">
        <v>777</v>
      </c>
      <c r="Q47" s="155" t="s">
        <v>163</v>
      </c>
    </row>
    <row r="48" spans="1:18" s="3" customFormat="1" ht="15" customHeight="1">
      <c r="A48" s="202" t="s">
        <v>38</v>
      </c>
      <c r="B48" s="106" t="s">
        <v>123</v>
      </c>
      <c r="C48" s="114">
        <f t="shared" si="0"/>
        <v>2</v>
      </c>
      <c r="D48" s="114"/>
      <c r="E48" s="114"/>
      <c r="F48" s="115">
        <f t="shared" si="1"/>
        <v>2</v>
      </c>
      <c r="G48" s="106" t="s">
        <v>235</v>
      </c>
      <c r="H48" s="105">
        <v>44739</v>
      </c>
      <c r="I48" s="105">
        <v>44741</v>
      </c>
      <c r="J48" s="105" t="s">
        <v>235</v>
      </c>
      <c r="K48" s="105" t="s">
        <v>235</v>
      </c>
      <c r="L48" s="105" t="s">
        <v>235</v>
      </c>
      <c r="M48" s="105" t="s">
        <v>235</v>
      </c>
      <c r="N48" s="106" t="s">
        <v>163</v>
      </c>
      <c r="O48" s="117" t="s">
        <v>694</v>
      </c>
      <c r="P48" s="117" t="s">
        <v>607</v>
      </c>
      <c r="Q48" s="155" t="s">
        <v>163</v>
      </c>
    </row>
    <row r="49" spans="1:17" ht="15" customHeight="1">
      <c r="A49" s="202" t="s">
        <v>39</v>
      </c>
      <c r="B49" s="106" t="s">
        <v>123</v>
      </c>
      <c r="C49" s="114">
        <f t="shared" si="0"/>
        <v>2</v>
      </c>
      <c r="D49" s="114"/>
      <c r="E49" s="114"/>
      <c r="F49" s="115">
        <f t="shared" si="1"/>
        <v>2</v>
      </c>
      <c r="G49" s="105" t="s">
        <v>235</v>
      </c>
      <c r="H49" s="105">
        <v>44726</v>
      </c>
      <c r="I49" s="105" t="s">
        <v>212</v>
      </c>
      <c r="J49" s="105" t="s">
        <v>235</v>
      </c>
      <c r="K49" s="105" t="s">
        <v>235</v>
      </c>
      <c r="L49" s="105" t="s">
        <v>235</v>
      </c>
      <c r="M49" s="105" t="s">
        <v>235</v>
      </c>
      <c r="N49" s="106" t="s">
        <v>163</v>
      </c>
      <c r="O49" s="117" t="s">
        <v>694</v>
      </c>
      <c r="P49" s="118" t="s">
        <v>629</v>
      </c>
      <c r="Q49" s="155" t="s">
        <v>163</v>
      </c>
    </row>
    <row r="50" spans="1:17" s="21" customFormat="1" ht="15" customHeight="1">
      <c r="A50" s="202" t="s">
        <v>40</v>
      </c>
      <c r="B50" s="106" t="s">
        <v>106</v>
      </c>
      <c r="C50" s="114">
        <f t="shared" si="0"/>
        <v>0</v>
      </c>
      <c r="D50" s="114"/>
      <c r="E50" s="114"/>
      <c r="F50" s="115">
        <f t="shared" si="1"/>
        <v>0</v>
      </c>
      <c r="G50" s="106" t="s">
        <v>784</v>
      </c>
      <c r="H50" s="105">
        <v>44743</v>
      </c>
      <c r="I50" s="105" t="s">
        <v>163</v>
      </c>
      <c r="J50" s="105" t="s">
        <v>163</v>
      </c>
      <c r="K50" s="105" t="s">
        <v>163</v>
      </c>
      <c r="L50" s="105" t="s">
        <v>163</v>
      </c>
      <c r="M50" s="105" t="s">
        <v>163</v>
      </c>
      <c r="N50" s="120" t="s">
        <v>163</v>
      </c>
      <c r="O50" s="117" t="s">
        <v>694</v>
      </c>
      <c r="P50" s="118" t="s">
        <v>776</v>
      </c>
      <c r="Q50" s="155" t="s">
        <v>163</v>
      </c>
    </row>
    <row r="51" spans="1:17" s="3" customFormat="1" ht="15" customHeight="1">
      <c r="A51" s="202" t="s">
        <v>835</v>
      </c>
      <c r="B51" s="106" t="s">
        <v>106</v>
      </c>
      <c r="C51" s="114">
        <f t="shared" si="0"/>
        <v>0</v>
      </c>
      <c r="D51" s="114"/>
      <c r="E51" s="114"/>
      <c r="F51" s="115">
        <f t="shared" si="1"/>
        <v>0</v>
      </c>
      <c r="G51" s="106" t="s">
        <v>784</v>
      </c>
      <c r="H51" s="105">
        <v>44748</v>
      </c>
      <c r="I51" s="105" t="s">
        <v>163</v>
      </c>
      <c r="J51" s="105" t="s">
        <v>163</v>
      </c>
      <c r="K51" s="105" t="s">
        <v>163</v>
      </c>
      <c r="L51" s="105" t="s">
        <v>163</v>
      </c>
      <c r="M51" s="105" t="s">
        <v>163</v>
      </c>
      <c r="N51" s="120" t="s">
        <v>163</v>
      </c>
      <c r="O51" s="117" t="s">
        <v>694</v>
      </c>
      <c r="P51" s="118" t="s">
        <v>608</v>
      </c>
      <c r="Q51" s="155" t="s">
        <v>163</v>
      </c>
    </row>
    <row r="52" spans="1:17" ht="15" customHeight="1">
      <c r="A52" s="202" t="s">
        <v>41</v>
      </c>
      <c r="B52" s="106" t="s">
        <v>123</v>
      </c>
      <c r="C52" s="114">
        <f t="shared" si="0"/>
        <v>2</v>
      </c>
      <c r="D52" s="114"/>
      <c r="E52" s="114"/>
      <c r="F52" s="115">
        <f t="shared" si="1"/>
        <v>2</v>
      </c>
      <c r="G52" s="105" t="s">
        <v>235</v>
      </c>
      <c r="H52" s="105">
        <v>44750</v>
      </c>
      <c r="I52" s="105" t="s">
        <v>212</v>
      </c>
      <c r="J52" s="105" t="s">
        <v>235</v>
      </c>
      <c r="K52" s="105" t="s">
        <v>235</v>
      </c>
      <c r="L52" s="105" t="s">
        <v>235</v>
      </c>
      <c r="M52" s="105" t="s">
        <v>235</v>
      </c>
      <c r="N52" s="106" t="s">
        <v>163</v>
      </c>
      <c r="O52" s="117" t="s">
        <v>694</v>
      </c>
      <c r="P52" s="117" t="s">
        <v>366</v>
      </c>
      <c r="Q52" s="155" t="s">
        <v>163</v>
      </c>
    </row>
    <row r="53" spans="1:17" ht="15" customHeight="1">
      <c r="A53" s="202" t="s">
        <v>42</v>
      </c>
      <c r="B53" s="106" t="s">
        <v>123</v>
      </c>
      <c r="C53" s="114">
        <f t="shared" si="0"/>
        <v>2</v>
      </c>
      <c r="D53" s="114"/>
      <c r="E53" s="114"/>
      <c r="F53" s="115">
        <f t="shared" si="1"/>
        <v>2</v>
      </c>
      <c r="G53" s="105" t="s">
        <v>235</v>
      </c>
      <c r="H53" s="105">
        <v>44718</v>
      </c>
      <c r="I53" s="105" t="s">
        <v>212</v>
      </c>
      <c r="J53" s="105" t="s">
        <v>235</v>
      </c>
      <c r="K53" s="105" t="s">
        <v>235</v>
      </c>
      <c r="L53" s="105" t="s">
        <v>235</v>
      </c>
      <c r="M53" s="105" t="s">
        <v>235</v>
      </c>
      <c r="N53" s="106" t="s">
        <v>163</v>
      </c>
      <c r="O53" s="118" t="s">
        <v>241</v>
      </c>
      <c r="P53" s="118" t="s">
        <v>404</v>
      </c>
      <c r="Q53" s="155" t="s">
        <v>163</v>
      </c>
    </row>
    <row r="54" spans="1:17" ht="15" customHeight="1">
      <c r="A54" s="201" t="s">
        <v>43</v>
      </c>
      <c r="B54" s="109"/>
      <c r="C54" s="109"/>
      <c r="D54" s="109"/>
      <c r="E54" s="109"/>
      <c r="F54" s="109"/>
      <c r="G54" s="109"/>
      <c r="H54" s="109"/>
      <c r="I54" s="109"/>
      <c r="J54" s="109"/>
      <c r="K54" s="109"/>
      <c r="L54" s="109"/>
      <c r="M54" s="109"/>
      <c r="N54" s="151"/>
      <c r="O54" s="151"/>
      <c r="P54" s="109"/>
    </row>
    <row r="55" spans="1:17" s="3" customFormat="1" ht="15" customHeight="1">
      <c r="A55" s="202" t="s">
        <v>44</v>
      </c>
      <c r="B55" s="106" t="s">
        <v>123</v>
      </c>
      <c r="C55" s="114">
        <f>IF(B55=$B$4,2,0)</f>
        <v>2</v>
      </c>
      <c r="D55" s="114"/>
      <c r="E55" s="114"/>
      <c r="F55" s="115">
        <f>C55*IF(D55&gt;0,D55,1)*IF(E55&gt;0,E55,1)</f>
        <v>2</v>
      </c>
      <c r="G55" s="106" t="s">
        <v>235</v>
      </c>
      <c r="H55" s="105">
        <v>44748</v>
      </c>
      <c r="I55" s="105">
        <v>44748</v>
      </c>
      <c r="J55" s="105" t="s">
        <v>235</v>
      </c>
      <c r="K55" s="105" t="s">
        <v>235</v>
      </c>
      <c r="L55" s="105" t="s">
        <v>235</v>
      </c>
      <c r="M55" s="105" t="s">
        <v>235</v>
      </c>
      <c r="N55" s="120" t="s">
        <v>163</v>
      </c>
      <c r="O55" s="117" t="s">
        <v>694</v>
      </c>
      <c r="P55" s="118" t="s">
        <v>778</v>
      </c>
      <c r="Q55" s="155" t="s">
        <v>163</v>
      </c>
    </row>
    <row r="56" spans="1:17" s="3" customFormat="1" ht="15" customHeight="1">
      <c r="A56" s="202" t="s">
        <v>836</v>
      </c>
      <c r="B56" s="106" t="s">
        <v>123</v>
      </c>
      <c r="C56" s="114">
        <f t="shared" si="0"/>
        <v>2</v>
      </c>
      <c r="D56" s="114"/>
      <c r="E56" s="114"/>
      <c r="F56" s="115">
        <f t="shared" si="1"/>
        <v>2</v>
      </c>
      <c r="G56" s="105" t="s">
        <v>235</v>
      </c>
      <c r="H56" s="105">
        <v>44747</v>
      </c>
      <c r="I56" s="105" t="s">
        <v>212</v>
      </c>
      <c r="J56" s="105" t="s">
        <v>235</v>
      </c>
      <c r="K56" s="105" t="s">
        <v>235</v>
      </c>
      <c r="L56" s="106" t="s">
        <v>754</v>
      </c>
      <c r="M56" s="105" t="s">
        <v>235</v>
      </c>
      <c r="N56" s="106" t="s">
        <v>163</v>
      </c>
      <c r="O56" s="117" t="s">
        <v>694</v>
      </c>
      <c r="P56" s="117" t="s">
        <v>524</v>
      </c>
      <c r="Q56" s="155" t="s">
        <v>163</v>
      </c>
    </row>
    <row r="57" spans="1:17" s="3" customFormat="1" ht="15" customHeight="1">
      <c r="A57" s="202" t="s">
        <v>45</v>
      </c>
      <c r="B57" s="106" t="s">
        <v>123</v>
      </c>
      <c r="C57" s="114">
        <f t="shared" si="0"/>
        <v>2</v>
      </c>
      <c r="D57" s="114"/>
      <c r="E57" s="114">
        <v>0.5</v>
      </c>
      <c r="F57" s="115">
        <f t="shared" si="1"/>
        <v>1</v>
      </c>
      <c r="G57" s="105" t="s">
        <v>235</v>
      </c>
      <c r="H57" s="105">
        <v>44718</v>
      </c>
      <c r="I57" s="105" t="s">
        <v>212</v>
      </c>
      <c r="J57" s="105" t="s">
        <v>235</v>
      </c>
      <c r="K57" s="106" t="s">
        <v>237</v>
      </c>
      <c r="L57" s="106" t="s">
        <v>163</v>
      </c>
      <c r="M57" s="106" t="s">
        <v>237</v>
      </c>
      <c r="N57" s="102" t="s">
        <v>785</v>
      </c>
      <c r="O57" s="117" t="s">
        <v>694</v>
      </c>
      <c r="P57" s="117" t="s">
        <v>452</v>
      </c>
      <c r="Q57" s="155" t="s">
        <v>163</v>
      </c>
    </row>
    <row r="58" spans="1:17" s="3" customFormat="1" ht="15" customHeight="1">
      <c r="A58" s="202" t="s">
        <v>46</v>
      </c>
      <c r="B58" s="106" t="s">
        <v>123</v>
      </c>
      <c r="C58" s="114">
        <f t="shared" si="0"/>
        <v>2</v>
      </c>
      <c r="D58" s="114"/>
      <c r="E58" s="114"/>
      <c r="F58" s="115">
        <f t="shared" si="1"/>
        <v>2</v>
      </c>
      <c r="G58" s="105" t="s">
        <v>235</v>
      </c>
      <c r="H58" s="105">
        <v>44730</v>
      </c>
      <c r="I58" s="105" t="s">
        <v>212</v>
      </c>
      <c r="J58" s="105" t="s">
        <v>235</v>
      </c>
      <c r="K58" s="106" t="s">
        <v>235</v>
      </c>
      <c r="L58" s="106" t="s">
        <v>235</v>
      </c>
      <c r="M58" s="106" t="s">
        <v>235</v>
      </c>
      <c r="N58" s="102" t="s">
        <v>163</v>
      </c>
      <c r="O58" s="117" t="s">
        <v>694</v>
      </c>
      <c r="P58" s="117" t="s">
        <v>587</v>
      </c>
      <c r="Q58" s="155" t="s">
        <v>163</v>
      </c>
    </row>
    <row r="59" spans="1:17" ht="15" customHeight="1">
      <c r="A59" s="202" t="s">
        <v>47</v>
      </c>
      <c r="B59" s="106" t="s">
        <v>123</v>
      </c>
      <c r="C59" s="114">
        <f t="shared" si="0"/>
        <v>2</v>
      </c>
      <c r="D59" s="114"/>
      <c r="E59" s="114"/>
      <c r="F59" s="115">
        <f t="shared" si="1"/>
        <v>2</v>
      </c>
      <c r="G59" s="105" t="s">
        <v>235</v>
      </c>
      <c r="H59" s="105">
        <v>44739</v>
      </c>
      <c r="I59" s="105" t="s">
        <v>212</v>
      </c>
      <c r="J59" s="105" t="s">
        <v>235</v>
      </c>
      <c r="K59" s="106" t="s">
        <v>235</v>
      </c>
      <c r="L59" s="106" t="s">
        <v>235</v>
      </c>
      <c r="M59" s="106" t="s">
        <v>235</v>
      </c>
      <c r="N59" s="102" t="s">
        <v>163</v>
      </c>
      <c r="O59" s="117" t="s">
        <v>694</v>
      </c>
      <c r="P59" s="118" t="s">
        <v>550</v>
      </c>
      <c r="Q59" s="155" t="s">
        <v>163</v>
      </c>
    </row>
    <row r="60" spans="1:17" s="52" customFormat="1" ht="15" customHeight="1">
      <c r="A60" s="202" t="s">
        <v>837</v>
      </c>
      <c r="B60" s="106" t="s">
        <v>123</v>
      </c>
      <c r="C60" s="114">
        <f t="shared" si="0"/>
        <v>2</v>
      </c>
      <c r="D60" s="114"/>
      <c r="E60" s="114"/>
      <c r="F60" s="115">
        <f t="shared" si="1"/>
        <v>2</v>
      </c>
      <c r="G60" s="106" t="s">
        <v>235</v>
      </c>
      <c r="H60" s="105">
        <v>44707</v>
      </c>
      <c r="I60" s="105">
        <v>44708</v>
      </c>
      <c r="J60" s="106" t="s">
        <v>235</v>
      </c>
      <c r="K60" s="106" t="s">
        <v>235</v>
      </c>
      <c r="L60" s="106" t="s">
        <v>235</v>
      </c>
      <c r="M60" s="106" t="s">
        <v>235</v>
      </c>
      <c r="N60" s="102" t="s">
        <v>163</v>
      </c>
      <c r="O60" s="117" t="s">
        <v>694</v>
      </c>
      <c r="P60" s="118" t="s">
        <v>440</v>
      </c>
      <c r="Q60" s="155" t="s">
        <v>163</v>
      </c>
    </row>
    <row r="61" spans="1:17" s="3" customFormat="1" ht="15" customHeight="1">
      <c r="A61" s="202" t="s">
        <v>48</v>
      </c>
      <c r="B61" s="106" t="s">
        <v>106</v>
      </c>
      <c r="C61" s="114">
        <f t="shared" si="0"/>
        <v>0</v>
      </c>
      <c r="D61" s="114"/>
      <c r="E61" s="114"/>
      <c r="F61" s="115">
        <f t="shared" si="1"/>
        <v>0</v>
      </c>
      <c r="G61" s="106" t="s">
        <v>786</v>
      </c>
      <c r="H61" s="105">
        <v>44720</v>
      </c>
      <c r="I61" s="105">
        <v>44748</v>
      </c>
      <c r="J61" s="105" t="s">
        <v>237</v>
      </c>
      <c r="K61" s="106" t="s">
        <v>163</v>
      </c>
      <c r="L61" s="106" t="s">
        <v>163</v>
      </c>
      <c r="M61" s="106" t="s">
        <v>163</v>
      </c>
      <c r="N61" s="102" t="s">
        <v>787</v>
      </c>
      <c r="O61" s="117" t="s">
        <v>694</v>
      </c>
      <c r="P61" s="118" t="s">
        <v>630</v>
      </c>
      <c r="Q61" s="155" t="s">
        <v>163</v>
      </c>
    </row>
    <row r="62" spans="1:17" s="3" customFormat="1" ht="15" customHeight="1">
      <c r="A62" s="202" t="s">
        <v>49</v>
      </c>
      <c r="B62" s="106" t="s">
        <v>123</v>
      </c>
      <c r="C62" s="114">
        <f t="shared" si="0"/>
        <v>2</v>
      </c>
      <c r="D62" s="114"/>
      <c r="E62" s="114">
        <v>0.5</v>
      </c>
      <c r="F62" s="115">
        <f t="shared" si="1"/>
        <v>1</v>
      </c>
      <c r="G62" s="106" t="s">
        <v>235</v>
      </c>
      <c r="H62" s="105">
        <v>44718</v>
      </c>
      <c r="I62" s="105">
        <v>44718</v>
      </c>
      <c r="J62" s="105" t="s">
        <v>235</v>
      </c>
      <c r="K62" s="105" t="s">
        <v>237</v>
      </c>
      <c r="L62" s="105" t="s">
        <v>163</v>
      </c>
      <c r="M62" s="105" t="s">
        <v>237</v>
      </c>
      <c r="N62" s="102" t="s">
        <v>785</v>
      </c>
      <c r="O62" s="117" t="s">
        <v>694</v>
      </c>
      <c r="P62" s="117" t="s">
        <v>425</v>
      </c>
      <c r="Q62" s="155" t="s">
        <v>163</v>
      </c>
    </row>
    <row r="63" spans="1:17" s="3" customFormat="1" ht="15" customHeight="1">
      <c r="A63" s="202" t="s">
        <v>161</v>
      </c>
      <c r="B63" s="106" t="s">
        <v>123</v>
      </c>
      <c r="C63" s="114">
        <f t="shared" si="0"/>
        <v>2</v>
      </c>
      <c r="D63" s="114"/>
      <c r="E63" s="114"/>
      <c r="F63" s="115">
        <f t="shared" si="1"/>
        <v>2</v>
      </c>
      <c r="G63" s="106" t="s">
        <v>235</v>
      </c>
      <c r="H63" s="105">
        <v>44778</v>
      </c>
      <c r="I63" s="105" t="s">
        <v>212</v>
      </c>
      <c r="J63" s="105" t="s">
        <v>235</v>
      </c>
      <c r="K63" s="106" t="s">
        <v>235</v>
      </c>
      <c r="L63" s="106" t="s">
        <v>235</v>
      </c>
      <c r="M63" s="106" t="s">
        <v>235</v>
      </c>
      <c r="N63" s="102" t="s">
        <v>163</v>
      </c>
      <c r="O63" s="117" t="s">
        <v>694</v>
      </c>
      <c r="P63" s="117" t="s">
        <v>514</v>
      </c>
      <c r="Q63" s="155" t="s">
        <v>163</v>
      </c>
    </row>
    <row r="64" spans="1:17" s="3" customFormat="1" ht="15" customHeight="1">
      <c r="A64" s="202" t="s">
        <v>51</v>
      </c>
      <c r="B64" s="106" t="s">
        <v>123</v>
      </c>
      <c r="C64" s="114">
        <f t="shared" si="0"/>
        <v>2</v>
      </c>
      <c r="D64" s="114"/>
      <c r="E64" s="114"/>
      <c r="F64" s="115">
        <f t="shared" si="1"/>
        <v>2</v>
      </c>
      <c r="G64" s="106" t="s">
        <v>235</v>
      </c>
      <c r="H64" s="105">
        <v>44726</v>
      </c>
      <c r="I64" s="105">
        <v>44726</v>
      </c>
      <c r="J64" s="106" t="s">
        <v>235</v>
      </c>
      <c r="K64" s="106" t="s">
        <v>235</v>
      </c>
      <c r="L64" s="106" t="s">
        <v>235</v>
      </c>
      <c r="M64" s="106" t="s">
        <v>235</v>
      </c>
      <c r="N64" s="116" t="s">
        <v>163</v>
      </c>
      <c r="O64" s="117" t="s">
        <v>694</v>
      </c>
      <c r="P64" s="117" t="s">
        <v>431</v>
      </c>
      <c r="Q64" s="155" t="s">
        <v>163</v>
      </c>
    </row>
    <row r="65" spans="1:18" ht="15" customHeight="1">
      <c r="A65" s="202" t="s">
        <v>52</v>
      </c>
      <c r="B65" s="106" t="s">
        <v>106</v>
      </c>
      <c r="C65" s="114">
        <f t="shared" si="0"/>
        <v>0</v>
      </c>
      <c r="D65" s="114"/>
      <c r="E65" s="114"/>
      <c r="F65" s="115">
        <f t="shared" si="1"/>
        <v>0</v>
      </c>
      <c r="G65" s="106" t="s">
        <v>784</v>
      </c>
      <c r="H65" s="105">
        <v>44722</v>
      </c>
      <c r="I65" s="105" t="s">
        <v>163</v>
      </c>
      <c r="J65" s="105" t="s">
        <v>163</v>
      </c>
      <c r="K65" s="105" t="s">
        <v>163</v>
      </c>
      <c r="L65" s="105" t="s">
        <v>163</v>
      </c>
      <c r="M65" s="105" t="s">
        <v>163</v>
      </c>
      <c r="N65" s="120" t="s">
        <v>163</v>
      </c>
      <c r="O65" s="117" t="s">
        <v>694</v>
      </c>
      <c r="P65" s="118" t="s">
        <v>631</v>
      </c>
      <c r="Q65" s="155" t="s">
        <v>163</v>
      </c>
    </row>
    <row r="66" spans="1:18" s="3" customFormat="1" ht="15" customHeight="1">
      <c r="A66" s="202" t="s">
        <v>53</v>
      </c>
      <c r="B66" s="106" t="s">
        <v>123</v>
      </c>
      <c r="C66" s="114">
        <f t="shared" si="0"/>
        <v>2</v>
      </c>
      <c r="D66" s="114"/>
      <c r="E66" s="114"/>
      <c r="F66" s="115">
        <f t="shared" si="1"/>
        <v>2</v>
      </c>
      <c r="G66" s="105" t="s">
        <v>235</v>
      </c>
      <c r="H66" s="105">
        <v>44749</v>
      </c>
      <c r="I66" s="105" t="s">
        <v>212</v>
      </c>
      <c r="J66" s="105" t="s">
        <v>235</v>
      </c>
      <c r="K66" s="106" t="s">
        <v>235</v>
      </c>
      <c r="L66" s="106" t="s">
        <v>754</v>
      </c>
      <c r="M66" s="106" t="s">
        <v>235</v>
      </c>
      <c r="N66" s="102" t="s">
        <v>163</v>
      </c>
      <c r="O66" s="117" t="s">
        <v>694</v>
      </c>
      <c r="P66" s="118" t="s">
        <v>632</v>
      </c>
      <c r="Q66" s="155" t="s">
        <v>163</v>
      </c>
    </row>
    <row r="67" spans="1:18" s="3" customFormat="1" ht="15" customHeight="1">
      <c r="A67" s="202" t="s">
        <v>54</v>
      </c>
      <c r="B67" s="106" t="s">
        <v>123</v>
      </c>
      <c r="C67" s="114">
        <f t="shared" si="0"/>
        <v>2</v>
      </c>
      <c r="D67" s="114"/>
      <c r="E67" s="114"/>
      <c r="F67" s="115">
        <f t="shared" si="1"/>
        <v>2</v>
      </c>
      <c r="G67" s="106" t="s">
        <v>235</v>
      </c>
      <c r="H67" s="105">
        <v>44746</v>
      </c>
      <c r="I67" s="105">
        <v>44747</v>
      </c>
      <c r="J67" s="106" t="s">
        <v>235</v>
      </c>
      <c r="K67" s="106" t="s">
        <v>235</v>
      </c>
      <c r="L67" s="106" t="s">
        <v>235</v>
      </c>
      <c r="M67" s="106" t="s">
        <v>235</v>
      </c>
      <c r="N67" s="106" t="s">
        <v>163</v>
      </c>
      <c r="O67" s="118" t="s">
        <v>241</v>
      </c>
      <c r="P67" s="131" t="s">
        <v>443</v>
      </c>
      <c r="Q67" s="155" t="s">
        <v>163</v>
      </c>
    </row>
    <row r="68" spans="1:18" ht="15" customHeight="1">
      <c r="A68" s="202" t="s">
        <v>55</v>
      </c>
      <c r="B68" s="106" t="s">
        <v>123</v>
      </c>
      <c r="C68" s="114">
        <f t="shared" si="0"/>
        <v>2</v>
      </c>
      <c r="D68" s="114"/>
      <c r="E68" s="114">
        <v>0.5</v>
      </c>
      <c r="F68" s="115">
        <f t="shared" si="1"/>
        <v>1</v>
      </c>
      <c r="G68" s="105" t="s">
        <v>235</v>
      </c>
      <c r="H68" s="105">
        <v>44740</v>
      </c>
      <c r="I68" s="105" t="s">
        <v>212</v>
      </c>
      <c r="J68" s="105" t="s">
        <v>235</v>
      </c>
      <c r="K68" s="106" t="s">
        <v>236</v>
      </c>
      <c r="L68" s="106" t="s">
        <v>163</v>
      </c>
      <c r="M68" s="106" t="s">
        <v>237</v>
      </c>
      <c r="N68" s="102" t="s">
        <v>792</v>
      </c>
      <c r="O68" s="118" t="s">
        <v>241</v>
      </c>
      <c r="P68" s="117" t="s">
        <v>576</v>
      </c>
      <c r="Q68" s="170" t="s">
        <v>163</v>
      </c>
      <c r="R68" s="55"/>
    </row>
    <row r="69" spans="1:18" ht="15" customHeight="1">
      <c r="A69" s="201" t="s">
        <v>56</v>
      </c>
      <c r="B69" s="109"/>
      <c r="C69" s="109"/>
      <c r="D69" s="109"/>
      <c r="E69" s="109"/>
      <c r="F69" s="109"/>
      <c r="G69" s="109"/>
      <c r="H69" s="109"/>
      <c r="I69" s="109"/>
      <c r="J69" s="109"/>
      <c r="K69" s="109"/>
      <c r="L69" s="109"/>
      <c r="M69" s="109"/>
      <c r="N69" s="151"/>
      <c r="O69" s="151"/>
      <c r="P69" s="109"/>
    </row>
    <row r="70" spans="1:18" s="3" customFormat="1" ht="15" customHeight="1">
      <c r="A70" s="202" t="s">
        <v>57</v>
      </c>
      <c r="B70" s="106" t="s">
        <v>123</v>
      </c>
      <c r="C70" s="114">
        <f t="shared" si="0"/>
        <v>2</v>
      </c>
      <c r="D70" s="114"/>
      <c r="E70" s="114"/>
      <c r="F70" s="115">
        <f t="shared" si="1"/>
        <v>2</v>
      </c>
      <c r="G70" s="105" t="s">
        <v>235</v>
      </c>
      <c r="H70" s="105">
        <v>44742</v>
      </c>
      <c r="I70" s="105" t="s">
        <v>212</v>
      </c>
      <c r="J70" s="105" t="s">
        <v>235</v>
      </c>
      <c r="K70" s="105" t="s">
        <v>235</v>
      </c>
      <c r="L70" s="105" t="s">
        <v>235</v>
      </c>
      <c r="M70" s="105" t="s">
        <v>235</v>
      </c>
      <c r="N70" s="106" t="s">
        <v>163</v>
      </c>
      <c r="O70" s="117" t="s">
        <v>694</v>
      </c>
      <c r="P70" s="117" t="s">
        <v>595</v>
      </c>
      <c r="Q70" s="155" t="s">
        <v>163</v>
      </c>
    </row>
    <row r="71" spans="1:18" ht="15" customHeight="1">
      <c r="A71" s="202" t="s">
        <v>58</v>
      </c>
      <c r="B71" s="106" t="s">
        <v>123</v>
      </c>
      <c r="C71" s="114">
        <f t="shared" ref="C71:C97" si="2">IF(B71=$B$4,2,0)</f>
        <v>2</v>
      </c>
      <c r="D71" s="114"/>
      <c r="E71" s="114"/>
      <c r="F71" s="115">
        <f t="shared" ref="F71:F96" si="3">C71*IF(D71&gt;0,D71,1)*IF(E71&gt;0,E71,1)</f>
        <v>2</v>
      </c>
      <c r="G71" s="106" t="s">
        <v>235</v>
      </c>
      <c r="H71" s="105">
        <v>44742</v>
      </c>
      <c r="I71" s="105">
        <v>44743</v>
      </c>
      <c r="J71" s="105" t="s">
        <v>235</v>
      </c>
      <c r="K71" s="105" t="s">
        <v>235</v>
      </c>
      <c r="L71" s="105" t="s">
        <v>235</v>
      </c>
      <c r="M71" s="105" t="s">
        <v>235</v>
      </c>
      <c r="N71" s="106" t="s">
        <v>163</v>
      </c>
      <c r="O71" s="117" t="s">
        <v>694</v>
      </c>
      <c r="P71" s="117" t="s">
        <v>589</v>
      </c>
      <c r="Q71" s="155" t="s">
        <v>163</v>
      </c>
    </row>
    <row r="72" spans="1:18" ht="15" customHeight="1">
      <c r="A72" s="202" t="s">
        <v>59</v>
      </c>
      <c r="B72" s="106" t="s">
        <v>123</v>
      </c>
      <c r="C72" s="114">
        <f t="shared" si="2"/>
        <v>2</v>
      </c>
      <c r="D72" s="114"/>
      <c r="E72" s="114"/>
      <c r="F72" s="115">
        <f t="shared" si="3"/>
        <v>2</v>
      </c>
      <c r="G72" s="106" t="s">
        <v>235</v>
      </c>
      <c r="H72" s="105">
        <v>44707</v>
      </c>
      <c r="I72" s="105">
        <v>44721</v>
      </c>
      <c r="J72" s="105" t="s">
        <v>235</v>
      </c>
      <c r="K72" s="105" t="s">
        <v>235</v>
      </c>
      <c r="L72" s="105" t="s">
        <v>235</v>
      </c>
      <c r="M72" s="105" t="s">
        <v>235</v>
      </c>
      <c r="N72" s="106" t="s">
        <v>163</v>
      </c>
      <c r="O72" s="117" t="s">
        <v>694</v>
      </c>
      <c r="P72" s="117" t="s">
        <v>449</v>
      </c>
      <c r="Q72" s="155" t="s">
        <v>163</v>
      </c>
    </row>
    <row r="73" spans="1:18" s="3" customFormat="1" ht="15" customHeight="1">
      <c r="A73" s="202" t="s">
        <v>60</v>
      </c>
      <c r="B73" s="106" t="s">
        <v>123</v>
      </c>
      <c r="C73" s="114">
        <f t="shared" si="2"/>
        <v>2</v>
      </c>
      <c r="D73" s="114"/>
      <c r="E73" s="114"/>
      <c r="F73" s="115">
        <f t="shared" si="3"/>
        <v>2</v>
      </c>
      <c r="G73" s="105" t="s">
        <v>235</v>
      </c>
      <c r="H73" s="105">
        <v>44687</v>
      </c>
      <c r="I73" s="105" t="s">
        <v>212</v>
      </c>
      <c r="J73" s="105" t="s">
        <v>235</v>
      </c>
      <c r="K73" s="105" t="s">
        <v>235</v>
      </c>
      <c r="L73" s="105" t="s">
        <v>235</v>
      </c>
      <c r="M73" s="105" t="s">
        <v>235</v>
      </c>
      <c r="N73" s="106" t="s">
        <v>163</v>
      </c>
      <c r="O73" s="117" t="s">
        <v>694</v>
      </c>
      <c r="P73" s="117" t="s">
        <v>213</v>
      </c>
      <c r="Q73" s="155" t="s">
        <v>163</v>
      </c>
    </row>
    <row r="74" spans="1:18" s="3" customFormat="1" ht="15" customHeight="1">
      <c r="A74" s="202" t="s">
        <v>838</v>
      </c>
      <c r="B74" s="106" t="s">
        <v>123</v>
      </c>
      <c r="C74" s="114">
        <f t="shared" si="2"/>
        <v>2</v>
      </c>
      <c r="D74" s="114"/>
      <c r="E74" s="114"/>
      <c r="F74" s="115">
        <f t="shared" si="3"/>
        <v>2</v>
      </c>
      <c r="G74" s="106" t="s">
        <v>235</v>
      </c>
      <c r="H74" s="105">
        <v>44742</v>
      </c>
      <c r="I74" s="105">
        <v>44743</v>
      </c>
      <c r="J74" s="105" t="s">
        <v>235</v>
      </c>
      <c r="K74" s="105" t="s">
        <v>235</v>
      </c>
      <c r="L74" s="106" t="s">
        <v>754</v>
      </c>
      <c r="M74" s="105" t="s">
        <v>235</v>
      </c>
      <c r="N74" s="106" t="s">
        <v>163</v>
      </c>
      <c r="O74" s="117" t="s">
        <v>694</v>
      </c>
      <c r="P74" s="131" t="s">
        <v>444</v>
      </c>
      <c r="Q74" s="155" t="s">
        <v>163</v>
      </c>
    </row>
    <row r="75" spans="1:18" s="3" customFormat="1" ht="15" customHeight="1">
      <c r="A75" s="202" t="s">
        <v>61</v>
      </c>
      <c r="B75" s="106" t="s">
        <v>123</v>
      </c>
      <c r="C75" s="114">
        <f t="shared" si="2"/>
        <v>2</v>
      </c>
      <c r="D75" s="114"/>
      <c r="E75" s="114"/>
      <c r="F75" s="115">
        <f t="shared" si="3"/>
        <v>2</v>
      </c>
      <c r="G75" s="106" t="s">
        <v>235</v>
      </c>
      <c r="H75" s="105">
        <v>44711</v>
      </c>
      <c r="I75" s="105">
        <v>44713</v>
      </c>
      <c r="J75" s="105" t="s">
        <v>235</v>
      </c>
      <c r="K75" s="105" t="s">
        <v>235</v>
      </c>
      <c r="L75" s="105" t="s">
        <v>235</v>
      </c>
      <c r="M75" s="105" t="s">
        <v>235</v>
      </c>
      <c r="N75" s="106" t="s">
        <v>163</v>
      </c>
      <c r="O75" s="117" t="s">
        <v>694</v>
      </c>
      <c r="P75" s="118" t="s">
        <v>504</v>
      </c>
      <c r="Q75" s="155" t="s">
        <v>163</v>
      </c>
    </row>
    <row r="76" spans="1:18" ht="15" customHeight="1">
      <c r="A76" s="201" t="s">
        <v>62</v>
      </c>
      <c r="B76" s="109"/>
      <c r="C76" s="109"/>
      <c r="D76" s="109"/>
      <c r="E76" s="109"/>
      <c r="F76" s="109"/>
      <c r="G76" s="109"/>
      <c r="H76" s="109"/>
      <c r="I76" s="109"/>
      <c r="J76" s="109"/>
      <c r="K76" s="109"/>
      <c r="L76" s="109"/>
      <c r="M76" s="109"/>
      <c r="N76" s="151"/>
      <c r="O76" s="151"/>
      <c r="P76" s="109"/>
    </row>
    <row r="77" spans="1:18" s="3" customFormat="1" ht="15" customHeight="1">
      <c r="A77" s="202" t="s">
        <v>63</v>
      </c>
      <c r="B77" s="106" t="s">
        <v>123</v>
      </c>
      <c r="C77" s="114">
        <f t="shared" si="2"/>
        <v>2</v>
      </c>
      <c r="D77" s="114"/>
      <c r="E77" s="114"/>
      <c r="F77" s="115">
        <f t="shared" si="3"/>
        <v>2</v>
      </c>
      <c r="G77" s="105" t="s">
        <v>235</v>
      </c>
      <c r="H77" s="105">
        <v>44746</v>
      </c>
      <c r="I77" s="105" t="s">
        <v>212</v>
      </c>
      <c r="J77" s="105" t="s">
        <v>624</v>
      </c>
      <c r="K77" s="105" t="s">
        <v>235</v>
      </c>
      <c r="L77" s="105" t="s">
        <v>235</v>
      </c>
      <c r="M77" s="105" t="s">
        <v>235</v>
      </c>
      <c r="N77" s="106" t="s">
        <v>163</v>
      </c>
      <c r="O77" s="117" t="s">
        <v>694</v>
      </c>
      <c r="P77" s="117" t="s">
        <v>757</v>
      </c>
      <c r="Q77" s="155" t="s">
        <v>163</v>
      </c>
    </row>
    <row r="78" spans="1:18" s="3" customFormat="1" ht="15" customHeight="1">
      <c r="A78" s="202" t="s">
        <v>65</v>
      </c>
      <c r="B78" s="106" t="s">
        <v>106</v>
      </c>
      <c r="C78" s="114">
        <f t="shared" si="2"/>
        <v>0</v>
      </c>
      <c r="D78" s="114"/>
      <c r="E78" s="114"/>
      <c r="F78" s="115">
        <f t="shared" si="3"/>
        <v>0</v>
      </c>
      <c r="G78" s="106" t="s">
        <v>784</v>
      </c>
      <c r="H78" s="105">
        <v>44729</v>
      </c>
      <c r="I78" s="105" t="s">
        <v>163</v>
      </c>
      <c r="J78" s="105" t="s">
        <v>163</v>
      </c>
      <c r="K78" s="105" t="s">
        <v>163</v>
      </c>
      <c r="L78" s="105" t="s">
        <v>163</v>
      </c>
      <c r="M78" s="105" t="s">
        <v>163</v>
      </c>
      <c r="N78" s="120" t="s">
        <v>163</v>
      </c>
      <c r="O78" s="117" t="s">
        <v>694</v>
      </c>
      <c r="P78" s="117" t="s">
        <v>611</v>
      </c>
      <c r="Q78" s="171" t="s">
        <v>163</v>
      </c>
      <c r="R78" s="54"/>
    </row>
    <row r="79" spans="1:18" s="3" customFormat="1" ht="15" customHeight="1">
      <c r="A79" s="202" t="s">
        <v>66</v>
      </c>
      <c r="B79" s="106" t="s">
        <v>123</v>
      </c>
      <c r="C79" s="114">
        <f t="shared" si="2"/>
        <v>2</v>
      </c>
      <c r="D79" s="114"/>
      <c r="E79" s="114"/>
      <c r="F79" s="115">
        <f t="shared" si="3"/>
        <v>2</v>
      </c>
      <c r="G79" s="105" t="s">
        <v>235</v>
      </c>
      <c r="H79" s="105">
        <v>44726</v>
      </c>
      <c r="I79" s="105" t="s">
        <v>212</v>
      </c>
      <c r="J79" s="105" t="s">
        <v>235</v>
      </c>
      <c r="K79" s="105" t="s">
        <v>235</v>
      </c>
      <c r="L79" s="105" t="s">
        <v>235</v>
      </c>
      <c r="M79" s="105" t="s">
        <v>235</v>
      </c>
      <c r="N79" s="106" t="s">
        <v>163</v>
      </c>
      <c r="O79" s="117" t="s">
        <v>694</v>
      </c>
      <c r="P79" s="117" t="s">
        <v>400</v>
      </c>
      <c r="Q79" s="155" t="s">
        <v>163</v>
      </c>
    </row>
    <row r="80" spans="1:18" ht="15" customHeight="1">
      <c r="A80" s="202" t="s">
        <v>67</v>
      </c>
      <c r="B80" s="106" t="s">
        <v>123</v>
      </c>
      <c r="C80" s="114">
        <f t="shared" si="2"/>
        <v>2</v>
      </c>
      <c r="D80" s="114"/>
      <c r="E80" s="114"/>
      <c r="F80" s="115">
        <f t="shared" si="3"/>
        <v>2</v>
      </c>
      <c r="G80" s="105" t="s">
        <v>235</v>
      </c>
      <c r="H80" s="105">
        <v>44742</v>
      </c>
      <c r="I80" s="105" t="s">
        <v>212</v>
      </c>
      <c r="J80" s="105" t="s">
        <v>235</v>
      </c>
      <c r="K80" s="105" t="s">
        <v>235</v>
      </c>
      <c r="L80" s="105" t="s">
        <v>235</v>
      </c>
      <c r="M80" s="105" t="s">
        <v>235</v>
      </c>
      <c r="N80" s="106" t="s">
        <v>163</v>
      </c>
      <c r="O80" s="117" t="s">
        <v>694</v>
      </c>
      <c r="P80" s="118" t="s">
        <v>633</v>
      </c>
      <c r="Q80" s="155" t="s">
        <v>163</v>
      </c>
    </row>
    <row r="81" spans="1:17" ht="15" customHeight="1">
      <c r="A81" s="202" t="s">
        <v>69</v>
      </c>
      <c r="B81" s="106" t="s">
        <v>123</v>
      </c>
      <c r="C81" s="114">
        <f t="shared" si="2"/>
        <v>2</v>
      </c>
      <c r="D81" s="114"/>
      <c r="E81" s="114"/>
      <c r="F81" s="115">
        <f t="shared" si="3"/>
        <v>2</v>
      </c>
      <c r="G81" s="106" t="s">
        <v>235</v>
      </c>
      <c r="H81" s="105">
        <v>44749</v>
      </c>
      <c r="I81" s="105">
        <v>44761</v>
      </c>
      <c r="J81" s="105" t="s">
        <v>235</v>
      </c>
      <c r="K81" s="105" t="s">
        <v>235</v>
      </c>
      <c r="L81" s="105" t="s">
        <v>235</v>
      </c>
      <c r="M81" s="105" t="s">
        <v>235</v>
      </c>
      <c r="N81" s="106" t="s">
        <v>163</v>
      </c>
      <c r="O81" s="117" t="s">
        <v>694</v>
      </c>
      <c r="P81" s="118" t="s">
        <v>533</v>
      </c>
      <c r="Q81" s="155" t="s">
        <v>163</v>
      </c>
    </row>
    <row r="82" spans="1:17" s="3" customFormat="1" ht="15" customHeight="1">
      <c r="A82" s="202" t="s">
        <v>70</v>
      </c>
      <c r="B82" s="106" t="s">
        <v>123</v>
      </c>
      <c r="C82" s="114">
        <f t="shared" si="2"/>
        <v>2</v>
      </c>
      <c r="D82" s="114"/>
      <c r="E82" s="114"/>
      <c r="F82" s="115">
        <f t="shared" si="3"/>
        <v>2</v>
      </c>
      <c r="G82" s="106" t="s">
        <v>235</v>
      </c>
      <c r="H82" s="105">
        <v>44830</v>
      </c>
      <c r="I82" s="105">
        <v>44831</v>
      </c>
      <c r="J82" s="105" t="s">
        <v>235</v>
      </c>
      <c r="K82" s="105" t="s">
        <v>235</v>
      </c>
      <c r="L82" s="105" t="s">
        <v>235</v>
      </c>
      <c r="M82" s="105" t="s">
        <v>235</v>
      </c>
      <c r="N82" s="106" t="s">
        <v>163</v>
      </c>
      <c r="O82" s="117" t="s">
        <v>694</v>
      </c>
      <c r="P82" s="117" t="s">
        <v>560</v>
      </c>
      <c r="Q82" s="155" t="s">
        <v>163</v>
      </c>
    </row>
    <row r="83" spans="1:17" s="3" customFormat="1" ht="15" customHeight="1">
      <c r="A83" s="202" t="s">
        <v>179</v>
      </c>
      <c r="B83" s="106" t="s">
        <v>123</v>
      </c>
      <c r="C83" s="114">
        <f t="shared" si="2"/>
        <v>2</v>
      </c>
      <c r="D83" s="114"/>
      <c r="E83" s="114"/>
      <c r="F83" s="115">
        <f t="shared" si="3"/>
        <v>2</v>
      </c>
      <c r="G83" s="105" t="s">
        <v>235</v>
      </c>
      <c r="H83" s="105">
        <v>44749</v>
      </c>
      <c r="I83" s="105">
        <v>44757</v>
      </c>
      <c r="J83" s="105" t="s">
        <v>235</v>
      </c>
      <c r="K83" s="105" t="s">
        <v>235</v>
      </c>
      <c r="L83" s="105" t="s">
        <v>235</v>
      </c>
      <c r="M83" s="105" t="s">
        <v>235</v>
      </c>
      <c r="N83" s="102" t="s">
        <v>163</v>
      </c>
      <c r="O83" s="117" t="s">
        <v>694</v>
      </c>
      <c r="P83" s="117" t="s">
        <v>758</v>
      </c>
      <c r="Q83" s="155" t="s">
        <v>163</v>
      </c>
    </row>
    <row r="84" spans="1:17" ht="15" customHeight="1">
      <c r="A84" s="202" t="s">
        <v>71</v>
      </c>
      <c r="B84" s="106" t="s">
        <v>106</v>
      </c>
      <c r="C84" s="114">
        <f t="shared" si="2"/>
        <v>0</v>
      </c>
      <c r="D84" s="114"/>
      <c r="E84" s="114"/>
      <c r="F84" s="115">
        <f t="shared" si="3"/>
        <v>0</v>
      </c>
      <c r="G84" s="106" t="s">
        <v>806</v>
      </c>
      <c r="H84" s="105" t="s">
        <v>212</v>
      </c>
      <c r="I84" s="105" t="s">
        <v>163</v>
      </c>
      <c r="J84" s="105" t="s">
        <v>163</v>
      </c>
      <c r="K84" s="105" t="s">
        <v>163</v>
      </c>
      <c r="L84" s="105" t="s">
        <v>163</v>
      </c>
      <c r="M84" s="105" t="s">
        <v>163</v>
      </c>
      <c r="N84" s="102" t="s">
        <v>163</v>
      </c>
      <c r="O84" s="117" t="s">
        <v>694</v>
      </c>
      <c r="P84" s="117" t="s">
        <v>537</v>
      </c>
      <c r="Q84" s="155" t="s">
        <v>163</v>
      </c>
    </row>
    <row r="85" spans="1:17" s="3" customFormat="1" ht="15" customHeight="1">
      <c r="A85" s="202" t="s">
        <v>72</v>
      </c>
      <c r="B85" s="106" t="s">
        <v>123</v>
      </c>
      <c r="C85" s="114">
        <f t="shared" si="2"/>
        <v>2</v>
      </c>
      <c r="D85" s="114"/>
      <c r="E85" s="114"/>
      <c r="F85" s="115">
        <f t="shared" si="3"/>
        <v>2</v>
      </c>
      <c r="G85" s="105" t="s">
        <v>235</v>
      </c>
      <c r="H85" s="105">
        <v>44760</v>
      </c>
      <c r="I85" s="105">
        <v>44763</v>
      </c>
      <c r="J85" s="105" t="s">
        <v>235</v>
      </c>
      <c r="K85" s="105" t="s">
        <v>235</v>
      </c>
      <c r="L85" s="105" t="s">
        <v>235</v>
      </c>
      <c r="M85" s="105" t="s">
        <v>235</v>
      </c>
      <c r="N85" s="106" t="s">
        <v>163</v>
      </c>
      <c r="O85" s="117" t="s">
        <v>694</v>
      </c>
      <c r="P85" s="117" t="s">
        <v>483</v>
      </c>
      <c r="Q85" s="155" t="s">
        <v>163</v>
      </c>
    </row>
    <row r="86" spans="1:17" s="3" customFormat="1" ht="15" customHeight="1">
      <c r="A86" s="202" t="s">
        <v>73</v>
      </c>
      <c r="B86" s="106" t="s">
        <v>123</v>
      </c>
      <c r="C86" s="114">
        <f t="shared" si="2"/>
        <v>2</v>
      </c>
      <c r="D86" s="114"/>
      <c r="E86" s="114"/>
      <c r="F86" s="115">
        <f t="shared" si="3"/>
        <v>2</v>
      </c>
      <c r="G86" s="105" t="s">
        <v>235</v>
      </c>
      <c r="H86" s="105">
        <v>44754</v>
      </c>
      <c r="I86" s="105" t="s">
        <v>212</v>
      </c>
      <c r="J86" s="105" t="s">
        <v>235</v>
      </c>
      <c r="K86" s="105" t="s">
        <v>235</v>
      </c>
      <c r="L86" s="106" t="s">
        <v>754</v>
      </c>
      <c r="M86" s="105" t="s">
        <v>235</v>
      </c>
      <c r="N86" s="106" t="s">
        <v>163</v>
      </c>
      <c r="O86" s="117" t="s">
        <v>694</v>
      </c>
      <c r="P86" s="117" t="s">
        <v>634</v>
      </c>
      <c r="Q86" s="155" t="s">
        <v>163</v>
      </c>
    </row>
    <row r="87" spans="1:17" ht="15" customHeight="1">
      <c r="A87" s="201" t="s">
        <v>74</v>
      </c>
      <c r="B87" s="109"/>
      <c r="C87" s="109"/>
      <c r="D87" s="109"/>
      <c r="E87" s="109"/>
      <c r="F87" s="109"/>
      <c r="G87" s="109"/>
      <c r="H87" s="109"/>
      <c r="I87" s="109"/>
      <c r="J87" s="109"/>
      <c r="K87" s="109"/>
      <c r="L87" s="109"/>
      <c r="M87" s="109"/>
      <c r="N87" s="151"/>
      <c r="O87" s="151"/>
      <c r="P87" s="109"/>
    </row>
    <row r="88" spans="1:17" ht="15" customHeight="1">
      <c r="A88" s="202" t="s">
        <v>64</v>
      </c>
      <c r="B88" s="106" t="s">
        <v>123</v>
      </c>
      <c r="C88" s="114">
        <f t="shared" si="2"/>
        <v>2</v>
      </c>
      <c r="D88" s="114"/>
      <c r="E88" s="114"/>
      <c r="F88" s="115">
        <f t="shared" si="3"/>
        <v>2</v>
      </c>
      <c r="G88" s="105" t="s">
        <v>235</v>
      </c>
      <c r="H88" s="105">
        <v>44749</v>
      </c>
      <c r="I88" s="105" t="s">
        <v>212</v>
      </c>
      <c r="J88" s="105" t="s">
        <v>235</v>
      </c>
      <c r="K88" s="105" t="s">
        <v>235</v>
      </c>
      <c r="L88" s="106" t="s">
        <v>754</v>
      </c>
      <c r="M88" s="105" t="s">
        <v>235</v>
      </c>
      <c r="N88" s="106" t="s">
        <v>163</v>
      </c>
      <c r="O88" s="117" t="s">
        <v>694</v>
      </c>
      <c r="P88" s="118" t="s">
        <v>635</v>
      </c>
      <c r="Q88" s="155" t="s">
        <v>163</v>
      </c>
    </row>
    <row r="89" spans="1:17" s="3" customFormat="1" ht="15" customHeight="1">
      <c r="A89" s="202" t="s">
        <v>75</v>
      </c>
      <c r="B89" s="106" t="s">
        <v>123</v>
      </c>
      <c r="C89" s="114">
        <f t="shared" si="2"/>
        <v>2</v>
      </c>
      <c r="D89" s="114"/>
      <c r="E89" s="114"/>
      <c r="F89" s="115">
        <f t="shared" si="3"/>
        <v>2</v>
      </c>
      <c r="G89" s="106" t="s">
        <v>235</v>
      </c>
      <c r="H89" s="105">
        <v>44726</v>
      </c>
      <c r="I89" s="105">
        <v>44741</v>
      </c>
      <c r="J89" s="105" t="s">
        <v>235</v>
      </c>
      <c r="K89" s="106" t="s">
        <v>235</v>
      </c>
      <c r="L89" s="106" t="s">
        <v>235</v>
      </c>
      <c r="M89" s="106" t="s">
        <v>235</v>
      </c>
      <c r="N89" s="106" t="s">
        <v>163</v>
      </c>
      <c r="O89" s="117" t="s">
        <v>694</v>
      </c>
      <c r="P89" s="117" t="s">
        <v>540</v>
      </c>
      <c r="Q89" s="155" t="s">
        <v>163</v>
      </c>
    </row>
    <row r="90" spans="1:17" s="10" customFormat="1" ht="15" customHeight="1">
      <c r="A90" s="202" t="s">
        <v>68</v>
      </c>
      <c r="B90" s="106" t="s">
        <v>106</v>
      </c>
      <c r="C90" s="114">
        <f t="shared" si="2"/>
        <v>0</v>
      </c>
      <c r="D90" s="114"/>
      <c r="E90" s="114"/>
      <c r="F90" s="115">
        <f t="shared" si="3"/>
        <v>0</v>
      </c>
      <c r="G90" s="106" t="s">
        <v>806</v>
      </c>
      <c r="H90" s="105" t="s">
        <v>212</v>
      </c>
      <c r="I90" s="105" t="s">
        <v>163</v>
      </c>
      <c r="J90" s="105" t="s">
        <v>163</v>
      </c>
      <c r="K90" s="105" t="s">
        <v>163</v>
      </c>
      <c r="L90" s="105" t="s">
        <v>163</v>
      </c>
      <c r="M90" s="105" t="s">
        <v>163</v>
      </c>
      <c r="N90" s="102" t="s">
        <v>163</v>
      </c>
      <c r="O90" s="117" t="s">
        <v>694</v>
      </c>
      <c r="P90" s="132" t="s">
        <v>643</v>
      </c>
      <c r="Q90" s="155" t="s">
        <v>163</v>
      </c>
    </row>
    <row r="91" spans="1:17" s="3" customFormat="1" ht="15" customHeight="1">
      <c r="A91" s="202" t="s">
        <v>76</v>
      </c>
      <c r="B91" s="106" t="s">
        <v>123</v>
      </c>
      <c r="C91" s="114">
        <f t="shared" si="2"/>
        <v>2</v>
      </c>
      <c r="D91" s="114"/>
      <c r="E91" s="114">
        <v>0.5</v>
      </c>
      <c r="F91" s="115">
        <f t="shared" si="3"/>
        <v>1</v>
      </c>
      <c r="G91" s="106" t="s">
        <v>235</v>
      </c>
      <c r="H91" s="105">
        <v>44733</v>
      </c>
      <c r="I91" s="105">
        <v>44739</v>
      </c>
      <c r="J91" s="105" t="s">
        <v>235</v>
      </c>
      <c r="K91" s="106" t="s">
        <v>237</v>
      </c>
      <c r="L91" s="106" t="s">
        <v>163</v>
      </c>
      <c r="M91" s="106" t="s">
        <v>237</v>
      </c>
      <c r="N91" s="102" t="s">
        <v>785</v>
      </c>
      <c r="O91" s="117" t="s">
        <v>694</v>
      </c>
      <c r="P91" s="117" t="s">
        <v>427</v>
      </c>
      <c r="Q91" s="155" t="s">
        <v>163</v>
      </c>
    </row>
    <row r="92" spans="1:17" s="3" customFormat="1" ht="15" customHeight="1">
      <c r="A92" s="202" t="s">
        <v>77</v>
      </c>
      <c r="B92" s="106" t="s">
        <v>123</v>
      </c>
      <c r="C92" s="114">
        <f t="shared" si="2"/>
        <v>2</v>
      </c>
      <c r="D92" s="114"/>
      <c r="E92" s="114"/>
      <c r="F92" s="115">
        <f t="shared" si="3"/>
        <v>2</v>
      </c>
      <c r="G92" s="106" t="s">
        <v>235</v>
      </c>
      <c r="H92" s="105">
        <v>44741</v>
      </c>
      <c r="I92" s="105">
        <v>44741</v>
      </c>
      <c r="J92" s="105" t="s">
        <v>235</v>
      </c>
      <c r="K92" s="106" t="s">
        <v>235</v>
      </c>
      <c r="L92" s="106" t="s">
        <v>235</v>
      </c>
      <c r="M92" s="106" t="s">
        <v>235</v>
      </c>
      <c r="N92" s="102" t="s">
        <v>163</v>
      </c>
      <c r="O92" s="117" t="s">
        <v>694</v>
      </c>
      <c r="P92" s="117" t="s">
        <v>625</v>
      </c>
      <c r="Q92" s="155" t="s">
        <v>163</v>
      </c>
    </row>
    <row r="93" spans="1:17" s="3" customFormat="1" ht="15" customHeight="1">
      <c r="A93" s="202" t="s">
        <v>78</v>
      </c>
      <c r="B93" s="106" t="s">
        <v>123</v>
      </c>
      <c r="C93" s="114">
        <f t="shared" si="2"/>
        <v>2</v>
      </c>
      <c r="D93" s="114"/>
      <c r="E93" s="114"/>
      <c r="F93" s="115">
        <f t="shared" si="3"/>
        <v>2</v>
      </c>
      <c r="G93" s="106" t="s">
        <v>235</v>
      </c>
      <c r="H93" s="105">
        <v>44769</v>
      </c>
      <c r="I93" s="105">
        <v>44774</v>
      </c>
      <c r="J93" s="105" t="s">
        <v>235</v>
      </c>
      <c r="K93" s="106" t="s">
        <v>235</v>
      </c>
      <c r="L93" s="106" t="s">
        <v>235</v>
      </c>
      <c r="M93" s="106" t="s">
        <v>235</v>
      </c>
      <c r="N93" s="120" t="s">
        <v>163</v>
      </c>
      <c r="O93" s="117" t="s">
        <v>694</v>
      </c>
      <c r="P93" s="117" t="s">
        <v>788</v>
      </c>
      <c r="Q93" s="155" t="s">
        <v>163</v>
      </c>
    </row>
    <row r="94" spans="1:17" s="3" customFormat="1" ht="15" customHeight="1">
      <c r="A94" s="202" t="s">
        <v>79</v>
      </c>
      <c r="B94" s="106" t="s">
        <v>123</v>
      </c>
      <c r="C94" s="114">
        <f t="shared" si="2"/>
        <v>2</v>
      </c>
      <c r="D94" s="114"/>
      <c r="E94" s="114"/>
      <c r="F94" s="115">
        <f t="shared" si="3"/>
        <v>2</v>
      </c>
      <c r="G94" s="106" t="s">
        <v>235</v>
      </c>
      <c r="H94" s="105">
        <v>44806</v>
      </c>
      <c r="I94" s="105">
        <v>44817</v>
      </c>
      <c r="J94" s="105" t="s">
        <v>235</v>
      </c>
      <c r="K94" s="105" t="s">
        <v>235</v>
      </c>
      <c r="L94" s="105" t="s">
        <v>235</v>
      </c>
      <c r="M94" s="105" t="s">
        <v>235</v>
      </c>
      <c r="N94" s="106" t="s">
        <v>163</v>
      </c>
      <c r="O94" s="117" t="s">
        <v>241</v>
      </c>
      <c r="P94" s="117" t="s">
        <v>808</v>
      </c>
      <c r="Q94" s="155" t="s">
        <v>163</v>
      </c>
    </row>
    <row r="95" spans="1:17" s="3" customFormat="1" ht="15" customHeight="1">
      <c r="A95" s="202" t="s">
        <v>80</v>
      </c>
      <c r="B95" s="106" t="s">
        <v>106</v>
      </c>
      <c r="C95" s="114">
        <f t="shared" si="2"/>
        <v>0</v>
      </c>
      <c r="D95" s="114"/>
      <c r="E95" s="114"/>
      <c r="F95" s="115">
        <f t="shared" si="3"/>
        <v>0</v>
      </c>
      <c r="G95" s="106" t="s">
        <v>783</v>
      </c>
      <c r="H95" s="105">
        <v>44729</v>
      </c>
      <c r="I95" s="105" t="s">
        <v>163</v>
      </c>
      <c r="J95" s="105" t="s">
        <v>163</v>
      </c>
      <c r="K95" s="105" t="s">
        <v>163</v>
      </c>
      <c r="L95" s="105" t="s">
        <v>163</v>
      </c>
      <c r="M95" s="105" t="s">
        <v>163</v>
      </c>
      <c r="N95" s="120" t="s">
        <v>163</v>
      </c>
      <c r="O95" s="118" t="s">
        <v>241</v>
      </c>
      <c r="P95" s="117" t="s">
        <v>636</v>
      </c>
      <c r="Q95" s="155" t="s">
        <v>163</v>
      </c>
    </row>
    <row r="96" spans="1:17" s="3" customFormat="1" ht="15" customHeight="1">
      <c r="A96" s="202" t="s">
        <v>81</v>
      </c>
      <c r="B96" s="106" t="s">
        <v>123</v>
      </c>
      <c r="C96" s="114">
        <f t="shared" si="2"/>
        <v>2</v>
      </c>
      <c r="D96" s="114"/>
      <c r="E96" s="114"/>
      <c r="F96" s="115">
        <f t="shared" si="3"/>
        <v>2</v>
      </c>
      <c r="G96" s="106" t="s">
        <v>235</v>
      </c>
      <c r="H96" s="105">
        <v>44753</v>
      </c>
      <c r="I96" s="105">
        <v>44762</v>
      </c>
      <c r="J96" s="106" t="s">
        <v>235</v>
      </c>
      <c r="K96" s="106" t="s">
        <v>235</v>
      </c>
      <c r="L96" s="106" t="s">
        <v>235</v>
      </c>
      <c r="M96" s="106" t="s">
        <v>235</v>
      </c>
      <c r="N96" s="120" t="s">
        <v>163</v>
      </c>
      <c r="O96" s="118" t="s">
        <v>241</v>
      </c>
      <c r="P96" s="118" t="s">
        <v>474</v>
      </c>
      <c r="Q96" s="155" t="s">
        <v>163</v>
      </c>
    </row>
    <row r="97" spans="1:17" s="3" customFormat="1" ht="15" customHeight="1">
      <c r="A97" s="202" t="s">
        <v>82</v>
      </c>
      <c r="B97" s="106" t="s">
        <v>123</v>
      </c>
      <c r="C97" s="114">
        <f t="shared" si="2"/>
        <v>2</v>
      </c>
      <c r="D97" s="114"/>
      <c r="E97" s="114"/>
      <c r="F97" s="115">
        <f>C97*IF(D97&gt;0,D97,1)*IF(E97&gt;0,E97,1)</f>
        <v>2</v>
      </c>
      <c r="G97" s="105" t="s">
        <v>235</v>
      </c>
      <c r="H97" s="105">
        <v>44753</v>
      </c>
      <c r="I97" s="105">
        <v>44762</v>
      </c>
      <c r="J97" s="105" t="s">
        <v>235</v>
      </c>
      <c r="K97" s="106" t="s">
        <v>235</v>
      </c>
      <c r="L97" s="106" t="s">
        <v>235</v>
      </c>
      <c r="M97" s="106" t="s">
        <v>235</v>
      </c>
      <c r="N97" s="102" t="s">
        <v>163</v>
      </c>
      <c r="O97" s="117" t="s">
        <v>694</v>
      </c>
      <c r="P97" s="130" t="s">
        <v>639</v>
      </c>
      <c r="Q97" s="155" t="s">
        <v>163</v>
      </c>
    </row>
    <row r="98" spans="1:17" s="3" customFormat="1" ht="15" customHeight="1">
      <c r="A98" s="202" t="s">
        <v>83</v>
      </c>
      <c r="B98" s="106" t="s">
        <v>123</v>
      </c>
      <c r="C98" s="114">
        <f>IF(B98=$B$4,2,0)</f>
        <v>2</v>
      </c>
      <c r="D98" s="114"/>
      <c r="E98" s="114">
        <v>0.5</v>
      </c>
      <c r="F98" s="115">
        <f>C98*IF(D98&gt;0,D98,1)*IF(E98&gt;0,E98,1)</f>
        <v>1</v>
      </c>
      <c r="G98" s="105" t="s">
        <v>235</v>
      </c>
      <c r="H98" s="105">
        <v>44719</v>
      </c>
      <c r="I98" s="105" t="s">
        <v>212</v>
      </c>
      <c r="J98" s="105" t="s">
        <v>235</v>
      </c>
      <c r="K98" s="106" t="s">
        <v>236</v>
      </c>
      <c r="L98" s="106" t="s">
        <v>163</v>
      </c>
      <c r="M98" s="106" t="s">
        <v>235</v>
      </c>
      <c r="N98" s="106" t="s">
        <v>793</v>
      </c>
      <c r="O98" s="117" t="s">
        <v>694</v>
      </c>
      <c r="P98" s="117" t="s">
        <v>411</v>
      </c>
      <c r="Q98" s="155" t="s">
        <v>163</v>
      </c>
    </row>
    <row r="99" spans="1:17">
      <c r="N99" s="66"/>
      <c r="O99" s="66"/>
      <c r="P99" s="22"/>
    </row>
    <row r="100" spans="1:17">
      <c r="P100" s="22"/>
    </row>
    <row r="101" spans="1:17">
      <c r="A101" s="4"/>
      <c r="B101" s="15"/>
      <c r="C101" s="15"/>
      <c r="D101" s="15"/>
      <c r="E101" s="15"/>
      <c r="F101" s="17"/>
      <c r="G101" s="15"/>
      <c r="H101" s="20"/>
      <c r="I101" s="11"/>
      <c r="J101" s="11"/>
      <c r="K101" s="11"/>
      <c r="L101" s="11"/>
      <c r="M101" s="11"/>
      <c r="N101" s="4"/>
      <c r="O101" s="4"/>
      <c r="P101" s="23"/>
    </row>
    <row r="102" spans="1:17">
      <c r="P102" s="22"/>
    </row>
    <row r="103" spans="1:17">
      <c r="P103" s="22"/>
    </row>
    <row r="104" spans="1:17">
      <c r="P104" s="22"/>
    </row>
    <row r="105" spans="1:17">
      <c r="P105" s="22"/>
    </row>
    <row r="106" spans="1:17">
      <c r="P106" s="22"/>
    </row>
    <row r="107" spans="1:17">
      <c r="P107" s="22"/>
    </row>
    <row r="108" spans="1:17">
      <c r="A108" s="4"/>
      <c r="B108" s="15"/>
      <c r="C108" s="15"/>
      <c r="D108" s="15"/>
      <c r="E108" s="15"/>
      <c r="F108" s="17"/>
      <c r="G108" s="15"/>
      <c r="H108" s="20"/>
      <c r="I108" s="11"/>
      <c r="J108" s="11"/>
      <c r="K108" s="11"/>
      <c r="L108" s="11"/>
      <c r="M108" s="11"/>
      <c r="N108" s="4"/>
      <c r="O108" s="4"/>
      <c r="P108" s="23"/>
    </row>
    <row r="109" spans="1:17">
      <c r="P109" s="22"/>
    </row>
    <row r="110" spans="1:17">
      <c r="P110" s="22"/>
    </row>
    <row r="111" spans="1:17">
      <c r="P111" s="22"/>
    </row>
    <row r="112" spans="1:17">
      <c r="A112" s="4"/>
      <c r="B112" s="15"/>
      <c r="C112" s="15"/>
      <c r="D112" s="15"/>
      <c r="E112" s="15"/>
      <c r="F112" s="17"/>
      <c r="G112" s="15"/>
      <c r="H112" s="20"/>
      <c r="I112" s="11"/>
      <c r="J112" s="11"/>
      <c r="K112" s="11"/>
      <c r="L112" s="11"/>
      <c r="M112" s="11"/>
      <c r="N112" s="4"/>
      <c r="O112" s="4"/>
      <c r="P112" s="23"/>
    </row>
    <row r="113" spans="1:16">
      <c r="P113" s="22"/>
    </row>
    <row r="114" spans="1:16">
      <c r="P114" s="22"/>
    </row>
    <row r="115" spans="1:16">
      <c r="A115" s="4"/>
      <c r="B115" s="15"/>
      <c r="C115" s="15"/>
      <c r="D115" s="15"/>
      <c r="E115" s="15"/>
      <c r="F115" s="17"/>
      <c r="G115" s="15"/>
      <c r="H115" s="20"/>
      <c r="I115" s="11"/>
      <c r="J115" s="11"/>
      <c r="K115" s="11"/>
      <c r="L115" s="11"/>
      <c r="M115" s="11"/>
      <c r="N115" s="4"/>
      <c r="O115" s="4"/>
      <c r="P115" s="23"/>
    </row>
    <row r="119" spans="1:16">
      <c r="A119" s="4"/>
      <c r="B119" s="15"/>
      <c r="C119" s="15"/>
      <c r="D119" s="15"/>
      <c r="E119" s="15"/>
      <c r="F119" s="17"/>
      <c r="G119" s="15"/>
      <c r="H119" s="20"/>
      <c r="I119" s="11"/>
      <c r="J119" s="11"/>
      <c r="K119" s="11"/>
      <c r="L119" s="11"/>
      <c r="M119" s="11"/>
      <c r="N119" s="4"/>
      <c r="O119" s="4"/>
      <c r="P119" s="24"/>
    </row>
    <row r="122" spans="1:16">
      <c r="A122" s="4"/>
      <c r="B122" s="15"/>
      <c r="C122" s="15"/>
      <c r="D122" s="15"/>
      <c r="E122" s="15"/>
      <c r="F122" s="17"/>
      <c r="G122" s="15"/>
      <c r="H122" s="20"/>
      <c r="I122" s="11"/>
      <c r="J122" s="11"/>
      <c r="K122" s="11"/>
      <c r="L122" s="11"/>
      <c r="M122" s="11"/>
      <c r="N122" s="4"/>
      <c r="O122" s="4"/>
      <c r="P122" s="24"/>
    </row>
    <row r="126" spans="1:16">
      <c r="A126" s="4"/>
      <c r="B126" s="15"/>
      <c r="C126" s="15"/>
      <c r="D126" s="15"/>
      <c r="E126" s="15"/>
      <c r="F126" s="17"/>
      <c r="G126" s="15"/>
      <c r="H126" s="20"/>
      <c r="I126" s="11"/>
      <c r="J126" s="11"/>
      <c r="K126" s="11"/>
      <c r="L126" s="11"/>
      <c r="M126" s="11"/>
      <c r="N126" s="4"/>
      <c r="O126" s="4"/>
      <c r="P126" s="24"/>
    </row>
  </sheetData>
  <mergeCells count="18">
    <mergeCell ref="J4:J5"/>
    <mergeCell ref="G3:G5"/>
    <mergeCell ref="E4:E5"/>
    <mergeCell ref="A3:A5"/>
    <mergeCell ref="C3:F3"/>
    <mergeCell ref="F4:F5"/>
    <mergeCell ref="H4:H5"/>
    <mergeCell ref="H3:J3"/>
    <mergeCell ref="I4:I5"/>
    <mergeCell ref="C4:C5"/>
    <mergeCell ref="D4:D5"/>
    <mergeCell ref="N3:N5"/>
    <mergeCell ref="P4:P5"/>
    <mergeCell ref="K3:K5"/>
    <mergeCell ref="L3:L5"/>
    <mergeCell ref="M3:M5"/>
    <mergeCell ref="O3:P3"/>
    <mergeCell ref="O4:O5"/>
  </mergeCells>
  <dataValidations count="1">
    <dataValidation type="list" allowBlank="1" showInputMessage="1" showErrorMessage="1" sqref="B88:B98 B7:B24 B26:B36 B38:B45 B47:B53 B70:B75 B55:B68 B77:B86" xr:uid="{3FC533A8-029F-F642-934A-0EC1776F7D3F}">
      <formula1>Выбор_5.1</formula1>
    </dataValidation>
  </dataValidations>
  <hyperlinks>
    <hyperlink ref="P62" r:id="rId1" xr:uid="{34C05432-9139-FB47-B55C-02959B3807BD}"/>
    <hyperlink ref="P91" r:id="rId2" xr:uid="{269FF985-1F81-BA4E-A5F4-7A7F867A5F6E}"/>
    <hyperlink ref="P64" r:id="rId3" xr:uid="{0473A05F-4517-7448-A683-FA414D59E993}"/>
    <hyperlink ref="P60" r:id="rId4" xr:uid="{80B9B5B6-93BE-4F41-A3A7-6D434BB1B1B4}"/>
    <hyperlink ref="P72" r:id="rId5" xr:uid="{08F71F34-EDD4-4E44-BA35-84639321DE7A}"/>
    <hyperlink ref="P57" r:id="rId6" xr:uid="{695B3E96-9677-FD49-B1E4-74309D696F9B}"/>
    <hyperlink ref="P26" r:id="rId7" xr:uid="{147A1E6A-3815-9840-B076-D59FC4D36772}"/>
    <hyperlink ref="P85" r:id="rId8" xr:uid="{C69C040D-6432-8B46-9595-20F660B9D28E}"/>
    <hyperlink ref="P75" r:id="rId9" xr:uid="{D9CA33B0-543E-4042-A74D-870000CE7B57}"/>
    <hyperlink ref="P81" r:id="rId10" xr:uid="{A88A042C-ABAD-0446-9678-0769859BB047}"/>
    <hyperlink ref="P58" r:id="rId11" xr:uid="{783B1895-C6BB-FD48-87F0-44DAADB3FBA9}"/>
    <hyperlink ref="P48" r:id="rId12" xr:uid="{89DA9DCC-059F-F54E-A2A3-BEDD6076A480}"/>
    <hyperlink ref="P70" r:id="rId13" xr:uid="{45A280D1-6D80-2547-B8C1-1393316D840B}"/>
    <hyperlink ref="P92" r:id="rId14" xr:uid="{ED5F1070-F1BF-CC40-9CDF-F64FC3DB6E4C}"/>
    <hyperlink ref="P12" r:id="rId15" xr:uid="{5D1799D6-6778-4248-BCCB-83DC7E807DD2}"/>
    <hyperlink ref="P15" r:id="rId16" xr:uid="{F462AB50-49C1-D242-B4D0-5CC1D4768DBF}"/>
    <hyperlink ref="P16" r:id="rId17" xr:uid="{FB1F6C27-D6EE-ED49-9DD7-AEBDFA813DB0}"/>
    <hyperlink ref="P18" r:id="rId18" xr:uid="{00B4D379-B7AC-7847-9BB4-55DB13764B03}"/>
    <hyperlink ref="P27" r:id="rId19" xr:uid="{482F4B6C-4E83-5948-8A05-412C85E5BC0A}"/>
    <hyperlink ref="P31" r:id="rId20" xr:uid="{D48AF5F5-1724-1E44-9224-1B256178F197}"/>
    <hyperlink ref="P35" r:id="rId21" xr:uid="{DA7947CE-59A9-1D40-BABB-C860EC8294E1}"/>
    <hyperlink ref="P36" r:id="rId22" xr:uid="{644CA82F-E227-9E4E-87D6-C9362AC6787C}"/>
    <hyperlink ref="P38" r:id="rId23" xr:uid="{08B020E8-6C5F-524E-83F6-8AFDF66028A1}"/>
    <hyperlink ref="P41" r:id="rId24" xr:uid="{515EB391-D0B7-0047-8927-1CDA0B407D73}"/>
    <hyperlink ref="P49" r:id="rId25" xr:uid="{00D4686C-4100-694F-A49B-71407169279A}"/>
    <hyperlink ref="P52" r:id="rId26" xr:uid="{20043557-5EBE-D242-9BFC-BAF86FD76F3A}"/>
    <hyperlink ref="P53" r:id="rId27" xr:uid="{98E8DA27-70EB-9446-B77A-7C0B91D73AFE}"/>
    <hyperlink ref="P61" r:id="rId28" xr:uid="{B50D6222-DE51-AC47-A464-4F38E36D65A4}"/>
    <hyperlink ref="P66" r:id="rId29" xr:uid="{D9D5A772-F2F5-074C-A5F1-81F4DFE8660D}"/>
    <hyperlink ref="P67" r:id="rId30" xr:uid="{35447260-0BDF-A24B-8EE1-48AB9936825C}"/>
    <hyperlink ref="P68" r:id="rId31" xr:uid="{6BB7CAAB-6293-3341-958C-76BAB5B746B6}"/>
    <hyperlink ref="P73" r:id="rId32" xr:uid="{FD2AD164-2FFC-0D42-A409-4C2A36CBCBDE}"/>
    <hyperlink ref="P79" r:id="rId33" xr:uid="{B02F25A1-FC16-F84A-BFD9-FE2863CA5684}"/>
    <hyperlink ref="P80" r:id="rId34" xr:uid="{9F72DE91-3D5D-BF45-91CB-388CD35E9E49}"/>
    <hyperlink ref="P86" r:id="rId35" xr:uid="{FC0C9E76-4705-ED4F-84B4-87B0EBBFE40A}"/>
    <hyperlink ref="P88" r:id="rId36" xr:uid="{32FDD5D0-C7A0-CF4E-ADE0-E5B491F302DC}"/>
    <hyperlink ref="P84" r:id="rId37" xr:uid="{53D63232-EA3D-8548-A08D-415A49CDA3CC}"/>
    <hyperlink ref="P98" r:id="rId38" xr:uid="{1AC0B1BB-BC2A-4742-9368-6BB78C232629}"/>
    <hyperlink ref="P97" r:id="rId39" xr:uid="{2A2F3570-03A8-3C40-8536-18B7C33E2043}"/>
    <hyperlink ref="P56" r:id="rId40" xr:uid="{4D001E41-B509-144A-BCE4-9B681D5C7A45}"/>
    <hyperlink ref="P59" r:id="rId41" xr:uid="{AECC73A1-30E4-B745-9ADB-E2B885A39639}"/>
    <hyperlink ref="P89" r:id="rId42" xr:uid="{89BA6D90-3287-7845-826B-BCF4A6BFD57B}"/>
    <hyperlink ref="P8" r:id="rId43" xr:uid="{7F9A4A69-2C24-0544-845B-A040E29C8A04}"/>
    <hyperlink ref="P71" r:id="rId44" location="document_list" xr:uid="{93A6735C-3931-C442-8EA6-BB6FD2CD596A}"/>
    <hyperlink ref="P74" r:id="rId45" xr:uid="{30E859CB-4D91-494A-A204-55BD812892EB}"/>
    <hyperlink ref="P39" r:id="rId46" xr:uid="{BCB55E93-5D60-2849-B089-9AF0329C1178}"/>
    <hyperlink ref="P40" r:id="rId47" xr:uid="{1972E1C7-F0ED-3640-A8D2-C1237B2D5A9F}"/>
    <hyperlink ref="P90" r:id="rId48" xr:uid="{70CA49DD-DF61-6D49-83EB-04A6E2A221D3}"/>
    <hyperlink ref="P7" r:id="rId49" xr:uid="{5D490AA6-FC9D-8B4B-B59C-00B3AF72ED2F}"/>
    <hyperlink ref="P9" r:id="rId50" xr:uid="{1511074C-4EE9-D744-B82C-2F5BF5455EC7}"/>
    <hyperlink ref="P11" r:id="rId51" xr:uid="{A4491126-0192-DD4E-822C-57D2EE493170}"/>
    <hyperlink ref="P13" r:id="rId52" xr:uid="{37B69EC1-7FCB-8B45-92AE-422022B63B09}"/>
    <hyperlink ref="P14" r:id="rId53" xr:uid="{C70B5E46-737B-B14F-8370-23537CF47677}"/>
    <hyperlink ref="P20" r:id="rId54" xr:uid="{E1275FC5-BC42-DC45-864B-AA9AD1D5E134}"/>
    <hyperlink ref="P22" r:id="rId55" xr:uid="{3A1CBE2C-0683-AB49-BFB1-B1F0480C8224}"/>
    <hyperlink ref="P28" r:id="rId56" xr:uid="{A43235EC-D903-1245-BF15-DD9FFC467106}"/>
    <hyperlink ref="P29" r:id="rId57" xr:uid="{6824CD94-2150-6C45-892A-FFBD7EE7F014}"/>
    <hyperlink ref="P32" r:id="rId58" xr:uid="{99F21869-F83D-7140-8DCC-283D469F66EE}"/>
    <hyperlink ref="P42" r:id="rId59" xr:uid="{63DE6A85-8DDD-E946-86D8-CF545C2F034C}"/>
    <hyperlink ref="P77" r:id="rId60" xr:uid="{0FBB4431-1140-B34B-8C5C-58CCFEFD74F3}"/>
    <hyperlink ref="P83" r:id="rId61" xr:uid="{48F14A01-C05B-A847-A101-726BE046A087}"/>
    <hyperlink ref="P10" r:id="rId62" xr:uid="{B1D4A02C-BD62-8040-9B71-63D76294A44E}"/>
    <hyperlink ref="P17" r:id="rId63" xr:uid="{EA5DF66E-A5BD-8643-B622-0A2610246965}"/>
    <hyperlink ref="P19" r:id="rId64" xr:uid="{05AB66D9-869E-F249-8C98-420AB9C0B879}"/>
    <hyperlink ref="P23" r:id="rId65" xr:uid="{1A910D93-6448-A341-BD1C-05AACB9F0F3D}"/>
    <hyperlink ref="P30" r:id="rId66" xr:uid="{7AD32CF8-50EB-464D-9AD2-36413569EE8D}"/>
    <hyperlink ref="P33" r:id="rId67" xr:uid="{1EA3F4E5-0863-0E43-9347-0AEB5BFD300F}"/>
    <hyperlink ref="P34" r:id="rId68" xr:uid="{751082BE-1751-7B42-B7F2-933BB958B407}"/>
    <hyperlink ref="P43" r:id="rId69" xr:uid="{D5F62CA8-CDFE-E242-9E4B-BE25A6563A58}"/>
    <hyperlink ref="P50" r:id="rId70" xr:uid="{29D76C4A-E0E4-2149-A02B-3E7A4EEE084E}"/>
    <hyperlink ref="P51" r:id="rId71" xr:uid="{EEF3867B-43C3-7144-96B7-B3EDF79BBFC4}"/>
    <hyperlink ref="P47" r:id="rId72" xr:uid="{C539B168-FDDF-9149-BE4C-9DB718F5A7C0}"/>
    <hyperlink ref="P55" r:id="rId73" xr:uid="{21137D25-0EBA-0F4A-B9C1-C7CD31ACB4C3}"/>
    <hyperlink ref="P65" r:id="rId74" xr:uid="{5CB57D7A-2395-7343-ACBA-BE2327C560A9}"/>
    <hyperlink ref="P78" r:id="rId75" xr:uid="{BC4225C1-7EA0-CE46-A9DD-F937F5A5C6B4}"/>
    <hyperlink ref="P95" r:id="rId76" location="94-zakon-ob-ispolnenii-byudzheta" xr:uid="{4E5C640A-038C-1247-9C1C-B3026A76171E}"/>
    <hyperlink ref="P96" r:id="rId77" xr:uid="{1A48B0A6-9492-D74F-909F-1DA4C92E162F}"/>
    <hyperlink ref="P21" r:id="rId78" xr:uid="{FB087D35-4A0D-8241-841B-B22E5F10093E}"/>
    <hyperlink ref="P24" r:id="rId79" xr:uid="{C7EB6E41-A2C8-334C-A80B-CF0BE12E2729}"/>
    <hyperlink ref="P63" r:id="rId80" xr:uid="{444D7123-995F-1B43-B65D-685A45B317D5}"/>
    <hyperlink ref="P82" r:id="rId81" xr:uid="{3D73642F-8EEA-C242-BAF0-C6F900540E6B}"/>
    <hyperlink ref="P94" r:id="rId82" xr:uid="{1D0ED21B-6DCA-AB45-84BD-2D5D29A13CF9}"/>
  </hyperlinks>
  <pageMargins left="0.70866141732283472" right="0.70866141732283472" top="0.74803149606299213" bottom="0.74803149606299213" header="0.31496062992125984" footer="0.31496062992125984"/>
  <pageSetup paperSize="9" scale="75" fitToWidth="2" fitToHeight="3" orientation="landscape" r:id="rId83"/>
  <headerFooter>
    <oddFooter>&amp;C&amp;8&amp;A&amp;R&amp;8&amp;P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Лист16"/>
  <dimension ref="A1:C8"/>
  <sheetViews>
    <sheetView workbookViewId="0">
      <selection activeCell="B2" sqref="B1:B65536"/>
    </sheetView>
  </sheetViews>
  <sheetFormatPr baseColWidth="10" defaultColWidth="8.83203125" defaultRowHeight="15"/>
  <cols>
    <col min="1" max="1" width="19.6640625" customWidth="1"/>
    <col min="2" max="2" width="16.6640625" customWidth="1"/>
  </cols>
  <sheetData>
    <row r="1" spans="1:3">
      <c r="A1" s="2" t="s">
        <v>85</v>
      </c>
      <c r="B1" s="1">
        <v>2015</v>
      </c>
    </row>
    <row r="3" spans="1:3">
      <c r="A3" s="2" t="s">
        <v>92</v>
      </c>
      <c r="B3" s="2" t="s">
        <v>93</v>
      </c>
      <c r="C3" s="2"/>
    </row>
    <row r="4" spans="1:3">
      <c r="A4" s="2"/>
      <c r="B4" s="2" t="s">
        <v>94</v>
      </c>
      <c r="C4" s="2">
        <v>0.5</v>
      </c>
    </row>
    <row r="5" spans="1:3">
      <c r="A5" s="2"/>
      <c r="B5" s="2"/>
    </row>
    <row r="6" spans="1:3">
      <c r="A6" s="2"/>
      <c r="B6" s="2"/>
    </row>
    <row r="7" spans="1:3">
      <c r="A7" s="2"/>
      <c r="B7" s="2"/>
    </row>
    <row r="8" spans="1:3">
      <c r="A8" s="2"/>
      <c r="B8" s="2"/>
    </row>
  </sheetData>
  <phoneticPr fontId="1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pageSetUpPr fitToPage="1"/>
  </sheetPr>
  <dimension ref="A1:W101"/>
  <sheetViews>
    <sheetView zoomScaleNormal="100" zoomScaleSheetLayoutView="100" zoomScalePageLayoutView="70" workbookViewId="0">
      <pane ySplit="6" topLeftCell="A7" activePane="bottomLeft" state="frozen"/>
      <selection pane="bottomLeft" sqref="A1:M1"/>
    </sheetView>
  </sheetViews>
  <sheetFormatPr baseColWidth="10" defaultColWidth="9.1640625" defaultRowHeight="14"/>
  <cols>
    <col min="1" max="1" width="24.5" style="7" customWidth="1"/>
    <col min="2" max="2" width="12.83203125" style="64" customWidth="1"/>
    <col min="3" max="3" width="11.1640625" style="64" customWidth="1"/>
    <col min="4" max="4" width="15" style="7" customWidth="1"/>
    <col min="5" max="5" width="17.33203125" style="7" customWidth="1"/>
    <col min="6" max="6" width="14.33203125" style="7" customWidth="1"/>
    <col min="7" max="7" width="16.5" style="7" customWidth="1"/>
    <col min="8" max="8" width="19.83203125" style="7" customWidth="1"/>
    <col min="9" max="9" width="21" style="7" customWidth="1"/>
    <col min="10" max="10" width="21.5" style="7" customWidth="1"/>
    <col min="11" max="11" width="24.5" style="7" customWidth="1"/>
    <col min="12" max="12" width="28.33203125" style="7" customWidth="1"/>
    <col min="13" max="13" width="25" style="7" customWidth="1"/>
    <col min="14" max="14" width="14.83203125" style="7" customWidth="1"/>
    <col min="15" max="15" width="20.83203125" style="7" customWidth="1"/>
    <col min="16" max="16" width="12.83203125" style="7" customWidth="1"/>
    <col min="17" max="16384" width="9.1640625" style="7"/>
  </cols>
  <sheetData>
    <row r="1" spans="1:23" s="12" customFormat="1" ht="27" customHeight="1">
      <c r="A1" s="203" t="s">
        <v>370</v>
      </c>
      <c r="B1" s="203"/>
      <c r="C1" s="203"/>
      <c r="D1" s="203"/>
      <c r="E1" s="203"/>
      <c r="F1" s="204"/>
      <c r="G1" s="204"/>
      <c r="H1" s="204"/>
      <c r="I1" s="204"/>
      <c r="J1" s="204"/>
      <c r="K1" s="204"/>
      <c r="L1" s="204"/>
      <c r="M1" s="204"/>
    </row>
    <row r="2" spans="1:23" ht="15" customHeight="1">
      <c r="A2" s="205" t="s">
        <v>820</v>
      </c>
      <c r="B2" s="205"/>
      <c r="C2" s="205"/>
      <c r="D2" s="205"/>
      <c r="E2" s="205"/>
      <c r="F2" s="205"/>
      <c r="G2" s="205"/>
      <c r="H2" s="205"/>
      <c r="I2" s="205"/>
      <c r="J2" s="205"/>
      <c r="K2" s="205"/>
      <c r="L2" s="205"/>
      <c r="M2" s="205"/>
      <c r="N2" s="205"/>
      <c r="O2" s="205"/>
      <c r="P2" s="205"/>
      <c r="Q2" s="49"/>
      <c r="R2" s="49"/>
      <c r="S2" s="49"/>
      <c r="T2" s="49"/>
      <c r="U2" s="49"/>
    </row>
    <row r="3" spans="1:23" ht="169.5" customHeight="1">
      <c r="A3" s="125" t="s">
        <v>833</v>
      </c>
      <c r="B3" s="126" t="s">
        <v>139</v>
      </c>
      <c r="C3" s="126" t="s">
        <v>140</v>
      </c>
      <c r="D3" s="125" t="s">
        <v>346</v>
      </c>
      <c r="E3" s="125" t="s">
        <v>369</v>
      </c>
      <c r="F3" s="125" t="s">
        <v>345</v>
      </c>
      <c r="G3" s="125" t="s">
        <v>344</v>
      </c>
      <c r="H3" s="125" t="s">
        <v>343</v>
      </c>
      <c r="I3" s="125" t="s">
        <v>348</v>
      </c>
      <c r="J3" s="125" t="s">
        <v>350</v>
      </c>
      <c r="K3" s="125" t="s">
        <v>353</v>
      </c>
      <c r="L3" s="125" t="s">
        <v>352</v>
      </c>
      <c r="M3" s="125" t="s">
        <v>354</v>
      </c>
      <c r="N3" s="125" t="s">
        <v>355</v>
      </c>
      <c r="O3" s="125" t="s">
        <v>356</v>
      </c>
      <c r="P3" s="125" t="s">
        <v>357</v>
      </c>
      <c r="Q3" s="198"/>
      <c r="R3" s="198"/>
      <c r="S3" s="198"/>
      <c r="T3" s="198"/>
      <c r="U3" s="198"/>
      <c r="V3" s="198"/>
      <c r="W3" s="198"/>
    </row>
    <row r="4" spans="1:23" ht="16" customHeight="1">
      <c r="A4" s="177" t="s">
        <v>86</v>
      </c>
      <c r="B4" s="178" t="s">
        <v>104</v>
      </c>
      <c r="C4" s="179" t="s">
        <v>87</v>
      </c>
      <c r="D4" s="180" t="s">
        <v>87</v>
      </c>
      <c r="E4" s="181" t="s">
        <v>87</v>
      </c>
      <c r="F4" s="181" t="s">
        <v>87</v>
      </c>
      <c r="G4" s="181" t="s">
        <v>87</v>
      </c>
      <c r="H4" s="181" t="s">
        <v>87</v>
      </c>
      <c r="I4" s="181" t="s">
        <v>87</v>
      </c>
      <c r="J4" s="181" t="s">
        <v>87</v>
      </c>
      <c r="K4" s="181" t="s">
        <v>87</v>
      </c>
      <c r="L4" s="181" t="s">
        <v>87</v>
      </c>
      <c r="M4" s="181" t="s">
        <v>87</v>
      </c>
      <c r="N4" s="181" t="s">
        <v>87</v>
      </c>
      <c r="O4" s="181" t="s">
        <v>87</v>
      </c>
      <c r="P4" s="181" t="s">
        <v>87</v>
      </c>
    </row>
    <row r="5" spans="1:23" ht="16" customHeight="1">
      <c r="A5" s="177" t="s">
        <v>164</v>
      </c>
      <c r="B5" s="178"/>
      <c r="C5" s="182">
        <f>SUM(D5:P5)</f>
        <v>26</v>
      </c>
      <c r="D5" s="183">
        <v>2</v>
      </c>
      <c r="E5" s="184">
        <v>2</v>
      </c>
      <c r="F5" s="184">
        <v>2</v>
      </c>
      <c r="G5" s="184">
        <v>2</v>
      </c>
      <c r="H5" s="184">
        <v>2</v>
      </c>
      <c r="I5" s="184">
        <v>2</v>
      </c>
      <c r="J5" s="184">
        <v>2</v>
      </c>
      <c r="K5" s="184">
        <v>2</v>
      </c>
      <c r="L5" s="184">
        <v>2</v>
      </c>
      <c r="M5" s="184">
        <v>2</v>
      </c>
      <c r="N5" s="184">
        <v>2</v>
      </c>
      <c r="O5" s="184">
        <v>2</v>
      </c>
      <c r="P5" s="184">
        <v>2</v>
      </c>
    </row>
    <row r="6" spans="1:23" s="12" customFormat="1" ht="16" customHeight="1">
      <c r="A6" s="201" t="s">
        <v>0</v>
      </c>
      <c r="B6" s="185"/>
      <c r="C6" s="186"/>
      <c r="D6" s="187"/>
      <c r="E6" s="187"/>
      <c r="F6" s="187"/>
      <c r="G6" s="187"/>
      <c r="H6" s="88"/>
      <c r="I6" s="88"/>
      <c r="J6" s="88"/>
      <c r="K6" s="88"/>
      <c r="L6" s="88"/>
      <c r="M6" s="88"/>
      <c r="N6" s="88"/>
      <c r="O6" s="88"/>
      <c r="P6" s="88"/>
    </row>
    <row r="7" spans="1:23" s="10" customFormat="1" ht="16" customHeight="1">
      <c r="A7" s="202" t="s">
        <v>1</v>
      </c>
      <c r="B7" s="188">
        <f>C7/$C$5*100</f>
        <v>100</v>
      </c>
      <c r="C7" s="189">
        <f t="shared" ref="C7:C24" si="0">SUM(D7:P7)</f>
        <v>26</v>
      </c>
      <c r="D7" s="190">
        <f>'4.1'!F8</f>
        <v>2</v>
      </c>
      <c r="E7" s="190">
        <f>'4.2'!E7</f>
        <v>2</v>
      </c>
      <c r="F7" s="190">
        <f>'4.3'!F7</f>
        <v>2</v>
      </c>
      <c r="G7" s="190">
        <f>'4.4'!F7</f>
        <v>2</v>
      </c>
      <c r="H7" s="191">
        <f>'4.5'!F8</f>
        <v>2</v>
      </c>
      <c r="I7" s="191">
        <f>'4.6'!F8</f>
        <v>2</v>
      </c>
      <c r="J7" s="191">
        <f>'4.7'!F8</f>
        <v>2</v>
      </c>
      <c r="K7" s="191">
        <f>'4.8'!F8</f>
        <v>2</v>
      </c>
      <c r="L7" s="191">
        <f>'4.9'!F7</f>
        <v>2</v>
      </c>
      <c r="M7" s="191">
        <f>'4.10'!F8</f>
        <v>2</v>
      </c>
      <c r="N7" s="191">
        <f>'4.11'!F7</f>
        <v>2</v>
      </c>
      <c r="O7" s="191">
        <f>'4.12'!E7</f>
        <v>2</v>
      </c>
      <c r="P7" s="191">
        <f>'4.13'!F7</f>
        <v>2</v>
      </c>
    </row>
    <row r="8" spans="1:23" ht="16" customHeight="1">
      <c r="A8" s="202" t="s">
        <v>2</v>
      </c>
      <c r="B8" s="188">
        <f t="shared" ref="B8:B24" si="1">C8/$C$5*100</f>
        <v>84.615384615384613</v>
      </c>
      <c r="C8" s="189">
        <f t="shared" si="0"/>
        <v>22</v>
      </c>
      <c r="D8" s="190">
        <f>'4.1'!F9</f>
        <v>2</v>
      </c>
      <c r="E8" s="190">
        <f>'4.2'!E8</f>
        <v>0</v>
      </c>
      <c r="F8" s="190">
        <f>'4.3'!F8</f>
        <v>2</v>
      </c>
      <c r="G8" s="190">
        <f>'4.4'!F8</f>
        <v>2</v>
      </c>
      <c r="H8" s="191">
        <f>'4.5'!F9</f>
        <v>2</v>
      </c>
      <c r="I8" s="191">
        <f>'4.6'!F9</f>
        <v>2</v>
      </c>
      <c r="J8" s="191">
        <f>'4.7'!F9</f>
        <v>2</v>
      </c>
      <c r="K8" s="191">
        <f>'4.8'!F9</f>
        <v>0</v>
      </c>
      <c r="L8" s="191">
        <f>'4.9'!F8</f>
        <v>2</v>
      </c>
      <c r="M8" s="191">
        <f>'4.10'!F9</f>
        <v>2</v>
      </c>
      <c r="N8" s="191">
        <f>'4.11'!F8</f>
        <v>2</v>
      </c>
      <c r="O8" s="191">
        <f>'4.12'!E8</f>
        <v>2</v>
      </c>
      <c r="P8" s="191">
        <f>'4.13'!F8</f>
        <v>2</v>
      </c>
    </row>
    <row r="9" spans="1:23" ht="16" customHeight="1">
      <c r="A9" s="202" t="s">
        <v>3</v>
      </c>
      <c r="B9" s="188">
        <f t="shared" si="1"/>
        <v>100</v>
      </c>
      <c r="C9" s="189">
        <f t="shared" si="0"/>
        <v>26</v>
      </c>
      <c r="D9" s="190">
        <f>'4.1'!F10</f>
        <v>2</v>
      </c>
      <c r="E9" s="190">
        <f>'4.2'!E9</f>
        <v>2</v>
      </c>
      <c r="F9" s="190">
        <f>'4.3'!F9</f>
        <v>2</v>
      </c>
      <c r="G9" s="190">
        <f>'4.4'!F9</f>
        <v>2</v>
      </c>
      <c r="H9" s="191">
        <f>'4.5'!F10</f>
        <v>2</v>
      </c>
      <c r="I9" s="191">
        <f>'4.6'!F10</f>
        <v>2</v>
      </c>
      <c r="J9" s="191">
        <f>'4.7'!F10</f>
        <v>2</v>
      </c>
      <c r="K9" s="191">
        <f>'4.8'!F10</f>
        <v>2</v>
      </c>
      <c r="L9" s="191">
        <f>'4.9'!F9</f>
        <v>2</v>
      </c>
      <c r="M9" s="191">
        <f>'4.10'!F10</f>
        <v>2</v>
      </c>
      <c r="N9" s="191">
        <f>'4.11'!F9</f>
        <v>2</v>
      </c>
      <c r="O9" s="191">
        <f>'4.12'!E9</f>
        <v>2</v>
      </c>
      <c r="P9" s="191">
        <f>'4.13'!F9</f>
        <v>2</v>
      </c>
    </row>
    <row r="10" spans="1:23" ht="16" customHeight="1">
      <c r="A10" s="202" t="s">
        <v>4</v>
      </c>
      <c r="B10" s="188">
        <f t="shared" si="1"/>
        <v>100</v>
      </c>
      <c r="C10" s="189">
        <f t="shared" si="0"/>
        <v>26</v>
      </c>
      <c r="D10" s="190">
        <f>'4.1'!F11</f>
        <v>2</v>
      </c>
      <c r="E10" s="190">
        <f>'4.2'!E10</f>
        <v>2</v>
      </c>
      <c r="F10" s="190">
        <f>'4.3'!F10</f>
        <v>2</v>
      </c>
      <c r="G10" s="190">
        <f>'4.4'!F10</f>
        <v>2</v>
      </c>
      <c r="H10" s="191">
        <f>'4.5'!F11</f>
        <v>2</v>
      </c>
      <c r="I10" s="191">
        <f>'4.6'!F11</f>
        <v>2</v>
      </c>
      <c r="J10" s="191">
        <f>'4.7'!F11</f>
        <v>2</v>
      </c>
      <c r="K10" s="191">
        <f>'4.8'!F11</f>
        <v>2</v>
      </c>
      <c r="L10" s="191">
        <f>'4.9'!F10</f>
        <v>2</v>
      </c>
      <c r="M10" s="191">
        <f>'4.10'!F11</f>
        <v>2</v>
      </c>
      <c r="N10" s="191">
        <f>'4.11'!F10</f>
        <v>2</v>
      </c>
      <c r="O10" s="191">
        <f>'4.12'!E10</f>
        <v>2</v>
      </c>
      <c r="P10" s="191">
        <f>'4.13'!F10</f>
        <v>2</v>
      </c>
    </row>
    <row r="11" spans="1:23" s="10" customFormat="1" ht="16" customHeight="1">
      <c r="A11" s="202" t="s">
        <v>5</v>
      </c>
      <c r="B11" s="188">
        <f t="shared" si="1"/>
        <v>100</v>
      </c>
      <c r="C11" s="189">
        <f t="shared" si="0"/>
        <v>26</v>
      </c>
      <c r="D11" s="190">
        <f>'4.1'!F12</f>
        <v>2</v>
      </c>
      <c r="E11" s="190">
        <f>'4.2'!E11</f>
        <v>2</v>
      </c>
      <c r="F11" s="190">
        <f>'4.3'!F11</f>
        <v>2</v>
      </c>
      <c r="G11" s="190">
        <f>'4.4'!F11</f>
        <v>2</v>
      </c>
      <c r="H11" s="191">
        <f>'4.5'!F12</f>
        <v>2</v>
      </c>
      <c r="I11" s="191">
        <f>'4.6'!F12</f>
        <v>2</v>
      </c>
      <c r="J11" s="191">
        <f>'4.7'!F12</f>
        <v>2</v>
      </c>
      <c r="K11" s="191">
        <f>'4.8'!F12</f>
        <v>2</v>
      </c>
      <c r="L11" s="191">
        <f>'4.9'!F11</f>
        <v>2</v>
      </c>
      <c r="M11" s="191">
        <f>'4.10'!F12</f>
        <v>2</v>
      </c>
      <c r="N11" s="191">
        <f>'4.11'!F11</f>
        <v>2</v>
      </c>
      <c r="O11" s="191">
        <f>'4.12'!E11</f>
        <v>2</v>
      </c>
      <c r="P11" s="191">
        <f>'4.13'!F11</f>
        <v>2</v>
      </c>
    </row>
    <row r="12" spans="1:23" ht="16" customHeight="1">
      <c r="A12" s="202" t="s">
        <v>6</v>
      </c>
      <c r="B12" s="188">
        <f t="shared" si="1"/>
        <v>100</v>
      </c>
      <c r="C12" s="189">
        <f t="shared" si="0"/>
        <v>26</v>
      </c>
      <c r="D12" s="190">
        <f>'4.1'!F13</f>
        <v>2</v>
      </c>
      <c r="E12" s="190">
        <f>'4.2'!E12</f>
        <v>2</v>
      </c>
      <c r="F12" s="190">
        <f>'4.3'!F12</f>
        <v>2</v>
      </c>
      <c r="G12" s="190">
        <f>'4.4'!F12</f>
        <v>2</v>
      </c>
      <c r="H12" s="191">
        <f>'4.5'!F13</f>
        <v>2</v>
      </c>
      <c r="I12" s="191">
        <f>'4.6'!F13</f>
        <v>2</v>
      </c>
      <c r="J12" s="191">
        <f>'4.7'!F13</f>
        <v>2</v>
      </c>
      <c r="K12" s="191">
        <f>'4.8'!F13</f>
        <v>2</v>
      </c>
      <c r="L12" s="191">
        <f>'4.9'!F12</f>
        <v>2</v>
      </c>
      <c r="M12" s="191">
        <f>'4.10'!F13</f>
        <v>2</v>
      </c>
      <c r="N12" s="191">
        <f>'4.11'!F12</f>
        <v>2</v>
      </c>
      <c r="O12" s="191">
        <f>'4.12'!E12</f>
        <v>2</v>
      </c>
      <c r="P12" s="191">
        <f>'4.13'!F12</f>
        <v>2</v>
      </c>
    </row>
    <row r="13" spans="1:23" s="10" customFormat="1" ht="16" customHeight="1">
      <c r="A13" s="202" t="s">
        <v>7</v>
      </c>
      <c r="B13" s="188">
        <f t="shared" si="1"/>
        <v>84.615384615384613</v>
      </c>
      <c r="C13" s="189">
        <f t="shared" si="0"/>
        <v>22</v>
      </c>
      <c r="D13" s="190">
        <f>'4.1'!F14</f>
        <v>2</v>
      </c>
      <c r="E13" s="190">
        <f>'4.2'!E13</f>
        <v>2</v>
      </c>
      <c r="F13" s="190">
        <f>'4.3'!F13</f>
        <v>2</v>
      </c>
      <c r="G13" s="190">
        <f>'4.4'!F13</f>
        <v>2</v>
      </c>
      <c r="H13" s="191">
        <f>'4.5'!F14</f>
        <v>2</v>
      </c>
      <c r="I13" s="191">
        <f>'4.6'!F14</f>
        <v>2</v>
      </c>
      <c r="J13" s="191">
        <f>'4.7'!F14</f>
        <v>2</v>
      </c>
      <c r="K13" s="191">
        <f>'4.8'!F14</f>
        <v>0</v>
      </c>
      <c r="L13" s="191">
        <f>'4.9'!F13</f>
        <v>0</v>
      </c>
      <c r="M13" s="191">
        <f>'4.10'!F14</f>
        <v>2</v>
      </c>
      <c r="N13" s="191">
        <f>'4.11'!F13</f>
        <v>2</v>
      </c>
      <c r="O13" s="191">
        <f>'4.12'!E13</f>
        <v>2</v>
      </c>
      <c r="P13" s="191">
        <f>'4.13'!F13</f>
        <v>2</v>
      </c>
    </row>
    <row r="14" spans="1:23" ht="16" customHeight="1">
      <c r="A14" s="202" t="s">
        <v>8</v>
      </c>
      <c r="B14" s="188">
        <f t="shared" si="1"/>
        <v>100</v>
      </c>
      <c r="C14" s="189">
        <f t="shared" si="0"/>
        <v>26</v>
      </c>
      <c r="D14" s="190">
        <f>'4.1'!F15</f>
        <v>2</v>
      </c>
      <c r="E14" s="190">
        <f>'4.2'!E14</f>
        <v>2</v>
      </c>
      <c r="F14" s="190">
        <f>'4.3'!F14</f>
        <v>2</v>
      </c>
      <c r="G14" s="190">
        <f>'4.4'!F14</f>
        <v>2</v>
      </c>
      <c r="H14" s="191">
        <f>'4.5'!F15</f>
        <v>2</v>
      </c>
      <c r="I14" s="191">
        <f>'4.6'!F15</f>
        <v>2</v>
      </c>
      <c r="J14" s="191">
        <f>'4.7'!F15</f>
        <v>2</v>
      </c>
      <c r="K14" s="191">
        <f>'4.8'!F15</f>
        <v>2</v>
      </c>
      <c r="L14" s="191">
        <f>'4.9'!F14</f>
        <v>2</v>
      </c>
      <c r="M14" s="191">
        <f>'4.10'!F15</f>
        <v>2</v>
      </c>
      <c r="N14" s="191">
        <f>'4.11'!F14</f>
        <v>2</v>
      </c>
      <c r="O14" s="191">
        <f>'4.12'!E14</f>
        <v>2</v>
      </c>
      <c r="P14" s="191">
        <f>'4.13'!F14</f>
        <v>2</v>
      </c>
    </row>
    <row r="15" spans="1:23" ht="16" customHeight="1">
      <c r="A15" s="202" t="s">
        <v>9</v>
      </c>
      <c r="B15" s="188">
        <f t="shared" si="1"/>
        <v>92.307692307692307</v>
      </c>
      <c r="C15" s="189">
        <f t="shared" si="0"/>
        <v>24</v>
      </c>
      <c r="D15" s="190">
        <f>'4.1'!F16</f>
        <v>2</v>
      </c>
      <c r="E15" s="190">
        <f>'4.2'!E15</f>
        <v>2</v>
      </c>
      <c r="F15" s="190">
        <f>'4.3'!F15</f>
        <v>2</v>
      </c>
      <c r="G15" s="190">
        <f>'4.4'!F15</f>
        <v>2</v>
      </c>
      <c r="H15" s="191">
        <f>'4.5'!F16</f>
        <v>2</v>
      </c>
      <c r="I15" s="191">
        <f>'4.6'!F16</f>
        <v>2</v>
      </c>
      <c r="J15" s="191">
        <f>'4.7'!F16</f>
        <v>2</v>
      </c>
      <c r="K15" s="191">
        <f>'4.8'!F16</f>
        <v>0</v>
      </c>
      <c r="L15" s="191">
        <f>'4.9'!F15</f>
        <v>2</v>
      </c>
      <c r="M15" s="191">
        <f>'4.10'!F16</f>
        <v>2</v>
      </c>
      <c r="N15" s="191">
        <f>'4.11'!F15</f>
        <v>2</v>
      </c>
      <c r="O15" s="191">
        <f>'4.12'!E15</f>
        <v>2</v>
      </c>
      <c r="P15" s="191">
        <f>'4.13'!F15</f>
        <v>2</v>
      </c>
    </row>
    <row r="16" spans="1:23" ht="16" customHeight="1">
      <c r="A16" s="202" t="s">
        <v>10</v>
      </c>
      <c r="B16" s="188">
        <f t="shared" si="1"/>
        <v>100</v>
      </c>
      <c r="C16" s="189">
        <f t="shared" si="0"/>
        <v>26</v>
      </c>
      <c r="D16" s="190">
        <f>'4.1'!F17</f>
        <v>2</v>
      </c>
      <c r="E16" s="190">
        <f>'4.2'!E16</f>
        <v>2</v>
      </c>
      <c r="F16" s="190">
        <f>'4.3'!F16</f>
        <v>2</v>
      </c>
      <c r="G16" s="190">
        <f>'4.4'!F16</f>
        <v>2</v>
      </c>
      <c r="H16" s="191">
        <f>'4.5'!F17</f>
        <v>2</v>
      </c>
      <c r="I16" s="191">
        <f>'4.6'!F17</f>
        <v>2</v>
      </c>
      <c r="J16" s="191">
        <f>'4.7'!F17</f>
        <v>2</v>
      </c>
      <c r="K16" s="191">
        <f>'4.8'!F17</f>
        <v>2</v>
      </c>
      <c r="L16" s="191">
        <f>'4.9'!F16</f>
        <v>2</v>
      </c>
      <c r="M16" s="191">
        <f>'4.10'!F17</f>
        <v>2</v>
      </c>
      <c r="N16" s="191">
        <f>'4.11'!F16</f>
        <v>2</v>
      </c>
      <c r="O16" s="191">
        <f>'4.12'!E16</f>
        <v>2</v>
      </c>
      <c r="P16" s="191">
        <f>'4.13'!F16</f>
        <v>2</v>
      </c>
    </row>
    <row r="17" spans="1:16" ht="16" customHeight="1">
      <c r="A17" s="202" t="s">
        <v>11</v>
      </c>
      <c r="B17" s="188">
        <f t="shared" si="1"/>
        <v>65.384615384615387</v>
      </c>
      <c r="C17" s="189">
        <f t="shared" si="0"/>
        <v>17</v>
      </c>
      <c r="D17" s="190">
        <f>'4.1'!F18</f>
        <v>2</v>
      </c>
      <c r="E17" s="190">
        <f>'4.2'!E17</f>
        <v>2</v>
      </c>
      <c r="F17" s="190">
        <f>'4.3'!F17</f>
        <v>0</v>
      </c>
      <c r="G17" s="190">
        <f>'4.4'!F17</f>
        <v>2</v>
      </c>
      <c r="H17" s="191">
        <f>'4.5'!F18</f>
        <v>2</v>
      </c>
      <c r="I17" s="191">
        <f>'4.6'!F18</f>
        <v>2</v>
      </c>
      <c r="J17" s="191">
        <f>'4.7'!F18</f>
        <v>2</v>
      </c>
      <c r="K17" s="191">
        <f>'4.8'!F18</f>
        <v>0</v>
      </c>
      <c r="L17" s="191">
        <f>'4.9'!F17</f>
        <v>2</v>
      </c>
      <c r="M17" s="191">
        <f>'4.10'!F18</f>
        <v>1</v>
      </c>
      <c r="N17" s="191">
        <f>'4.11'!F17</f>
        <v>0</v>
      </c>
      <c r="O17" s="191">
        <f>'4.12'!E17</f>
        <v>2</v>
      </c>
      <c r="P17" s="191">
        <f>'4.13'!F17</f>
        <v>0</v>
      </c>
    </row>
    <row r="18" spans="1:16" ht="16" customHeight="1">
      <c r="A18" s="202" t="s">
        <v>12</v>
      </c>
      <c r="B18" s="188">
        <f t="shared" si="1"/>
        <v>57.692307692307686</v>
      </c>
      <c r="C18" s="189">
        <f t="shared" si="0"/>
        <v>15</v>
      </c>
      <c r="D18" s="190">
        <f>'4.1'!F19</f>
        <v>2</v>
      </c>
      <c r="E18" s="190">
        <f>'4.2'!E18</f>
        <v>2</v>
      </c>
      <c r="F18" s="190">
        <f>'4.3'!F18</f>
        <v>0</v>
      </c>
      <c r="G18" s="190">
        <f>'4.4'!F18</f>
        <v>0</v>
      </c>
      <c r="H18" s="191">
        <f>'4.5'!F19</f>
        <v>1</v>
      </c>
      <c r="I18" s="191">
        <f>'4.6'!F19</f>
        <v>1</v>
      </c>
      <c r="J18" s="191">
        <f>'4.7'!F19</f>
        <v>1</v>
      </c>
      <c r="K18" s="191">
        <f>'4.8'!F19</f>
        <v>0</v>
      </c>
      <c r="L18" s="191">
        <f>'4.9'!F18</f>
        <v>0</v>
      </c>
      <c r="M18" s="191">
        <f>'4.10'!F19</f>
        <v>2</v>
      </c>
      <c r="N18" s="191">
        <f>'4.11'!F18</f>
        <v>2</v>
      </c>
      <c r="O18" s="191">
        <f>'4.12'!E18</f>
        <v>2</v>
      </c>
      <c r="P18" s="191">
        <f>'4.13'!F18</f>
        <v>2</v>
      </c>
    </row>
    <row r="19" spans="1:16" ht="16" customHeight="1">
      <c r="A19" s="202" t="s">
        <v>13</v>
      </c>
      <c r="B19" s="188">
        <f t="shared" si="1"/>
        <v>61.53846153846154</v>
      </c>
      <c r="C19" s="189">
        <f t="shared" si="0"/>
        <v>16</v>
      </c>
      <c r="D19" s="190">
        <f>'4.1'!F20</f>
        <v>2</v>
      </c>
      <c r="E19" s="190">
        <f>'4.2'!E19</f>
        <v>0</v>
      </c>
      <c r="F19" s="190">
        <f>'4.3'!F19</f>
        <v>2</v>
      </c>
      <c r="G19" s="190">
        <f>'4.4'!F19</f>
        <v>2</v>
      </c>
      <c r="H19" s="191">
        <f>'4.5'!F20</f>
        <v>1</v>
      </c>
      <c r="I19" s="191">
        <f>'4.6'!F20</f>
        <v>1</v>
      </c>
      <c r="J19" s="191">
        <f>'4.7'!F20</f>
        <v>1</v>
      </c>
      <c r="K19" s="191">
        <f>'4.8'!F20</f>
        <v>0</v>
      </c>
      <c r="L19" s="191">
        <f>'4.9'!F19</f>
        <v>2</v>
      </c>
      <c r="M19" s="191">
        <f>'4.10'!F20</f>
        <v>2</v>
      </c>
      <c r="N19" s="191">
        <f>'4.11'!F19</f>
        <v>2</v>
      </c>
      <c r="O19" s="191">
        <f>'4.12'!E19</f>
        <v>0</v>
      </c>
      <c r="P19" s="191">
        <f>'4.13'!F19</f>
        <v>1</v>
      </c>
    </row>
    <row r="20" spans="1:16" s="10" customFormat="1" ht="16" customHeight="1">
      <c r="A20" s="202" t="s">
        <v>14</v>
      </c>
      <c r="B20" s="188">
        <f t="shared" si="1"/>
        <v>38.461538461538467</v>
      </c>
      <c r="C20" s="189">
        <f t="shared" si="0"/>
        <v>10</v>
      </c>
      <c r="D20" s="190">
        <f>'4.1'!F21</f>
        <v>2</v>
      </c>
      <c r="E20" s="190">
        <f>'4.2'!E20</f>
        <v>0</v>
      </c>
      <c r="F20" s="190">
        <f>'4.3'!F20</f>
        <v>0</v>
      </c>
      <c r="G20" s="190">
        <f>'4.4'!F20</f>
        <v>0</v>
      </c>
      <c r="H20" s="191">
        <f>'4.5'!F21</f>
        <v>2</v>
      </c>
      <c r="I20" s="191">
        <f>'4.6'!F21</f>
        <v>2</v>
      </c>
      <c r="J20" s="191">
        <f>'4.7'!F21</f>
        <v>2</v>
      </c>
      <c r="K20" s="191">
        <f>'4.8'!F21</f>
        <v>0</v>
      </c>
      <c r="L20" s="191">
        <f>'4.9'!F20</f>
        <v>0</v>
      </c>
      <c r="M20" s="191">
        <f>'4.10'!F21</f>
        <v>0</v>
      </c>
      <c r="N20" s="191">
        <f>'4.11'!F20</f>
        <v>0</v>
      </c>
      <c r="O20" s="191">
        <f>'4.12'!E20</f>
        <v>0</v>
      </c>
      <c r="P20" s="191">
        <f>'4.13'!F20</f>
        <v>2</v>
      </c>
    </row>
    <row r="21" spans="1:16" ht="16" customHeight="1">
      <c r="A21" s="202" t="s">
        <v>15</v>
      </c>
      <c r="B21" s="188">
        <f t="shared" si="1"/>
        <v>65.384615384615387</v>
      </c>
      <c r="C21" s="189">
        <f t="shared" si="0"/>
        <v>17</v>
      </c>
      <c r="D21" s="190">
        <f>'4.1'!F22</f>
        <v>2</v>
      </c>
      <c r="E21" s="190">
        <f>'4.2'!E21</f>
        <v>0</v>
      </c>
      <c r="F21" s="190">
        <f>'4.3'!F21</f>
        <v>0</v>
      </c>
      <c r="G21" s="190">
        <f>'4.4'!F21</f>
        <v>2</v>
      </c>
      <c r="H21" s="191">
        <f>'4.5'!F22</f>
        <v>1</v>
      </c>
      <c r="I21" s="191">
        <f>'4.6'!F22</f>
        <v>1</v>
      </c>
      <c r="J21" s="191">
        <f>'4.7'!F22</f>
        <v>1</v>
      </c>
      <c r="K21" s="191">
        <f>'4.8'!F22</f>
        <v>2</v>
      </c>
      <c r="L21" s="191">
        <f>'4.9'!F21</f>
        <v>2</v>
      </c>
      <c r="M21" s="191">
        <f>'4.10'!F22</f>
        <v>2</v>
      </c>
      <c r="N21" s="191">
        <f>'4.11'!F21</f>
        <v>2</v>
      </c>
      <c r="O21" s="191">
        <f>'4.12'!E21</f>
        <v>0</v>
      </c>
      <c r="P21" s="191">
        <f>'4.13'!F21</f>
        <v>2</v>
      </c>
    </row>
    <row r="22" spans="1:16" s="10" customFormat="1" ht="16" customHeight="1">
      <c r="A22" s="202" t="s">
        <v>16</v>
      </c>
      <c r="B22" s="188">
        <f t="shared" si="1"/>
        <v>84.615384615384613</v>
      </c>
      <c r="C22" s="189">
        <f t="shared" si="0"/>
        <v>22</v>
      </c>
      <c r="D22" s="190">
        <f>'4.1'!F23</f>
        <v>2</v>
      </c>
      <c r="E22" s="190">
        <f>'4.2'!E22</f>
        <v>2</v>
      </c>
      <c r="F22" s="190">
        <f>'4.3'!F22</f>
        <v>0</v>
      </c>
      <c r="G22" s="190">
        <f>'4.4'!F22</f>
        <v>0</v>
      </c>
      <c r="H22" s="191">
        <f>'4.5'!F23</f>
        <v>2</v>
      </c>
      <c r="I22" s="191">
        <f>'4.6'!F23</f>
        <v>2</v>
      </c>
      <c r="J22" s="191">
        <f>'4.7'!F23</f>
        <v>2</v>
      </c>
      <c r="K22" s="191">
        <f>'4.8'!F23</f>
        <v>2</v>
      </c>
      <c r="L22" s="191">
        <f>'4.9'!F22</f>
        <v>2</v>
      </c>
      <c r="M22" s="191">
        <f>'4.10'!F23</f>
        <v>2</v>
      </c>
      <c r="N22" s="191">
        <f>'4.11'!F22</f>
        <v>2</v>
      </c>
      <c r="O22" s="191">
        <f>'4.12'!E22</f>
        <v>2</v>
      </c>
      <c r="P22" s="191">
        <f>'4.13'!F22</f>
        <v>2</v>
      </c>
    </row>
    <row r="23" spans="1:16" ht="16" customHeight="1">
      <c r="A23" s="202" t="s">
        <v>17</v>
      </c>
      <c r="B23" s="188">
        <f t="shared" si="1"/>
        <v>92.307692307692307</v>
      </c>
      <c r="C23" s="189">
        <f t="shared" si="0"/>
        <v>24</v>
      </c>
      <c r="D23" s="190">
        <f>'4.1'!F24</f>
        <v>2</v>
      </c>
      <c r="E23" s="190">
        <f>'4.2'!E23</f>
        <v>2</v>
      </c>
      <c r="F23" s="190">
        <f>'4.3'!F23</f>
        <v>2</v>
      </c>
      <c r="G23" s="190">
        <f>'4.4'!F23</f>
        <v>2</v>
      </c>
      <c r="H23" s="191">
        <f>'4.5'!F24</f>
        <v>2</v>
      </c>
      <c r="I23" s="191">
        <f>'4.6'!F24</f>
        <v>2</v>
      </c>
      <c r="J23" s="191">
        <f>'4.7'!F24</f>
        <v>2</v>
      </c>
      <c r="K23" s="191">
        <f>'4.8'!F24</f>
        <v>0</v>
      </c>
      <c r="L23" s="191">
        <f>'4.9'!F23</f>
        <v>2</v>
      </c>
      <c r="M23" s="191">
        <f>'4.10'!F24</f>
        <v>2</v>
      </c>
      <c r="N23" s="191">
        <f>'4.11'!F23</f>
        <v>2</v>
      </c>
      <c r="O23" s="191">
        <f>'4.12'!E23</f>
        <v>2</v>
      </c>
      <c r="P23" s="191">
        <f>'4.13'!F23</f>
        <v>2</v>
      </c>
    </row>
    <row r="24" spans="1:16" s="10" customFormat="1" ht="16" customHeight="1">
      <c r="A24" s="202" t="s">
        <v>176</v>
      </c>
      <c r="B24" s="192">
        <f t="shared" si="1"/>
        <v>38.461538461538467</v>
      </c>
      <c r="C24" s="189">
        <f t="shared" si="0"/>
        <v>10</v>
      </c>
      <c r="D24" s="190">
        <f>'4.1'!F25</f>
        <v>2</v>
      </c>
      <c r="E24" s="190">
        <f>'4.2'!E24</f>
        <v>0</v>
      </c>
      <c r="F24" s="190">
        <f>'4.3'!F24</f>
        <v>0</v>
      </c>
      <c r="G24" s="190">
        <f>'4.4'!F24</f>
        <v>0</v>
      </c>
      <c r="H24" s="191">
        <f>'4.5'!F25</f>
        <v>2</v>
      </c>
      <c r="I24" s="191">
        <f>'4.6'!F25</f>
        <v>0</v>
      </c>
      <c r="J24" s="191">
        <f>'4.7'!F25</f>
        <v>0</v>
      </c>
      <c r="K24" s="191">
        <f>'4.8'!F25</f>
        <v>0</v>
      </c>
      <c r="L24" s="191">
        <f>'4.9'!F24</f>
        <v>2</v>
      </c>
      <c r="M24" s="191">
        <f>'4.10'!F25</f>
        <v>2</v>
      </c>
      <c r="N24" s="191">
        <f>'4.11'!F24</f>
        <v>2</v>
      </c>
      <c r="O24" s="191">
        <f>'4.12'!E24</f>
        <v>0</v>
      </c>
      <c r="P24" s="191">
        <f>'4.13'!F24</f>
        <v>0</v>
      </c>
    </row>
    <row r="25" spans="1:16" s="12" customFormat="1" ht="16" customHeight="1">
      <c r="A25" s="201" t="s">
        <v>18</v>
      </c>
      <c r="B25" s="193"/>
      <c r="C25" s="193"/>
      <c r="D25" s="194"/>
      <c r="E25" s="195"/>
      <c r="F25" s="194"/>
      <c r="G25" s="194"/>
      <c r="H25" s="196"/>
      <c r="I25" s="196"/>
      <c r="J25" s="196"/>
      <c r="K25" s="194"/>
      <c r="L25" s="194"/>
      <c r="M25" s="194"/>
      <c r="N25" s="194"/>
      <c r="O25" s="194"/>
      <c r="P25" s="194"/>
    </row>
    <row r="26" spans="1:16" ht="16" customHeight="1">
      <c r="A26" s="202" t="s">
        <v>19</v>
      </c>
      <c r="B26" s="188">
        <f t="shared" ref="B26:B36" si="2">C26/$C$5*100</f>
        <v>84.615384615384613</v>
      </c>
      <c r="C26" s="189">
        <f t="shared" ref="C26:C36" si="3">SUM(D26:P26)</f>
        <v>22</v>
      </c>
      <c r="D26" s="190">
        <f>'4.1'!F27</f>
        <v>2</v>
      </c>
      <c r="E26" s="190">
        <f>'4.2'!E26</f>
        <v>2</v>
      </c>
      <c r="F26" s="190">
        <f>'4.3'!F26</f>
        <v>0</v>
      </c>
      <c r="G26" s="190">
        <f>'4.4'!F26</f>
        <v>0</v>
      </c>
      <c r="H26" s="191">
        <f>'4.5'!F27</f>
        <v>2</v>
      </c>
      <c r="I26" s="191">
        <f>'4.6'!F27</f>
        <v>2</v>
      </c>
      <c r="J26" s="191">
        <f>'4.7'!F27</f>
        <v>2</v>
      </c>
      <c r="K26" s="191">
        <f>'4.8'!F27</f>
        <v>2</v>
      </c>
      <c r="L26" s="191">
        <f>'4.9'!F26</f>
        <v>2</v>
      </c>
      <c r="M26" s="191">
        <f>'4.10'!F27</f>
        <v>2</v>
      </c>
      <c r="N26" s="191">
        <f>'4.11'!F26</f>
        <v>2</v>
      </c>
      <c r="O26" s="191">
        <f>'4.12'!E26</f>
        <v>2</v>
      </c>
      <c r="P26" s="191">
        <f>'4.13'!F26</f>
        <v>2</v>
      </c>
    </row>
    <row r="27" spans="1:16" s="10" customFormat="1" ht="16" customHeight="1">
      <c r="A27" s="202" t="s">
        <v>20</v>
      </c>
      <c r="B27" s="188">
        <f t="shared" si="2"/>
        <v>100</v>
      </c>
      <c r="C27" s="189">
        <f t="shared" si="3"/>
        <v>26</v>
      </c>
      <c r="D27" s="190">
        <f>'4.1'!F28</f>
        <v>2</v>
      </c>
      <c r="E27" s="190">
        <f>'4.2'!E27</f>
        <v>2</v>
      </c>
      <c r="F27" s="190">
        <f>'4.3'!F27</f>
        <v>2</v>
      </c>
      <c r="G27" s="190">
        <f>'4.4'!F27</f>
        <v>2</v>
      </c>
      <c r="H27" s="191">
        <f>'4.5'!F28</f>
        <v>2</v>
      </c>
      <c r="I27" s="191">
        <f>'4.6'!F28</f>
        <v>2</v>
      </c>
      <c r="J27" s="191">
        <f>'4.7'!F28</f>
        <v>2</v>
      </c>
      <c r="K27" s="191">
        <f>'4.8'!F28</f>
        <v>2</v>
      </c>
      <c r="L27" s="191">
        <f>'4.9'!F27</f>
        <v>2</v>
      </c>
      <c r="M27" s="191">
        <f>'4.10'!F28</f>
        <v>2</v>
      </c>
      <c r="N27" s="191">
        <f>'4.11'!F27</f>
        <v>2</v>
      </c>
      <c r="O27" s="191">
        <f>'4.12'!E27</f>
        <v>2</v>
      </c>
      <c r="P27" s="191">
        <f>'4.13'!F27</f>
        <v>2</v>
      </c>
    </row>
    <row r="28" spans="1:16" ht="16" customHeight="1">
      <c r="A28" s="202" t="s">
        <v>21</v>
      </c>
      <c r="B28" s="188">
        <f t="shared" si="2"/>
        <v>84.615384615384613</v>
      </c>
      <c r="C28" s="189">
        <f t="shared" si="3"/>
        <v>22</v>
      </c>
      <c r="D28" s="190">
        <f>'4.1'!F29</f>
        <v>2</v>
      </c>
      <c r="E28" s="190">
        <f>'4.2'!E28</f>
        <v>0</v>
      </c>
      <c r="F28" s="190">
        <f>'4.3'!F28</f>
        <v>2</v>
      </c>
      <c r="G28" s="190">
        <f>'4.4'!F28</f>
        <v>2</v>
      </c>
      <c r="H28" s="191">
        <f>'4.5'!F29</f>
        <v>2</v>
      </c>
      <c r="I28" s="191">
        <f>'4.6'!F29</f>
        <v>2</v>
      </c>
      <c r="J28" s="191">
        <f>'4.7'!F29</f>
        <v>2</v>
      </c>
      <c r="K28" s="191">
        <f>'4.8'!F29</f>
        <v>2</v>
      </c>
      <c r="L28" s="191">
        <f>'4.9'!F28</f>
        <v>2</v>
      </c>
      <c r="M28" s="191">
        <f>'4.10'!F29</f>
        <v>2</v>
      </c>
      <c r="N28" s="191">
        <f>'4.11'!F28</f>
        <v>2</v>
      </c>
      <c r="O28" s="191">
        <f>'4.12'!E28</f>
        <v>0</v>
      </c>
      <c r="P28" s="191">
        <f>'4.13'!F28</f>
        <v>2</v>
      </c>
    </row>
    <row r="29" spans="1:16" ht="16" customHeight="1">
      <c r="A29" s="202" t="s">
        <v>22</v>
      </c>
      <c r="B29" s="188">
        <f t="shared" si="2"/>
        <v>100</v>
      </c>
      <c r="C29" s="189">
        <f t="shared" si="3"/>
        <v>26</v>
      </c>
      <c r="D29" s="190">
        <f>'4.1'!F30</f>
        <v>2</v>
      </c>
      <c r="E29" s="190">
        <f>'4.2'!E29</f>
        <v>2</v>
      </c>
      <c r="F29" s="190">
        <f>'4.3'!F29</f>
        <v>2</v>
      </c>
      <c r="G29" s="190">
        <f>'4.4'!F29</f>
        <v>2</v>
      </c>
      <c r="H29" s="191">
        <f>'4.5'!F30</f>
        <v>2</v>
      </c>
      <c r="I29" s="191">
        <f>'4.6'!F30</f>
        <v>2</v>
      </c>
      <c r="J29" s="191">
        <f>'4.7'!F30</f>
        <v>2</v>
      </c>
      <c r="K29" s="191">
        <f>'4.8'!F30</f>
        <v>2</v>
      </c>
      <c r="L29" s="191">
        <f>'4.9'!F29</f>
        <v>2</v>
      </c>
      <c r="M29" s="191">
        <f>'4.10'!F30</f>
        <v>2</v>
      </c>
      <c r="N29" s="191">
        <f>'4.11'!F29</f>
        <v>2</v>
      </c>
      <c r="O29" s="191">
        <f>'4.12'!E29</f>
        <v>2</v>
      </c>
      <c r="P29" s="191">
        <f>'4.13'!F29</f>
        <v>2</v>
      </c>
    </row>
    <row r="30" spans="1:16" ht="16" customHeight="1">
      <c r="A30" s="202" t="s">
        <v>23</v>
      </c>
      <c r="B30" s="188">
        <f t="shared" si="2"/>
        <v>100</v>
      </c>
      <c r="C30" s="189">
        <f t="shared" si="3"/>
        <v>26</v>
      </c>
      <c r="D30" s="190">
        <f>'4.1'!F31</f>
        <v>2</v>
      </c>
      <c r="E30" s="190">
        <f>'4.2'!E30</f>
        <v>2</v>
      </c>
      <c r="F30" s="190">
        <f>'4.3'!F30</f>
        <v>2</v>
      </c>
      <c r="G30" s="190">
        <f>'4.4'!F30</f>
        <v>2</v>
      </c>
      <c r="H30" s="191">
        <f>'4.5'!F31</f>
        <v>2</v>
      </c>
      <c r="I30" s="191">
        <f>'4.6'!F31</f>
        <v>2</v>
      </c>
      <c r="J30" s="191">
        <f>'4.7'!F31</f>
        <v>2</v>
      </c>
      <c r="K30" s="191">
        <f>'4.8'!F31</f>
        <v>2</v>
      </c>
      <c r="L30" s="191">
        <f>'4.9'!F30</f>
        <v>2</v>
      </c>
      <c r="M30" s="191">
        <f>'4.10'!F31</f>
        <v>2</v>
      </c>
      <c r="N30" s="191">
        <f>'4.11'!F30</f>
        <v>2</v>
      </c>
      <c r="O30" s="191">
        <f>'4.12'!E30</f>
        <v>2</v>
      </c>
      <c r="P30" s="191">
        <f>'4.13'!F30</f>
        <v>2</v>
      </c>
    </row>
    <row r="31" spans="1:16" ht="16" customHeight="1">
      <c r="A31" s="202" t="s">
        <v>24</v>
      </c>
      <c r="B31" s="188">
        <f t="shared" si="2"/>
        <v>84.615384615384613</v>
      </c>
      <c r="C31" s="189">
        <f t="shared" si="3"/>
        <v>22</v>
      </c>
      <c r="D31" s="190">
        <f>'4.1'!F32</f>
        <v>2</v>
      </c>
      <c r="E31" s="190">
        <f>'4.2'!E31</f>
        <v>2</v>
      </c>
      <c r="F31" s="190">
        <f>'4.3'!F31</f>
        <v>0</v>
      </c>
      <c r="G31" s="190">
        <f>'4.4'!F31</f>
        <v>0</v>
      </c>
      <c r="H31" s="191">
        <f>'4.5'!F32</f>
        <v>2</v>
      </c>
      <c r="I31" s="191">
        <f>'4.6'!F32</f>
        <v>2</v>
      </c>
      <c r="J31" s="191">
        <f>'4.7'!F32</f>
        <v>2</v>
      </c>
      <c r="K31" s="191">
        <f>'4.8'!F32</f>
        <v>2</v>
      </c>
      <c r="L31" s="191">
        <f>'4.9'!F31</f>
        <v>2</v>
      </c>
      <c r="M31" s="191">
        <f>'4.10'!F32</f>
        <v>2</v>
      </c>
      <c r="N31" s="191">
        <f>'4.11'!F31</f>
        <v>2</v>
      </c>
      <c r="O31" s="191">
        <f>'4.12'!E31</f>
        <v>2</v>
      </c>
      <c r="P31" s="191">
        <f>'4.13'!F31</f>
        <v>2</v>
      </c>
    </row>
    <row r="32" spans="1:16" ht="16" customHeight="1">
      <c r="A32" s="202" t="s">
        <v>25</v>
      </c>
      <c r="B32" s="188">
        <f t="shared" si="2"/>
        <v>84.615384615384613</v>
      </c>
      <c r="C32" s="189">
        <f t="shared" si="3"/>
        <v>22</v>
      </c>
      <c r="D32" s="190">
        <f>'4.1'!F33</f>
        <v>2</v>
      </c>
      <c r="E32" s="190">
        <f>'4.2'!E32</f>
        <v>2</v>
      </c>
      <c r="F32" s="190">
        <f>'4.3'!F32</f>
        <v>0</v>
      </c>
      <c r="G32" s="190">
        <f>'4.4'!F32</f>
        <v>0</v>
      </c>
      <c r="H32" s="191">
        <f>'4.5'!F33</f>
        <v>2</v>
      </c>
      <c r="I32" s="191">
        <f>'4.6'!F33</f>
        <v>2</v>
      </c>
      <c r="J32" s="191">
        <f>'4.7'!F33</f>
        <v>2</v>
      </c>
      <c r="K32" s="191">
        <f>'4.8'!F33</f>
        <v>2</v>
      </c>
      <c r="L32" s="191">
        <f>'4.9'!F32</f>
        <v>2</v>
      </c>
      <c r="M32" s="191">
        <f>'4.10'!F33</f>
        <v>2</v>
      </c>
      <c r="N32" s="191">
        <f>'4.11'!F32</f>
        <v>2</v>
      </c>
      <c r="O32" s="191">
        <f>'4.12'!E32</f>
        <v>2</v>
      </c>
      <c r="P32" s="191">
        <f>'4.13'!F32</f>
        <v>2</v>
      </c>
    </row>
    <row r="33" spans="1:16" ht="16" customHeight="1">
      <c r="A33" s="202" t="s">
        <v>26</v>
      </c>
      <c r="B33" s="188">
        <f t="shared" si="2"/>
        <v>88.461538461538453</v>
      </c>
      <c r="C33" s="189">
        <f t="shared" si="3"/>
        <v>23</v>
      </c>
      <c r="D33" s="190">
        <f>'4.1'!F34</f>
        <v>2</v>
      </c>
      <c r="E33" s="190">
        <f>'4.2'!E33</f>
        <v>1</v>
      </c>
      <c r="F33" s="190">
        <f>'4.3'!F33</f>
        <v>2</v>
      </c>
      <c r="G33" s="190">
        <f>'4.4'!F33</f>
        <v>2</v>
      </c>
      <c r="H33" s="191">
        <f>'4.5'!F34</f>
        <v>2</v>
      </c>
      <c r="I33" s="191">
        <f>'4.6'!F34</f>
        <v>2</v>
      </c>
      <c r="J33" s="191">
        <f>'4.7'!F34</f>
        <v>2</v>
      </c>
      <c r="K33" s="191">
        <f>'4.8'!F34</f>
        <v>2</v>
      </c>
      <c r="L33" s="191">
        <f>'4.9'!F33</f>
        <v>2</v>
      </c>
      <c r="M33" s="191">
        <f>'4.10'!F34</f>
        <v>2</v>
      </c>
      <c r="N33" s="191">
        <f>'4.11'!F33</f>
        <v>2</v>
      </c>
      <c r="O33" s="191">
        <f>'4.12'!E33</f>
        <v>2</v>
      </c>
      <c r="P33" s="191">
        <f>'4.13'!F33</f>
        <v>0</v>
      </c>
    </row>
    <row r="34" spans="1:16" ht="16" customHeight="1">
      <c r="A34" s="202" t="s">
        <v>27</v>
      </c>
      <c r="B34" s="188">
        <f t="shared" si="2"/>
        <v>7.6923076923076925</v>
      </c>
      <c r="C34" s="189">
        <f t="shared" si="3"/>
        <v>2</v>
      </c>
      <c r="D34" s="190">
        <f>'4.1'!F35</f>
        <v>2</v>
      </c>
      <c r="E34" s="190">
        <f>'4.2'!E34</f>
        <v>0</v>
      </c>
      <c r="F34" s="190">
        <f>'4.3'!F34</f>
        <v>0</v>
      </c>
      <c r="G34" s="190">
        <f>'4.4'!F34</f>
        <v>0</v>
      </c>
      <c r="H34" s="191">
        <f>'4.5'!F35</f>
        <v>0</v>
      </c>
      <c r="I34" s="191">
        <f>'4.6'!F35</f>
        <v>0</v>
      </c>
      <c r="J34" s="191">
        <f>'4.7'!F35</f>
        <v>0</v>
      </c>
      <c r="K34" s="191">
        <f>'4.8'!F35</f>
        <v>0</v>
      </c>
      <c r="L34" s="191">
        <f>'4.9'!F34</f>
        <v>0</v>
      </c>
      <c r="M34" s="191">
        <f>'4.10'!F35</f>
        <v>0</v>
      </c>
      <c r="N34" s="191">
        <f>'4.11'!F34</f>
        <v>0</v>
      </c>
      <c r="O34" s="191">
        <f>'4.12'!E34</f>
        <v>0</v>
      </c>
      <c r="P34" s="191">
        <f>'4.13'!F34</f>
        <v>0</v>
      </c>
    </row>
    <row r="35" spans="1:16" ht="16" customHeight="1">
      <c r="A35" s="202" t="s">
        <v>178</v>
      </c>
      <c r="B35" s="188">
        <f t="shared" si="2"/>
        <v>76.923076923076934</v>
      </c>
      <c r="C35" s="189">
        <f t="shared" si="3"/>
        <v>20</v>
      </c>
      <c r="D35" s="190">
        <f>'4.1'!F36</f>
        <v>2</v>
      </c>
      <c r="E35" s="190">
        <f>'4.2'!E35</f>
        <v>2</v>
      </c>
      <c r="F35" s="190">
        <f>'4.3'!F35</f>
        <v>2</v>
      </c>
      <c r="G35" s="190">
        <f>'4.4'!F35</f>
        <v>2</v>
      </c>
      <c r="H35" s="191">
        <f>'4.5'!F36</f>
        <v>2</v>
      </c>
      <c r="I35" s="191">
        <f>'4.6'!F36</f>
        <v>2</v>
      </c>
      <c r="J35" s="191">
        <f>'4.7'!F36</f>
        <v>2</v>
      </c>
      <c r="K35" s="191">
        <f>'4.8'!F36</f>
        <v>0</v>
      </c>
      <c r="L35" s="191">
        <f>'4.9'!F35</f>
        <v>0</v>
      </c>
      <c r="M35" s="191">
        <f>'4.10'!F36</f>
        <v>0</v>
      </c>
      <c r="N35" s="191">
        <f>'4.11'!F35</f>
        <v>2</v>
      </c>
      <c r="O35" s="191">
        <f>'4.12'!E35</f>
        <v>2</v>
      </c>
      <c r="P35" s="191">
        <f>'4.13'!F35</f>
        <v>2</v>
      </c>
    </row>
    <row r="36" spans="1:16" ht="16" customHeight="1">
      <c r="A36" s="202" t="s">
        <v>28</v>
      </c>
      <c r="B36" s="188">
        <f t="shared" si="2"/>
        <v>100</v>
      </c>
      <c r="C36" s="189">
        <f t="shared" si="3"/>
        <v>26</v>
      </c>
      <c r="D36" s="190">
        <f>'4.1'!F37</f>
        <v>2</v>
      </c>
      <c r="E36" s="190">
        <f>'4.2'!E36</f>
        <v>2</v>
      </c>
      <c r="F36" s="190">
        <f>'4.3'!F36</f>
        <v>2</v>
      </c>
      <c r="G36" s="190">
        <f>'4.4'!F36</f>
        <v>2</v>
      </c>
      <c r="H36" s="191">
        <f>'4.5'!F37</f>
        <v>2</v>
      </c>
      <c r="I36" s="191">
        <f>'4.6'!F37</f>
        <v>2</v>
      </c>
      <c r="J36" s="191">
        <f>'4.7'!F37</f>
        <v>2</v>
      </c>
      <c r="K36" s="191">
        <f>'4.8'!F37</f>
        <v>2</v>
      </c>
      <c r="L36" s="191">
        <f>'4.9'!F36</f>
        <v>2</v>
      </c>
      <c r="M36" s="191">
        <f>'4.10'!F37</f>
        <v>2</v>
      </c>
      <c r="N36" s="191">
        <f>'4.11'!F36</f>
        <v>2</v>
      </c>
      <c r="O36" s="191">
        <f>'4.12'!E36</f>
        <v>2</v>
      </c>
      <c r="P36" s="191">
        <f>'4.13'!F36</f>
        <v>2</v>
      </c>
    </row>
    <row r="37" spans="1:16" s="12" customFormat="1" ht="16" customHeight="1">
      <c r="A37" s="201" t="s">
        <v>29</v>
      </c>
      <c r="B37" s="193"/>
      <c r="C37" s="193"/>
      <c r="D37" s="194"/>
      <c r="E37" s="195"/>
      <c r="F37" s="194"/>
      <c r="G37" s="194"/>
      <c r="H37" s="196"/>
      <c r="I37" s="196"/>
      <c r="J37" s="196"/>
      <c r="K37" s="194"/>
      <c r="L37" s="194"/>
      <c r="M37" s="194"/>
      <c r="N37" s="194"/>
      <c r="O37" s="194"/>
      <c r="P37" s="194"/>
    </row>
    <row r="38" spans="1:16" s="10" customFormat="1" ht="16" customHeight="1">
      <c r="A38" s="202" t="s">
        <v>30</v>
      </c>
      <c r="B38" s="188">
        <f t="shared" ref="B38:B45" si="4">C38/$C$5*100</f>
        <v>100</v>
      </c>
      <c r="C38" s="189">
        <f t="shared" ref="C38:C45" si="5">SUM(D38:P38)</f>
        <v>26</v>
      </c>
      <c r="D38" s="190">
        <f>'4.1'!F39</f>
        <v>2</v>
      </c>
      <c r="E38" s="190">
        <f>'4.2'!E38</f>
        <v>2</v>
      </c>
      <c r="F38" s="190">
        <f>'4.3'!F38</f>
        <v>2</v>
      </c>
      <c r="G38" s="190">
        <f>'4.4'!F38</f>
        <v>2</v>
      </c>
      <c r="H38" s="191">
        <f>'4.5'!F39</f>
        <v>2</v>
      </c>
      <c r="I38" s="191">
        <f>'4.6'!F39</f>
        <v>2</v>
      </c>
      <c r="J38" s="191">
        <f>'4.7'!F39</f>
        <v>2</v>
      </c>
      <c r="K38" s="191">
        <f>'4.8'!F39</f>
        <v>2</v>
      </c>
      <c r="L38" s="191">
        <f>'4.9'!F38</f>
        <v>2</v>
      </c>
      <c r="M38" s="191">
        <f>'4.10'!F39</f>
        <v>2</v>
      </c>
      <c r="N38" s="191">
        <f>'4.11'!F38</f>
        <v>2</v>
      </c>
      <c r="O38" s="191">
        <f>'4.12'!E38</f>
        <v>2</v>
      </c>
      <c r="P38" s="191">
        <f>'4.13'!F38</f>
        <v>2</v>
      </c>
    </row>
    <row r="39" spans="1:16" ht="16" customHeight="1">
      <c r="A39" s="202" t="s">
        <v>31</v>
      </c>
      <c r="B39" s="188">
        <f t="shared" si="4"/>
        <v>57.692307692307686</v>
      </c>
      <c r="C39" s="189">
        <f t="shared" si="5"/>
        <v>15</v>
      </c>
      <c r="D39" s="190">
        <f>'4.1'!F40</f>
        <v>2</v>
      </c>
      <c r="E39" s="190">
        <f>'4.2'!E39</f>
        <v>2</v>
      </c>
      <c r="F39" s="190">
        <f>'4.3'!F39</f>
        <v>0</v>
      </c>
      <c r="G39" s="190">
        <f>'4.4'!F39</f>
        <v>0</v>
      </c>
      <c r="H39" s="191">
        <f>'4.5'!F40</f>
        <v>1</v>
      </c>
      <c r="I39" s="191">
        <f>'4.6'!F40</f>
        <v>1</v>
      </c>
      <c r="J39" s="191">
        <f>'4.7'!F40</f>
        <v>1</v>
      </c>
      <c r="K39" s="191">
        <f>'4.8'!F40</f>
        <v>0</v>
      </c>
      <c r="L39" s="191">
        <f>'4.9'!F39</f>
        <v>0</v>
      </c>
      <c r="M39" s="191">
        <f>'4.10'!F40</f>
        <v>2</v>
      </c>
      <c r="N39" s="191">
        <f>'4.11'!F39</f>
        <v>2</v>
      </c>
      <c r="O39" s="191">
        <f>'4.12'!E39</f>
        <v>2</v>
      </c>
      <c r="P39" s="191">
        <f>'4.13'!F39</f>
        <v>2</v>
      </c>
    </row>
    <row r="40" spans="1:16" ht="16" customHeight="1">
      <c r="A40" s="202" t="s">
        <v>97</v>
      </c>
      <c r="B40" s="188">
        <f t="shared" si="4"/>
        <v>88.461538461538453</v>
      </c>
      <c r="C40" s="189">
        <f t="shared" si="5"/>
        <v>23</v>
      </c>
      <c r="D40" s="190">
        <f>'4.1'!F41</f>
        <v>2</v>
      </c>
      <c r="E40" s="190">
        <f>'4.2'!E40</f>
        <v>2</v>
      </c>
      <c r="F40" s="190">
        <f>'4.3'!F40</f>
        <v>2</v>
      </c>
      <c r="G40" s="190">
        <f>'4.4'!F40</f>
        <v>2</v>
      </c>
      <c r="H40" s="191">
        <f>'4.5'!F41</f>
        <v>2</v>
      </c>
      <c r="I40" s="191">
        <f>'4.6'!F41</f>
        <v>2</v>
      </c>
      <c r="J40" s="191">
        <f>'4.7'!F41</f>
        <v>1</v>
      </c>
      <c r="K40" s="191">
        <f>'4.8'!F41</f>
        <v>2</v>
      </c>
      <c r="L40" s="191">
        <f>'4.9'!F40</f>
        <v>2</v>
      </c>
      <c r="M40" s="191">
        <f>'4.10'!F41</f>
        <v>0</v>
      </c>
      <c r="N40" s="191">
        <f>'4.11'!F40</f>
        <v>2</v>
      </c>
      <c r="O40" s="191">
        <f>'4.12'!E40</f>
        <v>2</v>
      </c>
      <c r="P40" s="191">
        <f>'4.13'!F40</f>
        <v>2</v>
      </c>
    </row>
    <row r="41" spans="1:16" s="10" customFormat="1" ht="16" customHeight="1">
      <c r="A41" s="202" t="s">
        <v>32</v>
      </c>
      <c r="B41" s="188">
        <f t="shared" si="4"/>
        <v>100</v>
      </c>
      <c r="C41" s="189">
        <f t="shared" si="5"/>
        <v>26</v>
      </c>
      <c r="D41" s="190">
        <f>'4.1'!F42</f>
        <v>2</v>
      </c>
      <c r="E41" s="190">
        <f>'4.2'!E41</f>
        <v>2</v>
      </c>
      <c r="F41" s="190">
        <f>'4.3'!F41</f>
        <v>2</v>
      </c>
      <c r="G41" s="190">
        <f>'4.4'!F41</f>
        <v>2</v>
      </c>
      <c r="H41" s="191">
        <f>'4.5'!F42</f>
        <v>2</v>
      </c>
      <c r="I41" s="191">
        <f>'4.6'!F42</f>
        <v>2</v>
      </c>
      <c r="J41" s="191">
        <f>'4.7'!F42</f>
        <v>2</v>
      </c>
      <c r="K41" s="191">
        <f>'4.8'!F42</f>
        <v>2</v>
      </c>
      <c r="L41" s="191">
        <f>'4.9'!F41</f>
        <v>2</v>
      </c>
      <c r="M41" s="191">
        <f>'4.10'!F42</f>
        <v>2</v>
      </c>
      <c r="N41" s="191">
        <f>'4.11'!F41</f>
        <v>2</v>
      </c>
      <c r="O41" s="191">
        <f>'4.12'!E41</f>
        <v>2</v>
      </c>
      <c r="P41" s="191">
        <f>'4.13'!F41</f>
        <v>2</v>
      </c>
    </row>
    <row r="42" spans="1:16" ht="16" customHeight="1">
      <c r="A42" s="202" t="s">
        <v>33</v>
      </c>
      <c r="B42" s="188">
        <f t="shared" si="4"/>
        <v>30.76923076923077</v>
      </c>
      <c r="C42" s="189">
        <f t="shared" si="5"/>
        <v>8</v>
      </c>
      <c r="D42" s="190">
        <f>'4.1'!F43</f>
        <v>1</v>
      </c>
      <c r="E42" s="190">
        <f>'4.2'!E42</f>
        <v>0</v>
      </c>
      <c r="F42" s="190">
        <f>'4.3'!F42</f>
        <v>0</v>
      </c>
      <c r="G42" s="190">
        <f>'4.4'!F42</f>
        <v>0</v>
      </c>
      <c r="H42" s="191">
        <f>'4.5'!F43</f>
        <v>0</v>
      </c>
      <c r="I42" s="191">
        <f>'4.6'!F43</f>
        <v>2</v>
      </c>
      <c r="J42" s="191">
        <f>'4.7'!F43</f>
        <v>2</v>
      </c>
      <c r="K42" s="191">
        <f>'4.8'!F43</f>
        <v>0</v>
      </c>
      <c r="L42" s="191">
        <f>'4.9'!F42</f>
        <v>0</v>
      </c>
      <c r="M42" s="191">
        <f>'4.10'!F43</f>
        <v>0</v>
      </c>
      <c r="N42" s="191">
        <f>'4.11'!F42</f>
        <v>0</v>
      </c>
      <c r="O42" s="191">
        <f>'4.12'!E42</f>
        <v>2</v>
      </c>
      <c r="P42" s="191">
        <f>'4.13'!F42</f>
        <v>1</v>
      </c>
    </row>
    <row r="43" spans="1:16" s="10" customFormat="1" ht="16" customHeight="1">
      <c r="A43" s="202" t="s">
        <v>34</v>
      </c>
      <c r="B43" s="188">
        <f t="shared" si="4"/>
        <v>78.84615384615384</v>
      </c>
      <c r="C43" s="189">
        <f t="shared" si="5"/>
        <v>20.5</v>
      </c>
      <c r="D43" s="190">
        <f>'4.1'!F44</f>
        <v>2</v>
      </c>
      <c r="E43" s="190">
        <f>'4.2'!E43</f>
        <v>2</v>
      </c>
      <c r="F43" s="190">
        <f>'4.3'!F43</f>
        <v>2</v>
      </c>
      <c r="G43" s="190">
        <f>'4.4'!F43</f>
        <v>2</v>
      </c>
      <c r="H43" s="191">
        <f>'4.5'!F44</f>
        <v>2</v>
      </c>
      <c r="I43" s="191">
        <f>'4.6'!F44</f>
        <v>2</v>
      </c>
      <c r="J43" s="191">
        <f>'4.7'!F44</f>
        <v>2</v>
      </c>
      <c r="K43" s="191">
        <f>'4.8'!F44</f>
        <v>0</v>
      </c>
      <c r="L43" s="191">
        <f>'4.9'!F43</f>
        <v>2</v>
      </c>
      <c r="M43" s="191">
        <f>'4.10'!F44</f>
        <v>2</v>
      </c>
      <c r="N43" s="191">
        <f>'4.11'!F43</f>
        <v>2</v>
      </c>
      <c r="O43" s="191">
        <f>'4.12'!E43</f>
        <v>0</v>
      </c>
      <c r="P43" s="191">
        <f>'4.13'!F43</f>
        <v>0.5</v>
      </c>
    </row>
    <row r="44" spans="1:16" ht="16" customHeight="1">
      <c r="A44" s="202" t="s">
        <v>35</v>
      </c>
      <c r="B44" s="188">
        <f t="shared" si="4"/>
        <v>100</v>
      </c>
      <c r="C44" s="189">
        <f t="shared" si="5"/>
        <v>26</v>
      </c>
      <c r="D44" s="190">
        <f>'4.1'!F45</f>
        <v>2</v>
      </c>
      <c r="E44" s="190">
        <f>'4.2'!E44</f>
        <v>2</v>
      </c>
      <c r="F44" s="190">
        <f>'4.3'!F44</f>
        <v>2</v>
      </c>
      <c r="G44" s="190">
        <f>'4.4'!F44</f>
        <v>2</v>
      </c>
      <c r="H44" s="191">
        <f>'4.5'!F45</f>
        <v>2</v>
      </c>
      <c r="I44" s="191">
        <f>'4.6'!F45</f>
        <v>2</v>
      </c>
      <c r="J44" s="191">
        <f>'4.7'!F45</f>
        <v>2</v>
      </c>
      <c r="K44" s="191">
        <f>'4.8'!F45</f>
        <v>2</v>
      </c>
      <c r="L44" s="191">
        <f>'4.9'!F44</f>
        <v>2</v>
      </c>
      <c r="M44" s="191">
        <f>'4.10'!F45</f>
        <v>2</v>
      </c>
      <c r="N44" s="191">
        <f>'4.11'!F44</f>
        <v>2</v>
      </c>
      <c r="O44" s="191">
        <f>'4.12'!E44</f>
        <v>2</v>
      </c>
      <c r="P44" s="191">
        <f>'4.13'!F44</f>
        <v>2</v>
      </c>
    </row>
    <row r="45" spans="1:16" ht="16" customHeight="1">
      <c r="A45" s="202" t="s">
        <v>98</v>
      </c>
      <c r="B45" s="188">
        <f t="shared" si="4"/>
        <v>88.461538461538453</v>
      </c>
      <c r="C45" s="189">
        <f t="shared" si="5"/>
        <v>23</v>
      </c>
      <c r="D45" s="190">
        <f>'4.1'!F46</f>
        <v>2</v>
      </c>
      <c r="E45" s="190">
        <f>'4.2'!E45</f>
        <v>2</v>
      </c>
      <c r="F45" s="190">
        <f>'4.3'!F45</f>
        <v>0</v>
      </c>
      <c r="G45" s="190">
        <f>'4.4'!F45</f>
        <v>2</v>
      </c>
      <c r="H45" s="191">
        <f>'4.5'!F46</f>
        <v>2</v>
      </c>
      <c r="I45" s="191">
        <f>'4.6'!F46</f>
        <v>2</v>
      </c>
      <c r="J45" s="191">
        <f>'4.7'!F46</f>
        <v>2</v>
      </c>
      <c r="K45" s="191">
        <f>'4.8'!F46</f>
        <v>2</v>
      </c>
      <c r="L45" s="191">
        <f>'4.9'!F45</f>
        <v>2</v>
      </c>
      <c r="M45" s="191">
        <f>'4.10'!F46</f>
        <v>2</v>
      </c>
      <c r="N45" s="191">
        <f>'4.11'!F45</f>
        <v>2</v>
      </c>
      <c r="O45" s="191">
        <f>'4.12'!E45</f>
        <v>2</v>
      </c>
      <c r="P45" s="191">
        <f>'4.13'!F45</f>
        <v>1</v>
      </c>
    </row>
    <row r="46" spans="1:16" s="12" customFormat="1" ht="16" customHeight="1">
      <c r="A46" s="201" t="s">
        <v>36</v>
      </c>
      <c r="B46" s="193"/>
      <c r="C46" s="193"/>
      <c r="D46" s="194"/>
      <c r="E46" s="195"/>
      <c r="F46" s="194"/>
      <c r="G46" s="194"/>
      <c r="H46" s="196"/>
      <c r="I46" s="196"/>
      <c r="J46" s="196"/>
      <c r="K46" s="194"/>
      <c r="L46" s="194"/>
      <c r="M46" s="194"/>
      <c r="N46" s="194"/>
      <c r="O46" s="194"/>
      <c r="P46" s="194"/>
    </row>
    <row r="47" spans="1:16" ht="16" customHeight="1">
      <c r="A47" s="202" t="s">
        <v>37</v>
      </c>
      <c r="B47" s="188">
        <f t="shared" ref="B47:B53" si="6">C47/$C$5*100</f>
        <v>7.6923076923076925</v>
      </c>
      <c r="C47" s="189">
        <f t="shared" ref="C47:C53" si="7">SUM(D47:P47)</f>
        <v>2</v>
      </c>
      <c r="D47" s="190">
        <f>'4.1'!F48</f>
        <v>2</v>
      </c>
      <c r="E47" s="190">
        <f>'4.2'!E47</f>
        <v>0</v>
      </c>
      <c r="F47" s="190">
        <f>'4.3'!F47</f>
        <v>0</v>
      </c>
      <c r="G47" s="190">
        <f>'4.4'!F47</f>
        <v>0</v>
      </c>
      <c r="H47" s="191">
        <f>'4.5'!F48</f>
        <v>0</v>
      </c>
      <c r="I47" s="191">
        <f>'4.6'!F48</f>
        <v>0</v>
      </c>
      <c r="J47" s="191">
        <f>'4.7'!F48</f>
        <v>0</v>
      </c>
      <c r="K47" s="191">
        <f>'4.8'!F48</f>
        <v>0</v>
      </c>
      <c r="L47" s="191">
        <f>'4.9'!F47</f>
        <v>0</v>
      </c>
      <c r="M47" s="191">
        <f>'4.10'!F48</f>
        <v>0</v>
      </c>
      <c r="N47" s="191">
        <f>'4.11'!F47</f>
        <v>0</v>
      </c>
      <c r="O47" s="191">
        <f>'4.12'!E47</f>
        <v>0</v>
      </c>
      <c r="P47" s="191">
        <f>'4.13'!F47</f>
        <v>0</v>
      </c>
    </row>
    <row r="48" spans="1:16" s="10" customFormat="1" ht="16" customHeight="1">
      <c r="A48" s="202" t="s">
        <v>38</v>
      </c>
      <c r="B48" s="188">
        <f t="shared" si="6"/>
        <v>11.538461538461538</v>
      </c>
      <c r="C48" s="189">
        <f t="shared" si="7"/>
        <v>3</v>
      </c>
      <c r="D48" s="190">
        <f>'4.1'!F49</f>
        <v>1</v>
      </c>
      <c r="E48" s="190">
        <f>'4.2'!E48</f>
        <v>0</v>
      </c>
      <c r="F48" s="190">
        <f>'4.3'!F48</f>
        <v>0</v>
      </c>
      <c r="G48" s="190">
        <f>'4.4'!F48</f>
        <v>0</v>
      </c>
      <c r="H48" s="191">
        <f>'4.5'!F49</f>
        <v>0</v>
      </c>
      <c r="I48" s="191">
        <f>'4.6'!F49</f>
        <v>0</v>
      </c>
      <c r="J48" s="191">
        <f>'4.7'!F49</f>
        <v>0</v>
      </c>
      <c r="K48" s="191">
        <f>'4.8'!F49</f>
        <v>0</v>
      </c>
      <c r="L48" s="191">
        <f>'4.9'!F48</f>
        <v>0</v>
      </c>
      <c r="M48" s="191">
        <f>'4.10'!F49</f>
        <v>0</v>
      </c>
      <c r="N48" s="191">
        <f>'4.11'!F48</f>
        <v>0</v>
      </c>
      <c r="O48" s="191">
        <f>'4.12'!E48</f>
        <v>0</v>
      </c>
      <c r="P48" s="191">
        <f>'4.13'!F48</f>
        <v>2</v>
      </c>
    </row>
    <row r="49" spans="1:16" ht="16" customHeight="1">
      <c r="A49" s="202" t="s">
        <v>39</v>
      </c>
      <c r="B49" s="188">
        <f t="shared" si="6"/>
        <v>57.692307692307686</v>
      </c>
      <c r="C49" s="189">
        <f t="shared" si="7"/>
        <v>15</v>
      </c>
      <c r="D49" s="190">
        <f>'4.1'!F50</f>
        <v>2</v>
      </c>
      <c r="E49" s="190">
        <f>'4.2'!E49</f>
        <v>1</v>
      </c>
      <c r="F49" s="190">
        <f>'4.3'!F49</f>
        <v>1</v>
      </c>
      <c r="G49" s="190">
        <f>'4.4'!F49</f>
        <v>1</v>
      </c>
      <c r="H49" s="191">
        <f>'4.5'!F50</f>
        <v>1</v>
      </c>
      <c r="I49" s="191">
        <f>'4.6'!F50</f>
        <v>1</v>
      </c>
      <c r="J49" s="191">
        <f>'4.7'!F50</f>
        <v>1</v>
      </c>
      <c r="K49" s="191">
        <f>'4.8'!F50</f>
        <v>1</v>
      </c>
      <c r="L49" s="191">
        <f>'4.9'!F49</f>
        <v>1</v>
      </c>
      <c r="M49" s="191">
        <f>'4.10'!F50</f>
        <v>1</v>
      </c>
      <c r="N49" s="191">
        <f>'4.11'!F49</f>
        <v>1</v>
      </c>
      <c r="O49" s="191">
        <f>'4.12'!E49</f>
        <v>1</v>
      </c>
      <c r="P49" s="191">
        <f>'4.13'!F49</f>
        <v>2</v>
      </c>
    </row>
    <row r="50" spans="1:16" s="10" customFormat="1" ht="16" customHeight="1">
      <c r="A50" s="202" t="s">
        <v>40</v>
      </c>
      <c r="B50" s="188">
        <f t="shared" si="6"/>
        <v>7.6923076923076925</v>
      </c>
      <c r="C50" s="189">
        <f t="shared" si="7"/>
        <v>2</v>
      </c>
      <c r="D50" s="190">
        <f>'4.1'!F51</f>
        <v>2</v>
      </c>
      <c r="E50" s="190">
        <f>'4.2'!E50</f>
        <v>0</v>
      </c>
      <c r="F50" s="190">
        <f>'4.3'!F50</f>
        <v>0</v>
      </c>
      <c r="G50" s="190">
        <f>'4.4'!F50</f>
        <v>0</v>
      </c>
      <c r="H50" s="191">
        <f>'4.5'!F51</f>
        <v>0</v>
      </c>
      <c r="I50" s="191">
        <f>'4.6'!F51</f>
        <v>0</v>
      </c>
      <c r="J50" s="191">
        <f>'4.7'!F51</f>
        <v>0</v>
      </c>
      <c r="K50" s="191">
        <f>'4.8'!F51</f>
        <v>0</v>
      </c>
      <c r="L50" s="191">
        <f>'4.9'!F50</f>
        <v>0</v>
      </c>
      <c r="M50" s="191">
        <f>'4.10'!F51</f>
        <v>0</v>
      </c>
      <c r="N50" s="191">
        <f>'4.11'!F50</f>
        <v>0</v>
      </c>
      <c r="O50" s="191">
        <f>'4.12'!E50</f>
        <v>0</v>
      </c>
      <c r="P50" s="191">
        <f>'4.13'!F50</f>
        <v>0</v>
      </c>
    </row>
    <row r="51" spans="1:16" ht="16" customHeight="1">
      <c r="A51" s="202" t="s">
        <v>835</v>
      </c>
      <c r="B51" s="188">
        <f t="shared" si="6"/>
        <v>7.6923076923076925</v>
      </c>
      <c r="C51" s="189">
        <f t="shared" si="7"/>
        <v>2</v>
      </c>
      <c r="D51" s="190">
        <f>'4.1'!F52</f>
        <v>2</v>
      </c>
      <c r="E51" s="190">
        <f>'4.2'!E51</f>
        <v>0</v>
      </c>
      <c r="F51" s="190">
        <f>'4.3'!F51</f>
        <v>0</v>
      </c>
      <c r="G51" s="190">
        <f>'4.4'!F51</f>
        <v>0</v>
      </c>
      <c r="H51" s="191">
        <f>'4.5'!F52</f>
        <v>0</v>
      </c>
      <c r="I51" s="191">
        <f>'4.6'!F52</f>
        <v>0</v>
      </c>
      <c r="J51" s="191">
        <f>'4.7'!F52</f>
        <v>0</v>
      </c>
      <c r="K51" s="191">
        <f>'4.8'!F52</f>
        <v>0</v>
      </c>
      <c r="L51" s="191">
        <f>'4.9'!F51</f>
        <v>0</v>
      </c>
      <c r="M51" s="191">
        <f>'4.10'!F52</f>
        <v>0</v>
      </c>
      <c r="N51" s="191">
        <f>'4.11'!F51</f>
        <v>0</v>
      </c>
      <c r="O51" s="191">
        <f>'4.12'!E51</f>
        <v>0</v>
      </c>
      <c r="P51" s="191">
        <f>'4.13'!F51</f>
        <v>0</v>
      </c>
    </row>
    <row r="52" spans="1:16" ht="16" customHeight="1">
      <c r="A52" s="202" t="s">
        <v>41</v>
      </c>
      <c r="B52" s="188">
        <f t="shared" si="6"/>
        <v>50</v>
      </c>
      <c r="C52" s="189">
        <f t="shared" si="7"/>
        <v>13</v>
      </c>
      <c r="D52" s="190">
        <f>'4.1'!F53</f>
        <v>2</v>
      </c>
      <c r="E52" s="190">
        <f>'4.2'!E52</f>
        <v>0</v>
      </c>
      <c r="F52" s="190">
        <f>'4.3'!F52</f>
        <v>2</v>
      </c>
      <c r="G52" s="190">
        <f>'4.4'!F52</f>
        <v>2</v>
      </c>
      <c r="H52" s="191">
        <f>'4.5'!F53</f>
        <v>1</v>
      </c>
      <c r="I52" s="191">
        <f>'4.6'!F53</f>
        <v>0</v>
      </c>
      <c r="J52" s="191">
        <f>'4.7'!F53</f>
        <v>0</v>
      </c>
      <c r="K52" s="191">
        <f>'4.8'!F53</f>
        <v>0</v>
      </c>
      <c r="L52" s="191">
        <f>'4.9'!F52</f>
        <v>0</v>
      </c>
      <c r="M52" s="191">
        <f>'4.10'!F53</f>
        <v>2</v>
      </c>
      <c r="N52" s="191">
        <f>'4.11'!F52</f>
        <v>0</v>
      </c>
      <c r="O52" s="191">
        <f>'4.12'!E52</f>
        <v>2</v>
      </c>
      <c r="P52" s="191">
        <f>'4.13'!F52</f>
        <v>2</v>
      </c>
    </row>
    <row r="53" spans="1:16" ht="16" customHeight="1">
      <c r="A53" s="202" t="s">
        <v>42</v>
      </c>
      <c r="B53" s="188">
        <f t="shared" si="6"/>
        <v>100</v>
      </c>
      <c r="C53" s="189">
        <f t="shared" si="7"/>
        <v>26</v>
      </c>
      <c r="D53" s="190">
        <f>'4.1'!F54</f>
        <v>2</v>
      </c>
      <c r="E53" s="190">
        <f>'4.2'!E53</f>
        <v>2</v>
      </c>
      <c r="F53" s="190">
        <f>'4.3'!F53</f>
        <v>2</v>
      </c>
      <c r="G53" s="190">
        <f>'4.4'!F53</f>
        <v>2</v>
      </c>
      <c r="H53" s="191">
        <f>'4.5'!F54</f>
        <v>2</v>
      </c>
      <c r="I53" s="191">
        <f>'4.6'!F54</f>
        <v>2</v>
      </c>
      <c r="J53" s="191">
        <f>'4.7'!F54</f>
        <v>2</v>
      </c>
      <c r="K53" s="191">
        <f>'4.8'!F54</f>
        <v>2</v>
      </c>
      <c r="L53" s="191">
        <f>'4.9'!F53</f>
        <v>2</v>
      </c>
      <c r="M53" s="191">
        <f>'4.10'!F54</f>
        <v>2</v>
      </c>
      <c r="N53" s="191">
        <f>'4.11'!F53</f>
        <v>2</v>
      </c>
      <c r="O53" s="191">
        <f>'4.12'!E53</f>
        <v>2</v>
      </c>
      <c r="P53" s="191">
        <f>'4.13'!F53</f>
        <v>2</v>
      </c>
    </row>
    <row r="54" spans="1:16" s="12" customFormat="1" ht="16" customHeight="1">
      <c r="A54" s="201" t="s">
        <v>43</v>
      </c>
      <c r="B54" s="193"/>
      <c r="C54" s="193"/>
      <c r="D54" s="194"/>
      <c r="E54" s="195"/>
      <c r="F54" s="194"/>
      <c r="G54" s="194"/>
      <c r="H54" s="196"/>
      <c r="I54" s="196"/>
      <c r="J54" s="196"/>
      <c r="K54" s="194"/>
      <c r="L54" s="194"/>
      <c r="M54" s="194"/>
      <c r="N54" s="194"/>
      <c r="O54" s="194"/>
      <c r="P54" s="194"/>
    </row>
    <row r="55" spans="1:16" ht="16" customHeight="1">
      <c r="A55" s="202" t="s">
        <v>44</v>
      </c>
      <c r="B55" s="188">
        <f t="shared" ref="B55:B68" si="8">C55/$C$5*100</f>
        <v>96.15384615384616</v>
      </c>
      <c r="C55" s="189">
        <f t="shared" ref="C55:C68" si="9">SUM(D55:P55)</f>
        <v>25</v>
      </c>
      <c r="D55" s="190">
        <f>'4.1'!F56</f>
        <v>2</v>
      </c>
      <c r="E55" s="190">
        <f>'4.2'!E55</f>
        <v>1</v>
      </c>
      <c r="F55" s="190">
        <f>'4.3'!F55</f>
        <v>2</v>
      </c>
      <c r="G55" s="190">
        <f>'4.4'!F55</f>
        <v>2</v>
      </c>
      <c r="H55" s="191">
        <f>'4.5'!F56</f>
        <v>2</v>
      </c>
      <c r="I55" s="191">
        <f>'4.6'!F56</f>
        <v>2</v>
      </c>
      <c r="J55" s="191">
        <f>'4.7'!F56</f>
        <v>2</v>
      </c>
      <c r="K55" s="191">
        <f>'4.8'!F56</f>
        <v>2</v>
      </c>
      <c r="L55" s="191">
        <f>'4.9'!F55</f>
        <v>2</v>
      </c>
      <c r="M55" s="191">
        <f>'4.10'!F56</f>
        <v>2</v>
      </c>
      <c r="N55" s="191">
        <f>'4.11'!F55</f>
        <v>2</v>
      </c>
      <c r="O55" s="191">
        <f>'4.12'!E55</f>
        <v>2</v>
      </c>
      <c r="P55" s="191">
        <f>'4.13'!F55</f>
        <v>2</v>
      </c>
    </row>
    <row r="56" spans="1:16" ht="16" customHeight="1">
      <c r="A56" s="202" t="s">
        <v>836</v>
      </c>
      <c r="B56" s="188">
        <f t="shared" si="8"/>
        <v>100</v>
      </c>
      <c r="C56" s="189">
        <f t="shared" si="9"/>
        <v>26</v>
      </c>
      <c r="D56" s="190">
        <f>'4.1'!F57</f>
        <v>2</v>
      </c>
      <c r="E56" s="190">
        <f>'4.2'!E56</f>
        <v>2</v>
      </c>
      <c r="F56" s="190">
        <f>'4.3'!F56</f>
        <v>2</v>
      </c>
      <c r="G56" s="190">
        <f>'4.4'!F56</f>
        <v>2</v>
      </c>
      <c r="H56" s="191">
        <f>'4.5'!F57</f>
        <v>2</v>
      </c>
      <c r="I56" s="191">
        <f>'4.6'!F57</f>
        <v>2</v>
      </c>
      <c r="J56" s="191">
        <f>'4.7'!F57</f>
        <v>2</v>
      </c>
      <c r="K56" s="191">
        <f>'4.8'!F57</f>
        <v>2</v>
      </c>
      <c r="L56" s="191">
        <f>'4.9'!F56</f>
        <v>2</v>
      </c>
      <c r="M56" s="191">
        <f>'4.10'!F57</f>
        <v>2</v>
      </c>
      <c r="N56" s="191">
        <f>'4.11'!F56</f>
        <v>2</v>
      </c>
      <c r="O56" s="191">
        <f>'4.12'!E56</f>
        <v>2</v>
      </c>
      <c r="P56" s="191">
        <f>'4.13'!F56</f>
        <v>2</v>
      </c>
    </row>
    <row r="57" spans="1:16" ht="16" customHeight="1">
      <c r="A57" s="202" t="s">
        <v>45</v>
      </c>
      <c r="B57" s="188">
        <f t="shared" si="8"/>
        <v>11.538461538461538</v>
      </c>
      <c r="C57" s="189">
        <f t="shared" si="9"/>
        <v>3</v>
      </c>
      <c r="D57" s="190">
        <f>'4.1'!F58</f>
        <v>2</v>
      </c>
      <c r="E57" s="190">
        <f>'4.2'!E57</f>
        <v>0</v>
      </c>
      <c r="F57" s="190">
        <f>'4.3'!F57</f>
        <v>0</v>
      </c>
      <c r="G57" s="190">
        <f>'4.4'!F57</f>
        <v>0</v>
      </c>
      <c r="H57" s="191">
        <f>'4.5'!F58</f>
        <v>0</v>
      </c>
      <c r="I57" s="191">
        <f>'4.6'!F58</f>
        <v>0</v>
      </c>
      <c r="J57" s="191">
        <f>'4.7'!F58</f>
        <v>0</v>
      </c>
      <c r="K57" s="191">
        <f>'4.8'!F58</f>
        <v>0</v>
      </c>
      <c r="L57" s="191">
        <f>'4.9'!F57</f>
        <v>0</v>
      </c>
      <c r="M57" s="191">
        <f>'4.10'!F58</f>
        <v>0</v>
      </c>
      <c r="N57" s="191">
        <f>'4.11'!F57</f>
        <v>0</v>
      </c>
      <c r="O57" s="191">
        <f>'4.12'!E57</f>
        <v>0</v>
      </c>
      <c r="P57" s="191">
        <f>'4.13'!F57</f>
        <v>1</v>
      </c>
    </row>
    <row r="58" spans="1:16" ht="16" customHeight="1">
      <c r="A58" s="202" t="s">
        <v>46</v>
      </c>
      <c r="B58" s="188">
        <f t="shared" si="8"/>
        <v>69.230769230769226</v>
      </c>
      <c r="C58" s="189">
        <f t="shared" si="9"/>
        <v>18</v>
      </c>
      <c r="D58" s="190">
        <f>'4.1'!F59</f>
        <v>2</v>
      </c>
      <c r="E58" s="190">
        <f>'4.2'!E58</f>
        <v>2</v>
      </c>
      <c r="F58" s="190">
        <f>'4.3'!F58</f>
        <v>0</v>
      </c>
      <c r="G58" s="190">
        <f>'4.4'!F58</f>
        <v>0</v>
      </c>
      <c r="H58" s="191">
        <f>'4.5'!F59</f>
        <v>2</v>
      </c>
      <c r="I58" s="191">
        <f>'4.6'!F59</f>
        <v>2</v>
      </c>
      <c r="J58" s="191">
        <f>'4.7'!F59</f>
        <v>2</v>
      </c>
      <c r="K58" s="191">
        <f>'4.8'!F59</f>
        <v>0</v>
      </c>
      <c r="L58" s="191">
        <f>'4.9'!F58</f>
        <v>2</v>
      </c>
      <c r="M58" s="191">
        <f>'4.10'!F59</f>
        <v>2</v>
      </c>
      <c r="N58" s="191">
        <f>'4.11'!F58</f>
        <v>2</v>
      </c>
      <c r="O58" s="191">
        <f>'4.12'!E58</f>
        <v>0</v>
      </c>
      <c r="P58" s="191">
        <f>'4.13'!F58</f>
        <v>2</v>
      </c>
    </row>
    <row r="59" spans="1:16" ht="16" customHeight="1">
      <c r="A59" s="202" t="s">
        <v>47</v>
      </c>
      <c r="B59" s="188">
        <f t="shared" si="8"/>
        <v>92.307692307692307</v>
      </c>
      <c r="C59" s="189">
        <f t="shared" si="9"/>
        <v>24</v>
      </c>
      <c r="D59" s="190">
        <f>'4.1'!F60</f>
        <v>2</v>
      </c>
      <c r="E59" s="190">
        <f>'4.2'!E59</f>
        <v>2</v>
      </c>
      <c r="F59" s="190">
        <f>'4.3'!F59</f>
        <v>2</v>
      </c>
      <c r="G59" s="190">
        <f>'4.4'!F59</f>
        <v>2</v>
      </c>
      <c r="H59" s="191">
        <f>'4.5'!F60</f>
        <v>2</v>
      </c>
      <c r="I59" s="191">
        <f>'4.6'!F60</f>
        <v>2</v>
      </c>
      <c r="J59" s="191">
        <f>'4.7'!F60</f>
        <v>2</v>
      </c>
      <c r="K59" s="191">
        <f>'4.8'!F60</f>
        <v>2</v>
      </c>
      <c r="L59" s="191">
        <f>'4.9'!F59</f>
        <v>0</v>
      </c>
      <c r="M59" s="191">
        <f>'4.10'!F60</f>
        <v>2</v>
      </c>
      <c r="N59" s="191">
        <f>'4.11'!F59</f>
        <v>2</v>
      </c>
      <c r="O59" s="191">
        <f>'4.12'!E59</f>
        <v>2</v>
      </c>
      <c r="P59" s="191">
        <f>'4.13'!F59</f>
        <v>2</v>
      </c>
    </row>
    <row r="60" spans="1:16" ht="16" customHeight="1">
      <c r="A60" s="202" t="s">
        <v>837</v>
      </c>
      <c r="B60" s="188">
        <f t="shared" si="8"/>
        <v>100</v>
      </c>
      <c r="C60" s="189">
        <f t="shared" si="9"/>
        <v>26</v>
      </c>
      <c r="D60" s="190">
        <f>'4.1'!F61</f>
        <v>2</v>
      </c>
      <c r="E60" s="190">
        <f>'4.2'!E60</f>
        <v>2</v>
      </c>
      <c r="F60" s="190">
        <f>'4.3'!F60</f>
        <v>2</v>
      </c>
      <c r="G60" s="190">
        <f>'4.4'!F60</f>
        <v>2</v>
      </c>
      <c r="H60" s="191">
        <f>'4.5'!F61</f>
        <v>2</v>
      </c>
      <c r="I60" s="191">
        <f>'4.6'!F61</f>
        <v>2</v>
      </c>
      <c r="J60" s="191">
        <f>'4.7'!F61</f>
        <v>2</v>
      </c>
      <c r="K60" s="191">
        <f>'4.8'!F61</f>
        <v>2</v>
      </c>
      <c r="L60" s="191">
        <f>'4.9'!F60</f>
        <v>2</v>
      </c>
      <c r="M60" s="191">
        <f>'4.10'!F61</f>
        <v>2</v>
      </c>
      <c r="N60" s="191">
        <f>'4.11'!F60</f>
        <v>2</v>
      </c>
      <c r="O60" s="191">
        <f>'4.12'!E60</f>
        <v>2</v>
      </c>
      <c r="P60" s="191">
        <f>'4.13'!F60</f>
        <v>2</v>
      </c>
    </row>
    <row r="61" spans="1:16" s="10" customFormat="1" ht="16" customHeight="1">
      <c r="A61" s="202" t="s">
        <v>48</v>
      </c>
      <c r="B61" s="188">
        <f t="shared" si="8"/>
        <v>9.6153846153846168</v>
      </c>
      <c r="C61" s="189">
        <f t="shared" si="9"/>
        <v>2.5</v>
      </c>
      <c r="D61" s="190">
        <f>'4.1'!F62</f>
        <v>0.5</v>
      </c>
      <c r="E61" s="190">
        <f>'4.2'!E61</f>
        <v>0</v>
      </c>
      <c r="F61" s="190">
        <f>'4.3'!F61</f>
        <v>0</v>
      </c>
      <c r="G61" s="190">
        <f>'4.4'!F61</f>
        <v>0</v>
      </c>
      <c r="H61" s="191">
        <f>'4.5'!F62</f>
        <v>0</v>
      </c>
      <c r="I61" s="191">
        <f>'4.6'!F62</f>
        <v>0</v>
      </c>
      <c r="J61" s="191">
        <f>'4.7'!F62</f>
        <v>0</v>
      </c>
      <c r="K61" s="191">
        <f>'4.8'!F62</f>
        <v>0</v>
      </c>
      <c r="L61" s="191">
        <f>'4.9'!F61</f>
        <v>0</v>
      </c>
      <c r="M61" s="191">
        <f>'4.10'!F62</f>
        <v>0</v>
      </c>
      <c r="N61" s="191">
        <f>'4.11'!F61</f>
        <v>0</v>
      </c>
      <c r="O61" s="191">
        <f>'4.12'!E61</f>
        <v>2</v>
      </c>
      <c r="P61" s="191">
        <f>'4.13'!F61</f>
        <v>0</v>
      </c>
    </row>
    <row r="62" spans="1:16" ht="16" customHeight="1">
      <c r="A62" s="202" t="s">
        <v>49</v>
      </c>
      <c r="B62" s="188">
        <f t="shared" si="8"/>
        <v>69.230769230769226</v>
      </c>
      <c r="C62" s="189">
        <f t="shared" si="9"/>
        <v>18</v>
      </c>
      <c r="D62" s="190">
        <f>'4.1'!F63</f>
        <v>2</v>
      </c>
      <c r="E62" s="190">
        <f>'4.2'!E62</f>
        <v>0</v>
      </c>
      <c r="F62" s="190">
        <f>'4.3'!F62</f>
        <v>0</v>
      </c>
      <c r="G62" s="190">
        <f>'4.4'!F62</f>
        <v>2</v>
      </c>
      <c r="H62" s="191">
        <f>'4.5'!F63</f>
        <v>2</v>
      </c>
      <c r="I62" s="191">
        <f>'4.6'!F63</f>
        <v>2</v>
      </c>
      <c r="J62" s="191">
        <f>'4.7'!F63</f>
        <v>2</v>
      </c>
      <c r="K62" s="191">
        <f>'4.8'!F63</f>
        <v>1</v>
      </c>
      <c r="L62" s="191">
        <f>'4.9'!F62</f>
        <v>1</v>
      </c>
      <c r="M62" s="191">
        <f>'4.10'!F63</f>
        <v>1</v>
      </c>
      <c r="N62" s="191">
        <f>'4.11'!F62</f>
        <v>2</v>
      </c>
      <c r="O62" s="191">
        <f>'4.12'!E62</f>
        <v>2</v>
      </c>
      <c r="P62" s="191">
        <f>'4.13'!F62</f>
        <v>1</v>
      </c>
    </row>
    <row r="63" spans="1:16" ht="16" customHeight="1">
      <c r="A63" s="202" t="s">
        <v>161</v>
      </c>
      <c r="B63" s="188">
        <f t="shared" si="8"/>
        <v>100</v>
      </c>
      <c r="C63" s="189">
        <f t="shared" si="9"/>
        <v>26</v>
      </c>
      <c r="D63" s="190">
        <f>'4.1'!F64</f>
        <v>2</v>
      </c>
      <c r="E63" s="190">
        <f>'4.2'!E63</f>
        <v>2</v>
      </c>
      <c r="F63" s="190">
        <f>'4.3'!F63</f>
        <v>2</v>
      </c>
      <c r="G63" s="190">
        <f>'4.4'!F63</f>
        <v>2</v>
      </c>
      <c r="H63" s="191">
        <f>'4.5'!F64</f>
        <v>2</v>
      </c>
      <c r="I63" s="191">
        <f>'4.6'!F64</f>
        <v>2</v>
      </c>
      <c r="J63" s="191">
        <f>'4.7'!F64</f>
        <v>2</v>
      </c>
      <c r="K63" s="191">
        <f>'4.8'!F64</f>
        <v>2</v>
      </c>
      <c r="L63" s="191">
        <f>'4.9'!F63</f>
        <v>2</v>
      </c>
      <c r="M63" s="191">
        <f>'4.10'!F64</f>
        <v>2</v>
      </c>
      <c r="N63" s="191">
        <f>'4.11'!F63</f>
        <v>2</v>
      </c>
      <c r="O63" s="191">
        <f>'4.12'!E63</f>
        <v>2</v>
      </c>
      <c r="P63" s="191">
        <f>'4.13'!F63</f>
        <v>2</v>
      </c>
    </row>
    <row r="64" spans="1:16" ht="16" customHeight="1">
      <c r="A64" s="202" t="s">
        <v>51</v>
      </c>
      <c r="B64" s="188">
        <f t="shared" si="8"/>
        <v>96.15384615384616</v>
      </c>
      <c r="C64" s="189">
        <f t="shared" si="9"/>
        <v>25</v>
      </c>
      <c r="D64" s="190">
        <f>'4.1'!F65</f>
        <v>2</v>
      </c>
      <c r="E64" s="190">
        <f>'4.2'!E64</f>
        <v>1</v>
      </c>
      <c r="F64" s="190">
        <f>'4.3'!F64</f>
        <v>2</v>
      </c>
      <c r="G64" s="190">
        <f>'4.4'!F64</f>
        <v>2</v>
      </c>
      <c r="H64" s="191">
        <f>'4.5'!F65</f>
        <v>2</v>
      </c>
      <c r="I64" s="191">
        <f>'4.6'!F65</f>
        <v>2</v>
      </c>
      <c r="J64" s="191">
        <f>'4.7'!F65</f>
        <v>2</v>
      </c>
      <c r="K64" s="191">
        <f>'4.8'!F65</f>
        <v>2</v>
      </c>
      <c r="L64" s="191">
        <f>'4.9'!F64</f>
        <v>2</v>
      </c>
      <c r="M64" s="191">
        <f>'4.10'!F65</f>
        <v>2</v>
      </c>
      <c r="N64" s="191">
        <f>'4.11'!F64</f>
        <v>2</v>
      </c>
      <c r="O64" s="191">
        <f>'4.12'!E64</f>
        <v>2</v>
      </c>
      <c r="P64" s="191">
        <f>'4.13'!F64</f>
        <v>2</v>
      </c>
    </row>
    <row r="65" spans="1:16" ht="16" customHeight="1">
      <c r="A65" s="202" t="s">
        <v>52</v>
      </c>
      <c r="B65" s="188">
        <f t="shared" si="8"/>
        <v>80.769230769230774</v>
      </c>
      <c r="C65" s="189">
        <f t="shared" si="9"/>
        <v>21</v>
      </c>
      <c r="D65" s="190">
        <f>'4.1'!F66</f>
        <v>1</v>
      </c>
      <c r="E65" s="190">
        <f>'4.2'!E65</f>
        <v>2</v>
      </c>
      <c r="F65" s="190">
        <f>'4.3'!F65</f>
        <v>2</v>
      </c>
      <c r="G65" s="190">
        <f>'4.4'!F65</f>
        <v>2</v>
      </c>
      <c r="H65" s="191">
        <f>'4.5'!F66</f>
        <v>2</v>
      </c>
      <c r="I65" s="191">
        <f>'4.6'!F66</f>
        <v>1</v>
      </c>
      <c r="J65" s="191">
        <f>'4.7'!F66</f>
        <v>1</v>
      </c>
      <c r="K65" s="191">
        <f>'4.8'!F66</f>
        <v>2</v>
      </c>
      <c r="L65" s="191">
        <f>'4.9'!F65</f>
        <v>2</v>
      </c>
      <c r="M65" s="191">
        <f>'4.10'!F66</f>
        <v>2</v>
      </c>
      <c r="N65" s="191">
        <f>'4.11'!F65</f>
        <v>2</v>
      </c>
      <c r="O65" s="191">
        <f>'4.12'!E65</f>
        <v>2</v>
      </c>
      <c r="P65" s="191">
        <f>'4.13'!F65</f>
        <v>0</v>
      </c>
    </row>
    <row r="66" spans="1:16" ht="16" customHeight="1">
      <c r="A66" s="202" t="s">
        <v>53</v>
      </c>
      <c r="B66" s="188">
        <f t="shared" si="8"/>
        <v>69.230769230769226</v>
      </c>
      <c r="C66" s="189">
        <f t="shared" si="9"/>
        <v>18</v>
      </c>
      <c r="D66" s="190">
        <f>'4.1'!F67</f>
        <v>2</v>
      </c>
      <c r="E66" s="190">
        <f>'4.2'!E66</f>
        <v>1</v>
      </c>
      <c r="F66" s="190">
        <f>'4.3'!F66</f>
        <v>2</v>
      </c>
      <c r="G66" s="190">
        <f>'4.4'!F66</f>
        <v>2</v>
      </c>
      <c r="H66" s="191">
        <f>'4.5'!F67</f>
        <v>1</v>
      </c>
      <c r="I66" s="191">
        <f>'4.6'!F67</f>
        <v>1</v>
      </c>
      <c r="J66" s="191">
        <f>'4.7'!F67</f>
        <v>1</v>
      </c>
      <c r="K66" s="191">
        <f>'4.8'!F67</f>
        <v>0</v>
      </c>
      <c r="L66" s="191">
        <f>'4.9'!F66</f>
        <v>2</v>
      </c>
      <c r="M66" s="191">
        <f>'4.10'!F67</f>
        <v>2</v>
      </c>
      <c r="N66" s="191">
        <f>'4.11'!F66</f>
        <v>0</v>
      </c>
      <c r="O66" s="191">
        <f>'4.12'!E66</f>
        <v>2</v>
      </c>
      <c r="P66" s="191">
        <f>'4.13'!F66</f>
        <v>2</v>
      </c>
    </row>
    <row r="67" spans="1:16" ht="16" customHeight="1">
      <c r="A67" s="202" t="s">
        <v>54</v>
      </c>
      <c r="B67" s="188">
        <f t="shared" si="8"/>
        <v>100</v>
      </c>
      <c r="C67" s="189">
        <f t="shared" si="9"/>
        <v>26</v>
      </c>
      <c r="D67" s="190">
        <f>'4.1'!F68</f>
        <v>2</v>
      </c>
      <c r="E67" s="190">
        <f>'4.2'!E67</f>
        <v>2</v>
      </c>
      <c r="F67" s="190">
        <f>'4.3'!F67</f>
        <v>2</v>
      </c>
      <c r="G67" s="190">
        <f>'4.4'!F67</f>
        <v>2</v>
      </c>
      <c r="H67" s="191">
        <f>'4.5'!F68</f>
        <v>2</v>
      </c>
      <c r="I67" s="191">
        <f>'4.6'!F68</f>
        <v>2</v>
      </c>
      <c r="J67" s="191">
        <f>'4.7'!F68</f>
        <v>2</v>
      </c>
      <c r="K67" s="191">
        <f>'4.8'!F68</f>
        <v>2</v>
      </c>
      <c r="L67" s="191">
        <f>'4.9'!F67</f>
        <v>2</v>
      </c>
      <c r="M67" s="191">
        <f>'4.10'!F68</f>
        <v>2</v>
      </c>
      <c r="N67" s="191">
        <f>'4.11'!F67</f>
        <v>2</v>
      </c>
      <c r="O67" s="191">
        <f>'4.12'!E67</f>
        <v>2</v>
      </c>
      <c r="P67" s="191">
        <f>'4.13'!F67</f>
        <v>2</v>
      </c>
    </row>
    <row r="68" spans="1:16" ht="16" customHeight="1">
      <c r="A68" s="202" t="s">
        <v>55</v>
      </c>
      <c r="B68" s="188">
        <f t="shared" si="8"/>
        <v>92.307692307692307</v>
      </c>
      <c r="C68" s="189">
        <f t="shared" si="9"/>
        <v>24</v>
      </c>
      <c r="D68" s="190">
        <f>'4.1'!F69</f>
        <v>2</v>
      </c>
      <c r="E68" s="190">
        <f>'4.2'!E68</f>
        <v>2</v>
      </c>
      <c r="F68" s="190">
        <f>'4.3'!F68</f>
        <v>2</v>
      </c>
      <c r="G68" s="190">
        <f>'4.4'!F68</f>
        <v>2</v>
      </c>
      <c r="H68" s="191">
        <f>'4.5'!F69</f>
        <v>2</v>
      </c>
      <c r="I68" s="191">
        <f>'4.6'!F69</f>
        <v>1</v>
      </c>
      <c r="J68" s="191">
        <f>'4.7'!F69</f>
        <v>2</v>
      </c>
      <c r="K68" s="191">
        <f>'4.8'!F69</f>
        <v>2</v>
      </c>
      <c r="L68" s="191">
        <f>'4.9'!F68</f>
        <v>2</v>
      </c>
      <c r="M68" s="191">
        <f>'4.10'!F69</f>
        <v>2</v>
      </c>
      <c r="N68" s="191">
        <f>'4.11'!F68</f>
        <v>2</v>
      </c>
      <c r="O68" s="191">
        <f>'4.12'!E68</f>
        <v>2</v>
      </c>
      <c r="P68" s="191">
        <f>'4.13'!F68</f>
        <v>1</v>
      </c>
    </row>
    <row r="69" spans="1:16" s="12" customFormat="1" ht="16" customHeight="1">
      <c r="A69" s="201" t="s">
        <v>56</v>
      </c>
      <c r="B69" s="193"/>
      <c r="C69" s="193"/>
      <c r="D69" s="194"/>
      <c r="E69" s="195"/>
      <c r="F69" s="194"/>
      <c r="G69" s="194"/>
      <c r="H69" s="196"/>
      <c r="I69" s="196"/>
      <c r="J69" s="196"/>
      <c r="K69" s="194"/>
      <c r="L69" s="194"/>
      <c r="M69" s="194"/>
      <c r="N69" s="194"/>
      <c r="O69" s="194"/>
      <c r="P69" s="194"/>
    </row>
    <row r="70" spans="1:16" s="10" customFormat="1" ht="16" customHeight="1">
      <c r="A70" s="202" t="s">
        <v>57</v>
      </c>
      <c r="B70" s="188">
        <f t="shared" ref="B70:B75" si="10">C70/$C$5*100</f>
        <v>7.6923076923076925</v>
      </c>
      <c r="C70" s="189">
        <f t="shared" ref="C70:C75" si="11">SUM(D70:P70)</f>
        <v>2</v>
      </c>
      <c r="D70" s="190">
        <f>'4.1'!F71</f>
        <v>0</v>
      </c>
      <c r="E70" s="190">
        <f>'4.2'!E70</f>
        <v>0</v>
      </c>
      <c r="F70" s="190">
        <f>'4.3'!F70</f>
        <v>0</v>
      </c>
      <c r="G70" s="190">
        <f>'4.4'!F70</f>
        <v>0</v>
      </c>
      <c r="H70" s="191">
        <f>'4.5'!F71</f>
        <v>0</v>
      </c>
      <c r="I70" s="191">
        <f>'4.6'!F71</f>
        <v>0</v>
      </c>
      <c r="J70" s="191">
        <f>'4.7'!F71</f>
        <v>0</v>
      </c>
      <c r="K70" s="191">
        <f>'4.8'!F71</f>
        <v>0</v>
      </c>
      <c r="L70" s="191">
        <f>'4.9'!F70</f>
        <v>0</v>
      </c>
      <c r="M70" s="191">
        <f>'4.10'!F71</f>
        <v>0</v>
      </c>
      <c r="N70" s="191">
        <f>'4.11'!F70</f>
        <v>0</v>
      </c>
      <c r="O70" s="191">
        <f>'4.12'!E70</f>
        <v>0</v>
      </c>
      <c r="P70" s="191">
        <f>'4.13'!F70</f>
        <v>2</v>
      </c>
    </row>
    <row r="71" spans="1:16" ht="16" customHeight="1">
      <c r="A71" s="202" t="s">
        <v>58</v>
      </c>
      <c r="B71" s="188">
        <f t="shared" si="10"/>
        <v>71.15384615384616</v>
      </c>
      <c r="C71" s="189">
        <f t="shared" si="11"/>
        <v>18.5</v>
      </c>
      <c r="D71" s="190">
        <f>'4.1'!F72</f>
        <v>2</v>
      </c>
      <c r="E71" s="190">
        <f>'4.2'!E71</f>
        <v>2</v>
      </c>
      <c r="F71" s="190">
        <f>'4.3'!F71</f>
        <v>2</v>
      </c>
      <c r="G71" s="190">
        <f>'4.4'!F71</f>
        <v>2</v>
      </c>
      <c r="H71" s="191">
        <f>'4.5'!F72</f>
        <v>0.5</v>
      </c>
      <c r="I71" s="191">
        <f>'4.6'!F72</f>
        <v>1</v>
      </c>
      <c r="J71" s="191">
        <f>'4.7'!F72</f>
        <v>1</v>
      </c>
      <c r="K71" s="191">
        <f>'4.8'!F72</f>
        <v>0</v>
      </c>
      <c r="L71" s="191">
        <f>'4.9'!F71</f>
        <v>0</v>
      </c>
      <c r="M71" s="191">
        <f>'4.10'!F72</f>
        <v>2</v>
      </c>
      <c r="N71" s="191">
        <f>'4.11'!F71</f>
        <v>2</v>
      </c>
      <c r="O71" s="191">
        <f>'4.12'!E71</f>
        <v>2</v>
      </c>
      <c r="P71" s="191">
        <f>'4.13'!F71</f>
        <v>2</v>
      </c>
    </row>
    <row r="72" spans="1:16" ht="16" customHeight="1">
      <c r="A72" s="202" t="s">
        <v>59</v>
      </c>
      <c r="B72" s="188">
        <f t="shared" si="10"/>
        <v>92.307692307692307</v>
      </c>
      <c r="C72" s="189">
        <f t="shared" si="11"/>
        <v>24</v>
      </c>
      <c r="D72" s="190">
        <f>'4.1'!F73</f>
        <v>2</v>
      </c>
      <c r="E72" s="190">
        <f>'4.2'!E72</f>
        <v>2</v>
      </c>
      <c r="F72" s="190">
        <f>'4.3'!F72</f>
        <v>2</v>
      </c>
      <c r="G72" s="190">
        <f>'4.4'!F72</f>
        <v>2</v>
      </c>
      <c r="H72" s="191">
        <f>'4.5'!F73</f>
        <v>2</v>
      </c>
      <c r="I72" s="191">
        <f>'4.6'!F73</f>
        <v>2</v>
      </c>
      <c r="J72" s="191">
        <f>'4.7'!F73</f>
        <v>2</v>
      </c>
      <c r="K72" s="191">
        <f>'4.8'!F73</f>
        <v>2</v>
      </c>
      <c r="L72" s="191">
        <f>'4.9'!F72</f>
        <v>0</v>
      </c>
      <c r="M72" s="191">
        <f>'4.10'!F73</f>
        <v>2</v>
      </c>
      <c r="N72" s="191">
        <f>'4.11'!F72</f>
        <v>2</v>
      </c>
      <c r="O72" s="191">
        <f>'4.12'!E72</f>
        <v>2</v>
      </c>
      <c r="P72" s="191">
        <f>'4.13'!F72</f>
        <v>2</v>
      </c>
    </row>
    <row r="73" spans="1:16" s="26" customFormat="1" ht="16" customHeight="1">
      <c r="A73" s="202" t="s">
        <v>60</v>
      </c>
      <c r="B73" s="188">
        <f>C73/$C$5*100</f>
        <v>76.923076923076934</v>
      </c>
      <c r="C73" s="189">
        <f t="shared" si="11"/>
        <v>20</v>
      </c>
      <c r="D73" s="190">
        <f>'4.1'!F74</f>
        <v>2</v>
      </c>
      <c r="E73" s="190">
        <f>'4.2'!E73</f>
        <v>2</v>
      </c>
      <c r="F73" s="190">
        <f>'4.3'!F73</f>
        <v>2</v>
      </c>
      <c r="G73" s="190">
        <f>'4.4'!F73</f>
        <v>2</v>
      </c>
      <c r="H73" s="191">
        <f>'4.5'!F74</f>
        <v>2</v>
      </c>
      <c r="I73" s="191">
        <f>'4.6'!F74</f>
        <v>0</v>
      </c>
      <c r="J73" s="191">
        <f>'4.7'!F74</f>
        <v>0</v>
      </c>
      <c r="K73" s="191">
        <f>'4.8'!F74</f>
        <v>0</v>
      </c>
      <c r="L73" s="191">
        <f>'4.9'!F73</f>
        <v>2</v>
      </c>
      <c r="M73" s="191">
        <f>'4.10'!F74</f>
        <v>2</v>
      </c>
      <c r="N73" s="191">
        <f>'4.11'!F73</f>
        <v>2</v>
      </c>
      <c r="O73" s="191">
        <f>'4.12'!E73</f>
        <v>2</v>
      </c>
      <c r="P73" s="191">
        <f>'4.13'!F73</f>
        <v>2</v>
      </c>
    </row>
    <row r="74" spans="1:16" ht="16" customHeight="1">
      <c r="A74" s="202" t="s">
        <v>838</v>
      </c>
      <c r="B74" s="188">
        <f t="shared" si="10"/>
        <v>100</v>
      </c>
      <c r="C74" s="189">
        <f t="shared" si="11"/>
        <v>26</v>
      </c>
      <c r="D74" s="190">
        <f>'4.1'!F75</f>
        <v>2</v>
      </c>
      <c r="E74" s="190">
        <f>'4.2'!E74</f>
        <v>2</v>
      </c>
      <c r="F74" s="190">
        <f>'4.3'!F74</f>
        <v>2</v>
      </c>
      <c r="G74" s="190">
        <f>'4.4'!F74</f>
        <v>2</v>
      </c>
      <c r="H74" s="191">
        <f>'4.5'!F75</f>
        <v>2</v>
      </c>
      <c r="I74" s="191">
        <f>'4.6'!F75</f>
        <v>2</v>
      </c>
      <c r="J74" s="191">
        <f>'4.7'!F75</f>
        <v>2</v>
      </c>
      <c r="K74" s="191">
        <f>'4.8'!F75</f>
        <v>2</v>
      </c>
      <c r="L74" s="191">
        <f>'4.9'!F74</f>
        <v>2</v>
      </c>
      <c r="M74" s="191">
        <f>'4.10'!F75</f>
        <v>2</v>
      </c>
      <c r="N74" s="191">
        <f>'4.11'!F74</f>
        <v>2</v>
      </c>
      <c r="O74" s="191">
        <f>'4.12'!E74</f>
        <v>2</v>
      </c>
      <c r="P74" s="191">
        <f>'4.13'!F74</f>
        <v>2</v>
      </c>
    </row>
    <row r="75" spans="1:16" ht="16" customHeight="1">
      <c r="A75" s="202" t="s">
        <v>61</v>
      </c>
      <c r="B75" s="188">
        <f t="shared" si="10"/>
        <v>100</v>
      </c>
      <c r="C75" s="189">
        <f t="shared" si="11"/>
        <v>26</v>
      </c>
      <c r="D75" s="190">
        <f>'4.1'!F76</f>
        <v>2</v>
      </c>
      <c r="E75" s="190">
        <f>'4.2'!E75</f>
        <v>2</v>
      </c>
      <c r="F75" s="190">
        <f>'4.3'!F75</f>
        <v>2</v>
      </c>
      <c r="G75" s="190">
        <f>'4.4'!F75</f>
        <v>2</v>
      </c>
      <c r="H75" s="191">
        <f>'4.5'!F76</f>
        <v>2</v>
      </c>
      <c r="I75" s="191">
        <f>'4.6'!F76</f>
        <v>2</v>
      </c>
      <c r="J75" s="191">
        <f>'4.7'!F76</f>
        <v>2</v>
      </c>
      <c r="K75" s="191">
        <f>'4.8'!F76</f>
        <v>2</v>
      </c>
      <c r="L75" s="191">
        <f>'4.9'!F75</f>
        <v>2</v>
      </c>
      <c r="M75" s="191">
        <f>'4.10'!F76</f>
        <v>2</v>
      </c>
      <c r="N75" s="191">
        <f>'4.11'!F75</f>
        <v>2</v>
      </c>
      <c r="O75" s="191">
        <f>'4.12'!E75</f>
        <v>2</v>
      </c>
      <c r="P75" s="191">
        <f>'4.13'!F75</f>
        <v>2</v>
      </c>
    </row>
    <row r="76" spans="1:16" s="12" customFormat="1" ht="16" customHeight="1">
      <c r="A76" s="201" t="s">
        <v>62</v>
      </c>
      <c r="B76" s="193"/>
      <c r="C76" s="193"/>
      <c r="D76" s="194"/>
      <c r="E76" s="195"/>
      <c r="F76" s="194"/>
      <c r="G76" s="194"/>
      <c r="H76" s="196"/>
      <c r="I76" s="196"/>
      <c r="J76" s="196"/>
      <c r="K76" s="194"/>
      <c r="L76" s="194"/>
      <c r="M76" s="194"/>
      <c r="N76" s="194"/>
      <c r="O76" s="194"/>
      <c r="P76" s="194"/>
    </row>
    <row r="77" spans="1:16" ht="16" customHeight="1">
      <c r="A77" s="202" t="s">
        <v>63</v>
      </c>
      <c r="B77" s="188">
        <f t="shared" ref="B77:B86" si="12">C77/$C$5*100</f>
        <v>7.6923076923076925</v>
      </c>
      <c r="C77" s="189">
        <f t="shared" ref="C77:C86" si="13">SUM(D77:P77)</f>
        <v>2</v>
      </c>
      <c r="D77" s="190">
        <f>'4.1'!F78</f>
        <v>0</v>
      </c>
      <c r="E77" s="190">
        <f>'4.2'!E77</f>
        <v>0</v>
      </c>
      <c r="F77" s="190">
        <f>'4.3'!F77</f>
        <v>0</v>
      </c>
      <c r="G77" s="190">
        <f>'4.4'!F77</f>
        <v>0</v>
      </c>
      <c r="H77" s="191">
        <f>'4.5'!F78</f>
        <v>0</v>
      </c>
      <c r="I77" s="191">
        <f>'4.6'!F78</f>
        <v>0</v>
      </c>
      <c r="J77" s="191">
        <f>'4.7'!F78</f>
        <v>0</v>
      </c>
      <c r="K77" s="191">
        <f>'4.8'!F78</f>
        <v>0</v>
      </c>
      <c r="L77" s="191">
        <f>'4.9'!F77</f>
        <v>0</v>
      </c>
      <c r="M77" s="191">
        <f>'4.10'!F78</f>
        <v>0</v>
      </c>
      <c r="N77" s="191">
        <f>'4.11'!F77</f>
        <v>0</v>
      </c>
      <c r="O77" s="191">
        <f>'4.12'!E77</f>
        <v>0</v>
      </c>
      <c r="P77" s="191">
        <f>'4.13'!F77</f>
        <v>2</v>
      </c>
    </row>
    <row r="78" spans="1:16" ht="16" customHeight="1">
      <c r="A78" s="202" t="s">
        <v>65</v>
      </c>
      <c r="B78" s="188">
        <f t="shared" si="12"/>
        <v>7.6923076923076925</v>
      </c>
      <c r="C78" s="189">
        <f t="shared" si="13"/>
        <v>2</v>
      </c>
      <c r="D78" s="190">
        <f>'4.1'!F79</f>
        <v>2</v>
      </c>
      <c r="E78" s="190">
        <f>'4.2'!E78</f>
        <v>0</v>
      </c>
      <c r="F78" s="190">
        <f>'4.3'!F78</f>
        <v>0</v>
      </c>
      <c r="G78" s="190">
        <f>'4.4'!F78</f>
        <v>0</v>
      </c>
      <c r="H78" s="191">
        <f>'4.5'!F79</f>
        <v>0</v>
      </c>
      <c r="I78" s="191">
        <f>'4.6'!F79</f>
        <v>0</v>
      </c>
      <c r="J78" s="191">
        <f>'4.7'!F79</f>
        <v>0</v>
      </c>
      <c r="K78" s="191">
        <f>'4.8'!F79</f>
        <v>0</v>
      </c>
      <c r="L78" s="191">
        <f>'4.9'!F78</f>
        <v>0</v>
      </c>
      <c r="M78" s="191">
        <f>'4.10'!F79</f>
        <v>0</v>
      </c>
      <c r="N78" s="191">
        <f>'4.11'!F78</f>
        <v>0</v>
      </c>
      <c r="O78" s="191">
        <f>'4.12'!E78</f>
        <v>0</v>
      </c>
      <c r="P78" s="191">
        <f>'4.13'!F78</f>
        <v>0</v>
      </c>
    </row>
    <row r="79" spans="1:16" ht="16" customHeight="1">
      <c r="A79" s="202" t="s">
        <v>66</v>
      </c>
      <c r="B79" s="188">
        <f t="shared" si="12"/>
        <v>69.230769230769226</v>
      </c>
      <c r="C79" s="189">
        <f t="shared" si="13"/>
        <v>18</v>
      </c>
      <c r="D79" s="190">
        <f>'4.1'!F80</f>
        <v>2</v>
      </c>
      <c r="E79" s="190">
        <f>'4.2'!E79</f>
        <v>0</v>
      </c>
      <c r="F79" s="190">
        <f>'4.3'!F79</f>
        <v>0</v>
      </c>
      <c r="G79" s="190">
        <f>'4.4'!F79</f>
        <v>2</v>
      </c>
      <c r="H79" s="191">
        <f>'4.5'!F80</f>
        <v>2</v>
      </c>
      <c r="I79" s="191">
        <f>'4.6'!F80</f>
        <v>2</v>
      </c>
      <c r="J79" s="191">
        <f>'4.7'!F80</f>
        <v>2</v>
      </c>
      <c r="K79" s="191">
        <f>'4.8'!F80</f>
        <v>0</v>
      </c>
      <c r="L79" s="191">
        <f>'4.9'!F79</f>
        <v>0</v>
      </c>
      <c r="M79" s="191">
        <f>'4.10'!F80</f>
        <v>2</v>
      </c>
      <c r="N79" s="191">
        <f>'4.11'!F79</f>
        <v>2</v>
      </c>
      <c r="O79" s="191">
        <f>'4.12'!E79</f>
        <v>2</v>
      </c>
      <c r="P79" s="191">
        <f>'4.13'!F79</f>
        <v>2</v>
      </c>
    </row>
    <row r="80" spans="1:16" ht="16" customHeight="1">
      <c r="A80" s="202" t="s">
        <v>67</v>
      </c>
      <c r="B80" s="188">
        <f t="shared" si="12"/>
        <v>76.923076923076934</v>
      </c>
      <c r="C80" s="189">
        <f t="shared" si="13"/>
        <v>20</v>
      </c>
      <c r="D80" s="190">
        <f>'4.1'!F81</f>
        <v>2</v>
      </c>
      <c r="E80" s="190">
        <f>'4.2'!E80</f>
        <v>2</v>
      </c>
      <c r="F80" s="190">
        <f>'4.3'!F80</f>
        <v>0</v>
      </c>
      <c r="G80" s="190">
        <f>'4.4'!F80</f>
        <v>0</v>
      </c>
      <c r="H80" s="191">
        <f>'4.5'!F81</f>
        <v>2</v>
      </c>
      <c r="I80" s="191">
        <f>'4.6'!F81</f>
        <v>2</v>
      </c>
      <c r="J80" s="191">
        <f>'4.7'!F81</f>
        <v>2</v>
      </c>
      <c r="K80" s="191">
        <f>'4.8'!F81</f>
        <v>0</v>
      </c>
      <c r="L80" s="191">
        <f>'4.9'!F80</f>
        <v>2</v>
      </c>
      <c r="M80" s="191">
        <f>'4.10'!F81</f>
        <v>2</v>
      </c>
      <c r="N80" s="191">
        <f>'4.11'!F80</f>
        <v>2</v>
      </c>
      <c r="O80" s="191">
        <f>'4.12'!E80</f>
        <v>2</v>
      </c>
      <c r="P80" s="191">
        <f>'4.13'!F80</f>
        <v>2</v>
      </c>
    </row>
    <row r="81" spans="1:16" ht="16" customHeight="1">
      <c r="A81" s="202" t="s">
        <v>69</v>
      </c>
      <c r="B81" s="188">
        <f t="shared" si="12"/>
        <v>100</v>
      </c>
      <c r="C81" s="189">
        <f t="shared" si="13"/>
        <v>26</v>
      </c>
      <c r="D81" s="190">
        <f>'4.1'!F82</f>
        <v>2</v>
      </c>
      <c r="E81" s="190">
        <f>'4.2'!E81</f>
        <v>2</v>
      </c>
      <c r="F81" s="190">
        <f>'4.3'!F81</f>
        <v>2</v>
      </c>
      <c r="G81" s="190">
        <f>'4.4'!F81</f>
        <v>2</v>
      </c>
      <c r="H81" s="191">
        <f>'4.5'!F82</f>
        <v>2</v>
      </c>
      <c r="I81" s="191">
        <f>'4.6'!F82</f>
        <v>2</v>
      </c>
      <c r="J81" s="191">
        <f>'4.7'!F82</f>
        <v>2</v>
      </c>
      <c r="K81" s="191">
        <f>'4.8'!F82</f>
        <v>2</v>
      </c>
      <c r="L81" s="191">
        <f>'4.9'!F81</f>
        <v>2</v>
      </c>
      <c r="M81" s="191">
        <f>'4.10'!F82</f>
        <v>2</v>
      </c>
      <c r="N81" s="191">
        <f>'4.11'!F81</f>
        <v>2</v>
      </c>
      <c r="O81" s="191">
        <f>'4.12'!E81</f>
        <v>2</v>
      </c>
      <c r="P81" s="191">
        <f>'4.13'!F81</f>
        <v>2</v>
      </c>
    </row>
    <row r="82" spans="1:16" ht="16" customHeight="1">
      <c r="A82" s="202" t="s">
        <v>70</v>
      </c>
      <c r="B82" s="188">
        <f t="shared" si="12"/>
        <v>84.615384615384613</v>
      </c>
      <c r="C82" s="189">
        <f t="shared" si="13"/>
        <v>22</v>
      </c>
      <c r="D82" s="190">
        <f>'4.1'!F83</f>
        <v>2</v>
      </c>
      <c r="E82" s="190">
        <f>'4.2'!E82</f>
        <v>2</v>
      </c>
      <c r="F82" s="190">
        <f>'4.3'!F82</f>
        <v>0</v>
      </c>
      <c r="G82" s="190">
        <f>'4.4'!F82</f>
        <v>0</v>
      </c>
      <c r="H82" s="191">
        <f>'4.5'!F83</f>
        <v>2</v>
      </c>
      <c r="I82" s="191">
        <f>'4.6'!F83</f>
        <v>2</v>
      </c>
      <c r="J82" s="191">
        <f>'4.7'!F83</f>
        <v>2</v>
      </c>
      <c r="K82" s="191">
        <f>'4.8'!F83</f>
        <v>2</v>
      </c>
      <c r="L82" s="191">
        <f>'4.9'!F82</f>
        <v>2</v>
      </c>
      <c r="M82" s="191">
        <f>'4.10'!F83</f>
        <v>2</v>
      </c>
      <c r="N82" s="191">
        <f>'4.11'!F82</f>
        <v>2</v>
      </c>
      <c r="O82" s="191">
        <f>'4.12'!E82</f>
        <v>2</v>
      </c>
      <c r="P82" s="191">
        <f>'4.13'!F82</f>
        <v>2</v>
      </c>
    </row>
    <row r="83" spans="1:16" ht="16" customHeight="1">
      <c r="A83" s="202" t="s">
        <v>179</v>
      </c>
      <c r="B83" s="188">
        <f t="shared" si="12"/>
        <v>100</v>
      </c>
      <c r="C83" s="189">
        <f t="shared" si="13"/>
        <v>26</v>
      </c>
      <c r="D83" s="190">
        <f>'4.1'!F84</f>
        <v>2</v>
      </c>
      <c r="E83" s="190">
        <f>'4.2'!E83</f>
        <v>2</v>
      </c>
      <c r="F83" s="190">
        <f>'4.3'!F83</f>
        <v>2</v>
      </c>
      <c r="G83" s="190">
        <f>'4.4'!F83</f>
        <v>2</v>
      </c>
      <c r="H83" s="191">
        <f>'4.5'!F84</f>
        <v>2</v>
      </c>
      <c r="I83" s="191">
        <f>'4.6'!F84</f>
        <v>2</v>
      </c>
      <c r="J83" s="191">
        <f>'4.7'!F84</f>
        <v>2</v>
      </c>
      <c r="K83" s="191">
        <f>'4.8'!F84</f>
        <v>2</v>
      </c>
      <c r="L83" s="191">
        <f>'4.9'!F83</f>
        <v>2</v>
      </c>
      <c r="M83" s="191">
        <f>'4.10'!F84</f>
        <v>2</v>
      </c>
      <c r="N83" s="191">
        <f>'4.11'!F83</f>
        <v>2</v>
      </c>
      <c r="O83" s="191">
        <f>'4.12'!E83</f>
        <v>2</v>
      </c>
      <c r="P83" s="191">
        <f>'4.13'!F83</f>
        <v>2</v>
      </c>
    </row>
    <row r="84" spans="1:16" ht="16" customHeight="1">
      <c r="A84" s="202" t="s">
        <v>71</v>
      </c>
      <c r="B84" s="188">
        <f t="shared" si="12"/>
        <v>73.076923076923066</v>
      </c>
      <c r="C84" s="189">
        <f t="shared" si="13"/>
        <v>19</v>
      </c>
      <c r="D84" s="190">
        <f>'4.1'!F85</f>
        <v>2</v>
      </c>
      <c r="E84" s="190">
        <f>'4.2'!E84</f>
        <v>0</v>
      </c>
      <c r="F84" s="190">
        <f>'4.3'!F84</f>
        <v>2</v>
      </c>
      <c r="G84" s="190">
        <f>'4.4'!F84</f>
        <v>2</v>
      </c>
      <c r="H84" s="191">
        <f>'4.5'!F85</f>
        <v>1</v>
      </c>
      <c r="I84" s="191">
        <f>'4.6'!F85</f>
        <v>2</v>
      </c>
      <c r="J84" s="191">
        <f>'4.7'!F85</f>
        <v>2</v>
      </c>
      <c r="K84" s="191">
        <f>'4.8'!F85</f>
        <v>2</v>
      </c>
      <c r="L84" s="191">
        <f>'4.9'!F84</f>
        <v>0</v>
      </c>
      <c r="M84" s="191">
        <f>'4.10'!F85</f>
        <v>2</v>
      </c>
      <c r="N84" s="191">
        <f>'4.11'!F84</f>
        <v>2</v>
      </c>
      <c r="O84" s="191">
        <f>'4.12'!E84</f>
        <v>2</v>
      </c>
      <c r="P84" s="191">
        <f>'4.13'!F84</f>
        <v>0</v>
      </c>
    </row>
    <row r="85" spans="1:16" ht="16" customHeight="1">
      <c r="A85" s="202" t="s">
        <v>72</v>
      </c>
      <c r="B85" s="188">
        <f t="shared" si="12"/>
        <v>100</v>
      </c>
      <c r="C85" s="189">
        <f t="shared" si="13"/>
        <v>26</v>
      </c>
      <c r="D85" s="190">
        <f>'4.1'!F86</f>
        <v>2</v>
      </c>
      <c r="E85" s="190">
        <f>'4.2'!E85</f>
        <v>2</v>
      </c>
      <c r="F85" s="190">
        <f>'4.3'!F85</f>
        <v>2</v>
      </c>
      <c r="G85" s="190">
        <f>'4.4'!F85</f>
        <v>2</v>
      </c>
      <c r="H85" s="191">
        <f>'4.5'!F86</f>
        <v>2</v>
      </c>
      <c r="I85" s="191">
        <f>'4.6'!F86</f>
        <v>2</v>
      </c>
      <c r="J85" s="191">
        <f>'4.7'!F86</f>
        <v>2</v>
      </c>
      <c r="K85" s="191">
        <f>'4.8'!F86</f>
        <v>2</v>
      </c>
      <c r="L85" s="191">
        <f>'4.9'!F85</f>
        <v>2</v>
      </c>
      <c r="M85" s="191">
        <f>'4.10'!F86</f>
        <v>2</v>
      </c>
      <c r="N85" s="191">
        <f>'4.11'!F85</f>
        <v>2</v>
      </c>
      <c r="O85" s="191">
        <f>'4.12'!E85</f>
        <v>2</v>
      </c>
      <c r="P85" s="191">
        <f>'4.13'!F85</f>
        <v>2</v>
      </c>
    </row>
    <row r="86" spans="1:16" ht="16" customHeight="1">
      <c r="A86" s="202" t="s">
        <v>73</v>
      </c>
      <c r="B86" s="188">
        <f t="shared" si="12"/>
        <v>100</v>
      </c>
      <c r="C86" s="189">
        <f t="shared" si="13"/>
        <v>26</v>
      </c>
      <c r="D86" s="190">
        <f>'4.1'!F87</f>
        <v>2</v>
      </c>
      <c r="E86" s="190">
        <f>'4.2'!E86</f>
        <v>2</v>
      </c>
      <c r="F86" s="190">
        <f>'4.3'!F86</f>
        <v>2</v>
      </c>
      <c r="G86" s="190">
        <f>'4.4'!F86</f>
        <v>2</v>
      </c>
      <c r="H86" s="191">
        <f>'4.5'!F87</f>
        <v>2</v>
      </c>
      <c r="I86" s="191">
        <f>'4.6'!F87</f>
        <v>2</v>
      </c>
      <c r="J86" s="191">
        <f>'4.7'!F87</f>
        <v>2</v>
      </c>
      <c r="K86" s="191">
        <f>'4.8'!F87</f>
        <v>2</v>
      </c>
      <c r="L86" s="191">
        <f>'4.9'!F86</f>
        <v>2</v>
      </c>
      <c r="M86" s="191">
        <f>'4.10'!F87</f>
        <v>2</v>
      </c>
      <c r="N86" s="191">
        <f>'4.11'!F86</f>
        <v>2</v>
      </c>
      <c r="O86" s="191">
        <f>'4.12'!E86</f>
        <v>2</v>
      </c>
      <c r="P86" s="191">
        <f>'4.13'!F86</f>
        <v>2</v>
      </c>
    </row>
    <row r="87" spans="1:16" ht="16" customHeight="1">
      <c r="A87" s="201" t="s">
        <v>74</v>
      </c>
      <c r="B87" s="193"/>
      <c r="C87" s="193"/>
      <c r="D87" s="194"/>
      <c r="E87" s="195"/>
      <c r="F87" s="194"/>
      <c r="G87" s="194"/>
      <c r="H87" s="196"/>
      <c r="I87" s="196"/>
      <c r="J87" s="196"/>
      <c r="K87" s="194"/>
      <c r="L87" s="194"/>
      <c r="M87" s="194"/>
      <c r="N87" s="194"/>
      <c r="O87" s="194"/>
      <c r="P87" s="194"/>
    </row>
    <row r="88" spans="1:16" ht="16" customHeight="1">
      <c r="A88" s="202" t="s">
        <v>64</v>
      </c>
      <c r="B88" s="188">
        <f t="shared" ref="B88:B98" si="14">C88/$C$5*100</f>
        <v>96.15384615384616</v>
      </c>
      <c r="C88" s="189">
        <f>SUM(D88:P88)</f>
        <v>25</v>
      </c>
      <c r="D88" s="190">
        <f>'4.1'!F89</f>
        <v>2</v>
      </c>
      <c r="E88" s="190">
        <f>'4.2'!E88</f>
        <v>2</v>
      </c>
      <c r="F88" s="190">
        <f>'4.3'!F88</f>
        <v>2</v>
      </c>
      <c r="G88" s="190">
        <f>'4.4'!F88</f>
        <v>2</v>
      </c>
      <c r="H88" s="191">
        <f>'4.5'!F89</f>
        <v>2</v>
      </c>
      <c r="I88" s="191">
        <f>'4.6'!F89</f>
        <v>2</v>
      </c>
      <c r="J88" s="191">
        <f>'4.7'!F89</f>
        <v>2</v>
      </c>
      <c r="K88" s="191">
        <f>'4.8'!F89</f>
        <v>2</v>
      </c>
      <c r="L88" s="191">
        <f>'4.9'!F88</f>
        <v>2</v>
      </c>
      <c r="M88" s="191">
        <f>'4.10'!F89</f>
        <v>2</v>
      </c>
      <c r="N88" s="191">
        <f>'4.11'!F88</f>
        <v>1</v>
      </c>
      <c r="O88" s="191">
        <f>'4.12'!E88</f>
        <v>2</v>
      </c>
      <c r="P88" s="191">
        <f>'4.13'!F88</f>
        <v>2</v>
      </c>
    </row>
    <row r="89" spans="1:16" ht="16" customHeight="1">
      <c r="A89" s="202" t="s">
        <v>75</v>
      </c>
      <c r="B89" s="188">
        <f t="shared" si="14"/>
        <v>80.769230769230774</v>
      </c>
      <c r="C89" s="189">
        <f>SUM(D89:P89)</f>
        <v>21</v>
      </c>
      <c r="D89" s="190">
        <f>'4.1'!F90</f>
        <v>2</v>
      </c>
      <c r="E89" s="190">
        <f>'4.2'!E89</f>
        <v>2</v>
      </c>
      <c r="F89" s="190">
        <f>'4.3'!F89</f>
        <v>2</v>
      </c>
      <c r="G89" s="190">
        <f>'4.4'!F89</f>
        <v>2</v>
      </c>
      <c r="H89" s="191">
        <f>'4.5'!F90</f>
        <v>0</v>
      </c>
      <c r="I89" s="191">
        <f>'4.6'!F90</f>
        <v>1</v>
      </c>
      <c r="J89" s="191">
        <f>'4.7'!F90</f>
        <v>1</v>
      </c>
      <c r="K89" s="191">
        <f>'4.8'!F90</f>
        <v>2</v>
      </c>
      <c r="L89" s="191">
        <f>'4.9'!F89</f>
        <v>2</v>
      </c>
      <c r="M89" s="191">
        <f>'4.10'!F90</f>
        <v>2</v>
      </c>
      <c r="N89" s="191">
        <f>'4.11'!F89</f>
        <v>1</v>
      </c>
      <c r="O89" s="191">
        <f>'4.12'!E89</f>
        <v>2</v>
      </c>
      <c r="P89" s="191">
        <f>'4.13'!F89</f>
        <v>2</v>
      </c>
    </row>
    <row r="90" spans="1:16" s="10" customFormat="1" ht="16" customHeight="1">
      <c r="A90" s="202" t="s">
        <v>68</v>
      </c>
      <c r="B90" s="188">
        <f t="shared" si="14"/>
        <v>92.307692307692307</v>
      </c>
      <c r="C90" s="189">
        <f t="shared" ref="C90:C98" si="15">SUM(D90:P90)</f>
        <v>24</v>
      </c>
      <c r="D90" s="190">
        <f>'4.1'!F91</f>
        <v>2</v>
      </c>
      <c r="E90" s="190">
        <f>'4.2'!E90</f>
        <v>2</v>
      </c>
      <c r="F90" s="190">
        <f>'4.3'!F90</f>
        <v>2</v>
      </c>
      <c r="G90" s="190">
        <f>'4.4'!F90</f>
        <v>2</v>
      </c>
      <c r="H90" s="191">
        <f>'4.5'!F91</f>
        <v>2</v>
      </c>
      <c r="I90" s="191">
        <f>'4.6'!F91</f>
        <v>2</v>
      </c>
      <c r="J90" s="191">
        <f>'4.7'!F91</f>
        <v>2</v>
      </c>
      <c r="K90" s="191">
        <f>'4.8'!F91</f>
        <v>2</v>
      </c>
      <c r="L90" s="191">
        <f>'4.9'!F90</f>
        <v>2</v>
      </c>
      <c r="M90" s="191">
        <f>'4.10'!F91</f>
        <v>2</v>
      </c>
      <c r="N90" s="191">
        <f>'4.11'!F90</f>
        <v>2</v>
      </c>
      <c r="O90" s="191">
        <f>'4.12'!E90</f>
        <v>2</v>
      </c>
      <c r="P90" s="191">
        <f>'4.13'!F90</f>
        <v>0</v>
      </c>
    </row>
    <row r="91" spans="1:16" ht="16" customHeight="1">
      <c r="A91" s="202" t="s">
        <v>76</v>
      </c>
      <c r="B91" s="188">
        <f t="shared" si="14"/>
        <v>84.615384615384613</v>
      </c>
      <c r="C91" s="189">
        <f t="shared" si="15"/>
        <v>22</v>
      </c>
      <c r="D91" s="190">
        <f>'4.1'!F92</f>
        <v>2</v>
      </c>
      <c r="E91" s="190">
        <f>'4.2'!E91</f>
        <v>2</v>
      </c>
      <c r="F91" s="190">
        <f>'4.3'!F91</f>
        <v>2</v>
      </c>
      <c r="G91" s="190">
        <f>'4.4'!F91</f>
        <v>2</v>
      </c>
      <c r="H91" s="191">
        <f>'4.5'!F92</f>
        <v>1</v>
      </c>
      <c r="I91" s="191">
        <f>'4.6'!F92</f>
        <v>2</v>
      </c>
      <c r="J91" s="191">
        <f>'4.7'!F92</f>
        <v>2</v>
      </c>
      <c r="K91" s="191">
        <f>'4.8'!F92</f>
        <v>0</v>
      </c>
      <c r="L91" s="191">
        <f>'4.9'!F91</f>
        <v>2</v>
      </c>
      <c r="M91" s="191">
        <f>'4.10'!F92</f>
        <v>2</v>
      </c>
      <c r="N91" s="191">
        <f>'4.11'!F91</f>
        <v>2</v>
      </c>
      <c r="O91" s="191">
        <f>'4.12'!E91</f>
        <v>2</v>
      </c>
      <c r="P91" s="191">
        <f>'4.13'!F91</f>
        <v>1</v>
      </c>
    </row>
    <row r="92" spans="1:16" ht="16" customHeight="1">
      <c r="A92" s="202" t="s">
        <v>77</v>
      </c>
      <c r="B92" s="188">
        <f t="shared" si="14"/>
        <v>100</v>
      </c>
      <c r="C92" s="189">
        <f t="shared" si="15"/>
        <v>26</v>
      </c>
      <c r="D92" s="190">
        <f>'4.1'!F93</f>
        <v>2</v>
      </c>
      <c r="E92" s="190">
        <f>'4.2'!E92</f>
        <v>2</v>
      </c>
      <c r="F92" s="190">
        <f>'4.3'!F92</f>
        <v>2</v>
      </c>
      <c r="G92" s="190">
        <f>'4.4'!F92</f>
        <v>2</v>
      </c>
      <c r="H92" s="191">
        <f>'4.5'!F93</f>
        <v>2</v>
      </c>
      <c r="I92" s="191">
        <f>'4.6'!F93</f>
        <v>2</v>
      </c>
      <c r="J92" s="191">
        <f>'4.7'!F93</f>
        <v>2</v>
      </c>
      <c r="K92" s="191">
        <f>'4.8'!F93</f>
        <v>2</v>
      </c>
      <c r="L92" s="191">
        <f>'4.9'!F92</f>
        <v>2</v>
      </c>
      <c r="M92" s="191">
        <f>'4.10'!F93</f>
        <v>2</v>
      </c>
      <c r="N92" s="191">
        <f>'4.11'!F92</f>
        <v>2</v>
      </c>
      <c r="O92" s="191">
        <f>'4.12'!E92</f>
        <v>2</v>
      </c>
      <c r="P92" s="191">
        <f>'4.13'!F92</f>
        <v>2</v>
      </c>
    </row>
    <row r="93" spans="1:16" ht="16" customHeight="1">
      <c r="A93" s="202" t="s">
        <v>78</v>
      </c>
      <c r="B93" s="188">
        <f t="shared" si="14"/>
        <v>92.307692307692307</v>
      </c>
      <c r="C93" s="189">
        <f t="shared" si="15"/>
        <v>24</v>
      </c>
      <c r="D93" s="190">
        <f>'4.1'!F94</f>
        <v>2</v>
      </c>
      <c r="E93" s="190">
        <f>'4.2'!E93</f>
        <v>2</v>
      </c>
      <c r="F93" s="190">
        <f>'4.3'!F93</f>
        <v>2</v>
      </c>
      <c r="G93" s="190">
        <f>'4.4'!F93</f>
        <v>2</v>
      </c>
      <c r="H93" s="191">
        <f>'4.5'!F94</f>
        <v>2</v>
      </c>
      <c r="I93" s="191">
        <f>'4.6'!F94</f>
        <v>2</v>
      </c>
      <c r="J93" s="191">
        <f>'4.7'!F94</f>
        <v>2</v>
      </c>
      <c r="K93" s="191">
        <f>'4.8'!F94</f>
        <v>2</v>
      </c>
      <c r="L93" s="191">
        <f>'4.9'!F93</f>
        <v>2</v>
      </c>
      <c r="M93" s="191">
        <f>'4.10'!F94</f>
        <v>2</v>
      </c>
      <c r="N93" s="191">
        <f>'4.11'!F93</f>
        <v>2</v>
      </c>
      <c r="O93" s="191">
        <f>'4.12'!E93</f>
        <v>0</v>
      </c>
      <c r="P93" s="191">
        <f>'4.13'!F93</f>
        <v>2</v>
      </c>
    </row>
    <row r="94" spans="1:16" ht="16" customHeight="1">
      <c r="A94" s="202" t="s">
        <v>79</v>
      </c>
      <c r="B94" s="188">
        <f>C94/$C$5*100</f>
        <v>65.384615384615387</v>
      </c>
      <c r="C94" s="189">
        <f t="shared" si="15"/>
        <v>17</v>
      </c>
      <c r="D94" s="190">
        <f>'4.1'!F95</f>
        <v>2</v>
      </c>
      <c r="E94" s="190">
        <f>'4.2'!E94</f>
        <v>0</v>
      </c>
      <c r="F94" s="190">
        <f>'4.3'!F94</f>
        <v>0</v>
      </c>
      <c r="G94" s="190">
        <f>'4.4'!F94</f>
        <v>0</v>
      </c>
      <c r="H94" s="191">
        <f>'4.5'!F95</f>
        <v>2</v>
      </c>
      <c r="I94" s="191">
        <f>'4.6'!F95</f>
        <v>2</v>
      </c>
      <c r="J94" s="191">
        <f>'4.7'!F95</f>
        <v>2</v>
      </c>
      <c r="K94" s="191">
        <f>'4.8'!F95</f>
        <v>1</v>
      </c>
      <c r="L94" s="191">
        <f>'4.9'!F94</f>
        <v>2</v>
      </c>
      <c r="M94" s="191">
        <f>'4.10'!F95</f>
        <v>2</v>
      </c>
      <c r="N94" s="191">
        <f>'4.11'!F94</f>
        <v>0</v>
      </c>
      <c r="O94" s="191">
        <f>'4.12'!E94</f>
        <v>2</v>
      </c>
      <c r="P94" s="191">
        <f>'4.13'!F94</f>
        <v>2</v>
      </c>
    </row>
    <row r="95" spans="1:16" ht="16" customHeight="1">
      <c r="A95" s="202" t="s">
        <v>80</v>
      </c>
      <c r="B95" s="188">
        <f t="shared" si="14"/>
        <v>73.076923076923066</v>
      </c>
      <c r="C95" s="189">
        <f t="shared" si="15"/>
        <v>19</v>
      </c>
      <c r="D95" s="190">
        <f>'4.1'!F96</f>
        <v>2</v>
      </c>
      <c r="E95" s="190">
        <f>'4.2'!E95</f>
        <v>0</v>
      </c>
      <c r="F95" s="190">
        <f>'4.3'!F95</f>
        <v>2</v>
      </c>
      <c r="G95" s="190">
        <f>'4.4'!F95</f>
        <v>2</v>
      </c>
      <c r="H95" s="191">
        <f>'4.5'!F96</f>
        <v>1</v>
      </c>
      <c r="I95" s="191">
        <f>'4.6'!F96</f>
        <v>1</v>
      </c>
      <c r="J95" s="191">
        <f>'4.7'!F96</f>
        <v>1</v>
      </c>
      <c r="K95" s="191">
        <f>'4.8'!F96</f>
        <v>2</v>
      </c>
      <c r="L95" s="191">
        <f>'4.9'!F95</f>
        <v>2</v>
      </c>
      <c r="M95" s="191">
        <f>'4.10'!F96</f>
        <v>2</v>
      </c>
      <c r="N95" s="191">
        <f>'4.11'!F95</f>
        <v>2</v>
      </c>
      <c r="O95" s="191">
        <f>'4.12'!E95</f>
        <v>2</v>
      </c>
      <c r="P95" s="191">
        <f>'4.13'!F95</f>
        <v>0</v>
      </c>
    </row>
    <row r="96" spans="1:16" ht="16" customHeight="1">
      <c r="A96" s="202" t="s">
        <v>81</v>
      </c>
      <c r="B96" s="188">
        <f t="shared" si="14"/>
        <v>100</v>
      </c>
      <c r="C96" s="189">
        <f t="shared" si="15"/>
        <v>26</v>
      </c>
      <c r="D96" s="190">
        <f>'4.1'!F97</f>
        <v>2</v>
      </c>
      <c r="E96" s="190">
        <f>'4.2'!E96</f>
        <v>2</v>
      </c>
      <c r="F96" s="190">
        <f>'4.3'!F96</f>
        <v>2</v>
      </c>
      <c r="G96" s="190">
        <f>'4.4'!F96</f>
        <v>2</v>
      </c>
      <c r="H96" s="191">
        <f>'4.5'!F97</f>
        <v>2</v>
      </c>
      <c r="I96" s="191">
        <f>'4.6'!F97</f>
        <v>2</v>
      </c>
      <c r="J96" s="191">
        <f>'4.7'!F97</f>
        <v>2</v>
      </c>
      <c r="K96" s="191">
        <f>'4.8'!F97</f>
        <v>2</v>
      </c>
      <c r="L96" s="191">
        <f>'4.9'!F96</f>
        <v>2</v>
      </c>
      <c r="M96" s="191">
        <f>'4.10'!F97</f>
        <v>2</v>
      </c>
      <c r="N96" s="191">
        <f>'4.11'!F96</f>
        <v>2</v>
      </c>
      <c r="O96" s="191">
        <f>'4.12'!E96</f>
        <v>2</v>
      </c>
      <c r="P96" s="191">
        <f>'4.13'!F96</f>
        <v>2</v>
      </c>
    </row>
    <row r="97" spans="1:16" ht="16" customHeight="1">
      <c r="A97" s="202" t="s">
        <v>82</v>
      </c>
      <c r="B97" s="188">
        <f t="shared" si="14"/>
        <v>11.538461538461538</v>
      </c>
      <c r="C97" s="189">
        <f t="shared" si="15"/>
        <v>3</v>
      </c>
      <c r="D97" s="190">
        <f>'4.1'!F98</f>
        <v>1</v>
      </c>
      <c r="E97" s="190">
        <f>'4.2'!E97</f>
        <v>0</v>
      </c>
      <c r="F97" s="190">
        <f>'4.3'!F97</f>
        <v>0</v>
      </c>
      <c r="G97" s="190">
        <f>'4.4'!F97</f>
        <v>0</v>
      </c>
      <c r="H97" s="191">
        <f>'4.5'!F98</f>
        <v>0</v>
      </c>
      <c r="I97" s="191">
        <f>'4.6'!F98</f>
        <v>0</v>
      </c>
      <c r="J97" s="191">
        <f>'4.7'!F98</f>
        <v>0</v>
      </c>
      <c r="K97" s="191">
        <f>'4.8'!F98</f>
        <v>0</v>
      </c>
      <c r="L97" s="191">
        <f>'4.9'!F97</f>
        <v>0</v>
      </c>
      <c r="M97" s="191">
        <f>'4.10'!F98</f>
        <v>0</v>
      </c>
      <c r="N97" s="191">
        <f>'4.11'!F97</f>
        <v>0</v>
      </c>
      <c r="O97" s="191">
        <f>'4.12'!E97</f>
        <v>0</v>
      </c>
      <c r="P97" s="191">
        <f>'4.13'!F97</f>
        <v>2</v>
      </c>
    </row>
    <row r="98" spans="1:16" ht="16" customHeight="1">
      <c r="A98" s="202" t="s">
        <v>83</v>
      </c>
      <c r="B98" s="188">
        <f t="shared" si="14"/>
        <v>15.384615384615385</v>
      </c>
      <c r="C98" s="189">
        <f t="shared" si="15"/>
        <v>4</v>
      </c>
      <c r="D98" s="190">
        <f>'4.1'!F99</f>
        <v>1</v>
      </c>
      <c r="E98" s="190">
        <f>'4.2'!E98</f>
        <v>0</v>
      </c>
      <c r="F98" s="190">
        <f>'4.3'!F98</f>
        <v>0</v>
      </c>
      <c r="G98" s="190">
        <f>'4.4'!F98</f>
        <v>0</v>
      </c>
      <c r="H98" s="191">
        <f>'4.5'!F99</f>
        <v>0</v>
      </c>
      <c r="I98" s="191">
        <f>'4.6'!F99</f>
        <v>0</v>
      </c>
      <c r="J98" s="191">
        <f>'4.7'!F99</f>
        <v>0</v>
      </c>
      <c r="K98" s="191">
        <f>'4.8'!F99</f>
        <v>0</v>
      </c>
      <c r="L98" s="191">
        <f>'4.9'!F98</f>
        <v>0</v>
      </c>
      <c r="M98" s="191">
        <f>'4.10'!F99</f>
        <v>0</v>
      </c>
      <c r="N98" s="191">
        <f>'4.11'!F98</f>
        <v>0</v>
      </c>
      <c r="O98" s="191">
        <f>'4.12'!E98</f>
        <v>2</v>
      </c>
      <c r="P98" s="191">
        <f>'4.13'!F98</f>
        <v>1</v>
      </c>
    </row>
    <row r="99" spans="1:16">
      <c r="A99" s="52"/>
      <c r="B99" s="62"/>
      <c r="C99" s="63"/>
      <c r="D99" s="52"/>
    </row>
    <row r="100" spans="1:16">
      <c r="C100" s="65"/>
    </row>
    <row r="101" spans="1:16">
      <c r="C101" s="65"/>
    </row>
  </sheetData>
  <mergeCells count="2">
    <mergeCell ref="A1:M1"/>
    <mergeCell ref="A2:P2"/>
  </mergeCells>
  <phoneticPr fontId="14" type="noConversion"/>
  <pageMargins left="0.70866141732283472" right="0.70866141732283472" top="0.74803149606299213" bottom="0.74803149606299213" header="0.31496062992125984" footer="0.31496062992125984"/>
  <pageSetup paperSize="9" scale="66" fitToWidth="0" fitToHeight="3" orientation="landscape" r:id="rId1"/>
  <headerFooter>
    <oddFooter>&amp;C&amp;A&amp;R&amp;P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pageSetUpPr fitToPage="1"/>
  </sheetPr>
  <dimension ref="A1:E138"/>
  <sheetViews>
    <sheetView zoomScaleNormal="100" zoomScaleSheetLayoutView="93" workbookViewId="0">
      <selection sqref="A1:E1"/>
    </sheetView>
  </sheetViews>
  <sheetFormatPr baseColWidth="10" defaultColWidth="9.1640625" defaultRowHeight="13"/>
  <cols>
    <col min="1" max="1" width="4.5" style="14" customWidth="1"/>
    <col min="2" max="2" width="131.33203125" style="8" customWidth="1"/>
    <col min="3" max="4" width="7.5" style="8" customWidth="1"/>
    <col min="5" max="5" width="8" style="8" customWidth="1"/>
    <col min="6" max="16384" width="9.1640625" style="8"/>
  </cols>
  <sheetData>
    <row r="1" spans="1:5" ht="25" customHeight="1">
      <c r="A1" s="208" t="s">
        <v>263</v>
      </c>
      <c r="B1" s="209"/>
      <c r="C1" s="209"/>
      <c r="D1" s="209"/>
      <c r="E1" s="209"/>
    </row>
    <row r="2" spans="1:5" ht="30" customHeight="1">
      <c r="A2" s="210" t="s">
        <v>88</v>
      </c>
      <c r="B2" s="213" t="s">
        <v>89</v>
      </c>
      <c r="C2" s="213" t="s">
        <v>90</v>
      </c>
      <c r="D2" s="213" t="s">
        <v>91</v>
      </c>
      <c r="E2" s="213"/>
    </row>
    <row r="3" spans="1:5" ht="15">
      <c r="A3" s="210"/>
      <c r="B3" s="213"/>
      <c r="C3" s="213"/>
      <c r="D3" s="91" t="s">
        <v>99</v>
      </c>
      <c r="E3" s="91" t="s">
        <v>100</v>
      </c>
    </row>
    <row r="4" spans="1:5" ht="15">
      <c r="A4" s="206">
        <v>4</v>
      </c>
      <c r="B4" s="92" t="s">
        <v>262</v>
      </c>
      <c r="C4" s="211">
        <v>28</v>
      </c>
      <c r="D4" s="211"/>
      <c r="E4" s="211"/>
    </row>
    <row r="5" spans="1:5" ht="15">
      <c r="A5" s="206"/>
      <c r="B5" s="93" t="s">
        <v>264</v>
      </c>
      <c r="C5" s="211"/>
      <c r="D5" s="211"/>
      <c r="E5" s="211"/>
    </row>
    <row r="6" spans="1:5" ht="57" customHeight="1">
      <c r="A6" s="206"/>
      <c r="B6" s="93" t="s">
        <v>654</v>
      </c>
      <c r="C6" s="211"/>
      <c r="D6" s="211"/>
      <c r="E6" s="211"/>
    </row>
    <row r="7" spans="1:5" ht="15">
      <c r="A7" s="206"/>
      <c r="B7" s="93" t="s">
        <v>265</v>
      </c>
      <c r="C7" s="211"/>
      <c r="D7" s="211"/>
      <c r="E7" s="211"/>
    </row>
    <row r="8" spans="1:5" ht="30" customHeight="1">
      <c r="A8" s="206"/>
      <c r="B8" s="93" t="s">
        <v>267</v>
      </c>
      <c r="C8" s="99"/>
      <c r="D8" s="99"/>
      <c r="E8" s="99"/>
    </row>
    <row r="9" spans="1:5" ht="30">
      <c r="A9" s="206"/>
      <c r="B9" s="93" t="s">
        <v>268</v>
      </c>
      <c r="C9" s="99"/>
      <c r="D9" s="99"/>
      <c r="E9" s="99"/>
    </row>
    <row r="10" spans="1:5" ht="30">
      <c r="A10" s="206"/>
      <c r="B10" s="93" t="s">
        <v>269</v>
      </c>
      <c r="C10" s="99"/>
      <c r="D10" s="99"/>
      <c r="E10" s="99"/>
    </row>
    <row r="11" spans="1:5" ht="15">
      <c r="A11" s="206"/>
      <c r="B11" s="93" t="s">
        <v>270</v>
      </c>
      <c r="C11" s="99"/>
      <c r="D11" s="99"/>
      <c r="E11" s="99"/>
    </row>
    <row r="12" spans="1:5" ht="31" customHeight="1">
      <c r="A12" s="206"/>
      <c r="B12" s="94" t="s">
        <v>266</v>
      </c>
      <c r="C12" s="99"/>
      <c r="D12" s="99"/>
      <c r="E12" s="99"/>
    </row>
    <row r="13" spans="1:5" ht="29.5" customHeight="1">
      <c r="A13" s="207" t="s">
        <v>105</v>
      </c>
      <c r="B13" s="92" t="s">
        <v>271</v>
      </c>
      <c r="C13" s="212"/>
      <c r="D13" s="212"/>
      <c r="E13" s="212"/>
    </row>
    <row r="14" spans="1:5" ht="15">
      <c r="A14" s="207"/>
      <c r="B14" s="93" t="s">
        <v>182</v>
      </c>
      <c r="C14" s="212"/>
      <c r="D14" s="212"/>
      <c r="E14" s="212"/>
    </row>
    <row r="15" spans="1:5" ht="30">
      <c r="A15" s="207"/>
      <c r="B15" s="93" t="s">
        <v>272</v>
      </c>
      <c r="C15" s="212"/>
      <c r="D15" s="212"/>
      <c r="E15" s="212"/>
    </row>
    <row r="16" spans="1:5" ht="30">
      <c r="A16" s="207"/>
      <c r="B16" s="93" t="s">
        <v>141</v>
      </c>
      <c r="C16" s="212"/>
      <c r="D16" s="212"/>
      <c r="E16" s="212"/>
    </row>
    <row r="17" spans="1:5" ht="15">
      <c r="A17" s="97"/>
      <c r="B17" s="199" t="s">
        <v>183</v>
      </c>
      <c r="C17" s="101">
        <v>2</v>
      </c>
      <c r="D17" s="101">
        <v>0.5</v>
      </c>
      <c r="E17" s="101">
        <v>0.5</v>
      </c>
    </row>
    <row r="18" spans="1:5" ht="15">
      <c r="A18" s="97"/>
      <c r="B18" s="199" t="s">
        <v>106</v>
      </c>
      <c r="C18" s="101">
        <v>0</v>
      </c>
      <c r="D18" s="101"/>
      <c r="E18" s="101"/>
    </row>
    <row r="19" spans="1:5" ht="28.5" customHeight="1">
      <c r="A19" s="207" t="s">
        <v>107</v>
      </c>
      <c r="B19" s="92" t="s">
        <v>368</v>
      </c>
      <c r="C19" s="212"/>
      <c r="D19" s="212"/>
      <c r="E19" s="212"/>
    </row>
    <row r="20" spans="1:5" ht="15">
      <c r="A20" s="207"/>
      <c r="B20" s="93" t="s">
        <v>273</v>
      </c>
      <c r="C20" s="212"/>
      <c r="D20" s="212"/>
      <c r="E20" s="212"/>
    </row>
    <row r="21" spans="1:5" ht="15">
      <c r="A21" s="207"/>
      <c r="B21" s="93" t="s">
        <v>276</v>
      </c>
      <c r="C21" s="212"/>
      <c r="D21" s="212"/>
      <c r="E21" s="212"/>
    </row>
    <row r="22" spans="1:5" ht="15">
      <c r="A22" s="207"/>
      <c r="B22" s="93" t="s">
        <v>277</v>
      </c>
      <c r="C22" s="212"/>
      <c r="D22" s="212"/>
      <c r="E22" s="212"/>
    </row>
    <row r="23" spans="1:5" ht="15">
      <c r="A23" s="207"/>
      <c r="B23" s="93" t="s">
        <v>278</v>
      </c>
      <c r="C23" s="212"/>
      <c r="D23" s="212"/>
      <c r="E23" s="212"/>
    </row>
    <row r="24" spans="1:5" ht="15">
      <c r="A24" s="207"/>
      <c r="B24" s="93" t="s">
        <v>279</v>
      </c>
      <c r="C24" s="212"/>
      <c r="D24" s="212"/>
      <c r="E24" s="212"/>
    </row>
    <row r="25" spans="1:5" ht="30" customHeight="1">
      <c r="A25" s="207"/>
      <c r="B25" s="93" t="s">
        <v>274</v>
      </c>
      <c r="C25" s="212"/>
      <c r="D25" s="212"/>
      <c r="E25" s="212"/>
    </row>
    <row r="26" spans="1:5" ht="15">
      <c r="A26" s="207"/>
      <c r="B26" s="93" t="s">
        <v>275</v>
      </c>
      <c r="C26" s="212"/>
      <c r="D26" s="212"/>
      <c r="E26" s="212"/>
    </row>
    <row r="27" spans="1:5" ht="15">
      <c r="A27" s="207"/>
      <c r="B27" s="95" t="s">
        <v>280</v>
      </c>
      <c r="C27" s="212"/>
      <c r="D27" s="212"/>
      <c r="E27" s="212"/>
    </row>
    <row r="28" spans="1:5" ht="30">
      <c r="A28" s="207"/>
      <c r="B28" s="96" t="s">
        <v>281</v>
      </c>
      <c r="C28" s="212"/>
      <c r="D28" s="212"/>
      <c r="E28" s="212"/>
    </row>
    <row r="29" spans="1:5" ht="15">
      <c r="A29" s="98"/>
      <c r="B29" s="199" t="s">
        <v>165</v>
      </c>
      <c r="C29" s="101">
        <v>2</v>
      </c>
      <c r="D29" s="101">
        <v>0.5</v>
      </c>
      <c r="E29" s="101"/>
    </row>
    <row r="30" spans="1:5" ht="15">
      <c r="A30" s="98"/>
      <c r="B30" s="199" t="s">
        <v>166</v>
      </c>
      <c r="C30" s="101">
        <v>0</v>
      </c>
      <c r="D30" s="101"/>
      <c r="E30" s="101"/>
    </row>
    <row r="31" spans="1:5" ht="30">
      <c r="A31" s="207" t="s">
        <v>108</v>
      </c>
      <c r="B31" s="92" t="s">
        <v>282</v>
      </c>
      <c r="C31" s="212"/>
      <c r="D31" s="212"/>
      <c r="E31" s="212"/>
    </row>
    <row r="32" spans="1:5" ht="84" customHeight="1">
      <c r="A32" s="207"/>
      <c r="B32" s="93" t="s">
        <v>283</v>
      </c>
      <c r="C32" s="212"/>
      <c r="D32" s="212"/>
      <c r="E32" s="212"/>
    </row>
    <row r="33" spans="1:5" ht="58" customHeight="1">
      <c r="A33" s="207"/>
      <c r="B33" s="93" t="s">
        <v>284</v>
      </c>
      <c r="C33" s="212"/>
      <c r="D33" s="212"/>
      <c r="E33" s="212"/>
    </row>
    <row r="34" spans="1:5" ht="15">
      <c r="A34" s="97"/>
      <c r="B34" s="199" t="s">
        <v>142</v>
      </c>
      <c r="C34" s="101">
        <v>2</v>
      </c>
      <c r="D34" s="101">
        <v>0.5</v>
      </c>
      <c r="E34" s="101">
        <v>0.5</v>
      </c>
    </row>
    <row r="35" spans="1:5" ht="15">
      <c r="A35" s="97"/>
      <c r="B35" s="199" t="s">
        <v>285</v>
      </c>
      <c r="C35" s="101">
        <v>0</v>
      </c>
      <c r="D35" s="101"/>
      <c r="E35" s="101"/>
    </row>
    <row r="36" spans="1:5" ht="30" customHeight="1">
      <c r="A36" s="207" t="s">
        <v>109</v>
      </c>
      <c r="B36" s="92" t="s">
        <v>655</v>
      </c>
      <c r="C36" s="212"/>
      <c r="D36" s="212"/>
      <c r="E36" s="212"/>
    </row>
    <row r="37" spans="1:5" ht="99" customHeight="1">
      <c r="A37" s="207"/>
      <c r="B37" s="93" t="s">
        <v>656</v>
      </c>
      <c r="C37" s="212"/>
      <c r="D37" s="212"/>
      <c r="E37" s="212"/>
    </row>
    <row r="38" spans="1:5" ht="58" customHeight="1">
      <c r="A38" s="207"/>
      <c r="B38" s="94" t="s">
        <v>284</v>
      </c>
      <c r="C38" s="212"/>
      <c r="D38" s="212"/>
      <c r="E38" s="212"/>
    </row>
    <row r="39" spans="1:5" ht="15">
      <c r="A39" s="97"/>
      <c r="B39" s="199" t="s">
        <v>118</v>
      </c>
      <c r="C39" s="101">
        <v>2</v>
      </c>
      <c r="D39" s="101">
        <v>0.5</v>
      </c>
      <c r="E39" s="101">
        <v>0.5</v>
      </c>
    </row>
    <row r="40" spans="1:5" ht="15">
      <c r="A40" s="97"/>
      <c r="B40" s="199" t="s">
        <v>285</v>
      </c>
      <c r="C40" s="101">
        <v>0</v>
      </c>
      <c r="D40" s="101"/>
      <c r="E40" s="101"/>
    </row>
    <row r="41" spans="1:5" ht="30" customHeight="1">
      <c r="A41" s="207" t="s">
        <v>110</v>
      </c>
      <c r="B41" s="92" t="s">
        <v>286</v>
      </c>
      <c r="C41" s="212"/>
      <c r="D41" s="212"/>
      <c r="E41" s="212"/>
    </row>
    <row r="42" spans="1:5" ht="15">
      <c r="A42" s="207"/>
      <c r="B42" s="93" t="s">
        <v>287</v>
      </c>
      <c r="C42" s="212"/>
      <c r="D42" s="212"/>
      <c r="E42" s="212"/>
    </row>
    <row r="43" spans="1:5" ht="15">
      <c r="A43" s="207"/>
      <c r="B43" s="93" t="s">
        <v>288</v>
      </c>
      <c r="C43" s="212"/>
      <c r="D43" s="212"/>
      <c r="E43" s="212"/>
    </row>
    <row r="44" spans="1:5" ht="15">
      <c r="A44" s="207"/>
      <c r="B44" s="93" t="s">
        <v>289</v>
      </c>
      <c r="C44" s="212"/>
      <c r="D44" s="212"/>
      <c r="E44" s="212"/>
    </row>
    <row r="45" spans="1:5" ht="15">
      <c r="A45" s="207"/>
      <c r="B45" s="93" t="s">
        <v>290</v>
      </c>
      <c r="C45" s="101">
        <v>2</v>
      </c>
      <c r="D45" s="101">
        <v>0.5</v>
      </c>
      <c r="E45" s="101">
        <v>0.5</v>
      </c>
    </row>
    <row r="46" spans="1:5" ht="15">
      <c r="A46" s="207"/>
      <c r="B46" s="93" t="s">
        <v>291</v>
      </c>
      <c r="C46" s="101">
        <v>1</v>
      </c>
      <c r="D46" s="101">
        <v>0.5</v>
      </c>
      <c r="E46" s="101">
        <v>0.5</v>
      </c>
    </row>
    <row r="47" spans="1:5" ht="45">
      <c r="A47" s="207"/>
      <c r="B47" s="93" t="s">
        <v>292</v>
      </c>
      <c r="C47" s="101">
        <v>0</v>
      </c>
      <c r="D47" s="101"/>
      <c r="E47" s="101"/>
    </row>
    <row r="48" spans="1:5" ht="15">
      <c r="A48" s="207"/>
      <c r="B48" s="93" t="s">
        <v>293</v>
      </c>
      <c r="C48" s="101"/>
      <c r="D48" s="101"/>
      <c r="E48" s="101"/>
    </row>
    <row r="49" spans="1:5" ht="30">
      <c r="A49" s="207"/>
      <c r="B49" s="93" t="s">
        <v>294</v>
      </c>
      <c r="C49" s="101"/>
      <c r="D49" s="101"/>
      <c r="E49" s="101"/>
    </row>
    <row r="50" spans="1:5" ht="30">
      <c r="A50" s="207"/>
      <c r="B50" s="93" t="s">
        <v>295</v>
      </c>
      <c r="C50" s="101"/>
      <c r="D50" s="101"/>
      <c r="E50" s="101"/>
    </row>
    <row r="51" spans="1:5" ht="44" customHeight="1">
      <c r="A51" s="207"/>
      <c r="B51" s="93" t="s">
        <v>296</v>
      </c>
      <c r="C51" s="101"/>
      <c r="D51" s="101"/>
      <c r="E51" s="101"/>
    </row>
    <row r="52" spans="1:5" ht="15">
      <c r="A52" s="207"/>
      <c r="B52" s="93" t="s">
        <v>297</v>
      </c>
      <c r="C52" s="101"/>
      <c r="D52" s="101"/>
      <c r="E52" s="101"/>
    </row>
    <row r="53" spans="1:5" ht="15">
      <c r="A53" s="97"/>
      <c r="B53" s="199" t="s">
        <v>298</v>
      </c>
      <c r="C53" s="101">
        <v>2</v>
      </c>
      <c r="D53" s="101">
        <v>0.5</v>
      </c>
      <c r="E53" s="101">
        <v>0.5</v>
      </c>
    </row>
    <row r="54" spans="1:5" ht="15">
      <c r="A54" s="97"/>
      <c r="B54" s="199" t="s">
        <v>299</v>
      </c>
      <c r="C54" s="101">
        <v>1</v>
      </c>
      <c r="D54" s="101">
        <v>0.5</v>
      </c>
      <c r="E54" s="101">
        <v>0.5</v>
      </c>
    </row>
    <row r="55" spans="1:5" ht="15">
      <c r="A55" s="97"/>
      <c r="B55" s="199" t="s">
        <v>119</v>
      </c>
      <c r="C55" s="101">
        <v>0</v>
      </c>
      <c r="D55" s="101"/>
      <c r="E55" s="101"/>
    </row>
    <row r="56" spans="1:5" ht="43" customHeight="1">
      <c r="A56" s="207" t="s">
        <v>111</v>
      </c>
      <c r="B56" s="92" t="s">
        <v>300</v>
      </c>
      <c r="C56" s="212"/>
      <c r="D56" s="212"/>
      <c r="E56" s="212"/>
    </row>
    <row r="57" spans="1:5" ht="15">
      <c r="A57" s="207"/>
      <c r="B57" s="93" t="s">
        <v>301</v>
      </c>
      <c r="C57" s="212"/>
      <c r="D57" s="212"/>
      <c r="E57" s="212"/>
    </row>
    <row r="58" spans="1:5" ht="15">
      <c r="A58" s="207"/>
      <c r="B58" s="93" t="s">
        <v>302</v>
      </c>
      <c r="C58" s="212"/>
      <c r="D58" s="212"/>
      <c r="E58" s="212"/>
    </row>
    <row r="59" spans="1:5" ht="15">
      <c r="A59" s="207"/>
      <c r="B59" s="93" t="s">
        <v>289</v>
      </c>
      <c r="C59" s="101"/>
      <c r="D59" s="101"/>
      <c r="E59" s="101"/>
    </row>
    <row r="60" spans="1:5" ht="15">
      <c r="A60" s="207"/>
      <c r="B60" s="93" t="s">
        <v>290</v>
      </c>
      <c r="C60" s="101"/>
      <c r="D60" s="101"/>
      <c r="E60" s="101"/>
    </row>
    <row r="61" spans="1:5" ht="15">
      <c r="A61" s="207"/>
      <c r="B61" s="93" t="s">
        <v>303</v>
      </c>
      <c r="C61" s="101"/>
      <c r="D61" s="101"/>
      <c r="E61" s="101"/>
    </row>
    <row r="62" spans="1:5" ht="15">
      <c r="A62" s="207"/>
      <c r="B62" s="93" t="s">
        <v>293</v>
      </c>
      <c r="C62" s="101"/>
      <c r="D62" s="101"/>
      <c r="E62" s="101"/>
    </row>
    <row r="63" spans="1:5" ht="30">
      <c r="A63" s="207"/>
      <c r="B63" s="93" t="s">
        <v>304</v>
      </c>
      <c r="C63" s="101"/>
      <c r="D63" s="101"/>
      <c r="E63" s="101"/>
    </row>
    <row r="64" spans="1:5" ht="30">
      <c r="A64" s="207"/>
      <c r="B64" s="93" t="s">
        <v>305</v>
      </c>
      <c r="C64" s="101"/>
      <c r="D64" s="101"/>
      <c r="E64" s="101"/>
    </row>
    <row r="65" spans="1:5" ht="45">
      <c r="A65" s="207"/>
      <c r="B65" s="93" t="s">
        <v>306</v>
      </c>
      <c r="C65" s="101"/>
      <c r="D65" s="101"/>
      <c r="E65" s="101"/>
    </row>
    <row r="66" spans="1:5" ht="15">
      <c r="A66" s="207"/>
      <c r="B66" s="93" t="s">
        <v>297</v>
      </c>
      <c r="C66" s="101"/>
      <c r="D66" s="101"/>
      <c r="E66" s="101"/>
    </row>
    <row r="67" spans="1:5" ht="15">
      <c r="A67" s="97"/>
      <c r="B67" s="199" t="s">
        <v>298</v>
      </c>
      <c r="C67" s="101">
        <v>2</v>
      </c>
      <c r="D67" s="101">
        <v>0.5</v>
      </c>
      <c r="E67" s="101">
        <v>0.5</v>
      </c>
    </row>
    <row r="68" spans="1:5" ht="15">
      <c r="A68" s="97"/>
      <c r="B68" s="199" t="s">
        <v>307</v>
      </c>
      <c r="C68" s="101">
        <v>1</v>
      </c>
      <c r="D68" s="101">
        <v>0.5</v>
      </c>
      <c r="E68" s="101">
        <v>0.5</v>
      </c>
    </row>
    <row r="69" spans="1:5" ht="15">
      <c r="A69" s="97"/>
      <c r="B69" s="199" t="s">
        <v>119</v>
      </c>
      <c r="C69" s="101">
        <v>0</v>
      </c>
      <c r="D69" s="101"/>
      <c r="E69" s="101"/>
    </row>
    <row r="70" spans="1:5" ht="44.25" customHeight="1">
      <c r="A70" s="207" t="s">
        <v>112</v>
      </c>
      <c r="B70" s="92" t="s">
        <v>308</v>
      </c>
      <c r="C70" s="212"/>
      <c r="D70" s="212"/>
      <c r="E70" s="212"/>
    </row>
    <row r="71" spans="1:5" ht="16" customHeight="1">
      <c r="A71" s="207"/>
      <c r="B71" s="93" t="s">
        <v>309</v>
      </c>
      <c r="C71" s="212"/>
      <c r="D71" s="212"/>
      <c r="E71" s="212"/>
    </row>
    <row r="72" spans="1:5" ht="15">
      <c r="A72" s="207"/>
      <c r="B72" s="93" t="s">
        <v>310</v>
      </c>
      <c r="C72" s="212"/>
      <c r="D72" s="212"/>
      <c r="E72" s="212"/>
    </row>
    <row r="73" spans="1:5" ht="15">
      <c r="A73" s="207"/>
      <c r="B73" s="93" t="s">
        <v>311</v>
      </c>
      <c r="C73" s="101"/>
      <c r="D73" s="101"/>
      <c r="E73" s="101"/>
    </row>
    <row r="74" spans="1:5" ht="15">
      <c r="A74" s="207"/>
      <c r="B74" s="93" t="s">
        <v>312</v>
      </c>
      <c r="C74" s="101"/>
      <c r="D74" s="101"/>
      <c r="E74" s="101"/>
    </row>
    <row r="75" spans="1:5" ht="15">
      <c r="A75" s="207"/>
      <c r="B75" s="93" t="s">
        <v>291</v>
      </c>
      <c r="C75" s="101"/>
      <c r="D75" s="101"/>
      <c r="E75" s="101"/>
    </row>
    <row r="76" spans="1:5" ht="17.25" customHeight="1">
      <c r="A76" s="207"/>
      <c r="B76" s="93" t="s">
        <v>313</v>
      </c>
      <c r="C76" s="101"/>
      <c r="D76" s="101"/>
      <c r="E76" s="101"/>
    </row>
    <row r="77" spans="1:5" ht="15">
      <c r="A77" s="207"/>
      <c r="B77" s="93" t="s">
        <v>293</v>
      </c>
      <c r="C77" s="101"/>
      <c r="D77" s="101"/>
      <c r="E77" s="101"/>
    </row>
    <row r="78" spans="1:5" ht="30">
      <c r="A78" s="207"/>
      <c r="B78" s="93" t="s">
        <v>304</v>
      </c>
      <c r="C78" s="101"/>
      <c r="D78" s="101"/>
      <c r="E78" s="101"/>
    </row>
    <row r="79" spans="1:5" ht="30">
      <c r="A79" s="207"/>
      <c r="B79" s="93" t="s">
        <v>305</v>
      </c>
      <c r="C79" s="101"/>
      <c r="D79" s="101"/>
      <c r="E79" s="101"/>
    </row>
    <row r="80" spans="1:5" ht="45">
      <c r="A80" s="207"/>
      <c r="B80" s="93" t="s">
        <v>306</v>
      </c>
      <c r="C80" s="101"/>
      <c r="D80" s="101"/>
      <c r="E80" s="101"/>
    </row>
    <row r="81" spans="1:5" ht="30">
      <c r="A81" s="207"/>
      <c r="B81" s="93" t="s">
        <v>314</v>
      </c>
      <c r="C81" s="101"/>
      <c r="D81" s="101"/>
      <c r="E81" s="101"/>
    </row>
    <row r="82" spans="1:5" ht="15">
      <c r="A82" s="207"/>
      <c r="B82" s="93" t="s">
        <v>297</v>
      </c>
      <c r="C82" s="101"/>
      <c r="D82" s="101"/>
      <c r="E82" s="101"/>
    </row>
    <row r="83" spans="1:5" ht="15">
      <c r="A83" s="97"/>
      <c r="B83" s="199" t="s">
        <v>315</v>
      </c>
      <c r="C83" s="101">
        <v>2</v>
      </c>
      <c r="D83" s="101">
        <v>0.5</v>
      </c>
      <c r="E83" s="101">
        <v>0.5</v>
      </c>
    </row>
    <row r="84" spans="1:5" ht="15">
      <c r="A84" s="97"/>
      <c r="B84" s="199" t="s">
        <v>307</v>
      </c>
      <c r="C84" s="101">
        <v>1</v>
      </c>
      <c r="D84" s="101">
        <v>0.5</v>
      </c>
      <c r="E84" s="101">
        <v>0.5</v>
      </c>
    </row>
    <row r="85" spans="1:5" ht="15">
      <c r="A85" s="97"/>
      <c r="B85" s="199" t="s">
        <v>119</v>
      </c>
      <c r="C85" s="101">
        <v>0</v>
      </c>
      <c r="D85" s="101"/>
      <c r="E85" s="101"/>
    </row>
    <row r="86" spans="1:5" ht="44" customHeight="1">
      <c r="A86" s="207" t="s">
        <v>113</v>
      </c>
      <c r="B86" s="92" t="s">
        <v>316</v>
      </c>
      <c r="C86" s="212"/>
      <c r="D86" s="212"/>
      <c r="E86" s="212"/>
    </row>
    <row r="87" spans="1:5" ht="30.75" customHeight="1">
      <c r="A87" s="207"/>
      <c r="B87" s="93" t="s">
        <v>317</v>
      </c>
      <c r="C87" s="212"/>
      <c r="D87" s="212"/>
      <c r="E87" s="212"/>
    </row>
    <row r="88" spans="1:5" ht="71" customHeight="1">
      <c r="A88" s="207"/>
      <c r="B88" s="93" t="s">
        <v>318</v>
      </c>
      <c r="C88" s="212"/>
      <c r="D88" s="212"/>
      <c r="E88" s="212"/>
    </row>
    <row r="89" spans="1:5" ht="15">
      <c r="A89" s="207"/>
      <c r="B89" s="93" t="s">
        <v>143</v>
      </c>
      <c r="C89" s="212"/>
      <c r="D89" s="212"/>
      <c r="E89" s="212"/>
    </row>
    <row r="90" spans="1:5" ht="30">
      <c r="A90" s="207"/>
      <c r="B90" s="93" t="s">
        <v>319</v>
      </c>
      <c r="C90" s="212"/>
      <c r="D90" s="212"/>
      <c r="E90" s="212"/>
    </row>
    <row r="91" spans="1:5" ht="29" customHeight="1">
      <c r="A91" s="207"/>
      <c r="B91" s="93" t="s">
        <v>320</v>
      </c>
      <c r="C91" s="212"/>
      <c r="D91" s="212"/>
      <c r="E91" s="212"/>
    </row>
    <row r="92" spans="1:5" ht="15">
      <c r="A92" s="207"/>
      <c r="B92" s="93" t="s">
        <v>321</v>
      </c>
      <c r="C92" s="212"/>
      <c r="D92" s="212"/>
      <c r="E92" s="212"/>
    </row>
    <row r="93" spans="1:5" ht="15">
      <c r="A93" s="207"/>
      <c r="B93" s="93" t="s">
        <v>297</v>
      </c>
      <c r="C93" s="101"/>
      <c r="D93" s="101"/>
      <c r="E93" s="101"/>
    </row>
    <row r="94" spans="1:5" ht="15">
      <c r="A94" s="97"/>
      <c r="B94" s="199" t="s">
        <v>120</v>
      </c>
      <c r="C94" s="101">
        <v>2</v>
      </c>
      <c r="D94" s="101">
        <v>0.5</v>
      </c>
      <c r="E94" s="101">
        <v>0.5</v>
      </c>
    </row>
    <row r="95" spans="1:5" ht="15">
      <c r="A95" s="97"/>
      <c r="B95" s="199" t="s">
        <v>119</v>
      </c>
      <c r="C95" s="101">
        <v>0</v>
      </c>
      <c r="D95" s="101"/>
      <c r="E95" s="101"/>
    </row>
    <row r="96" spans="1:5" ht="59" customHeight="1">
      <c r="A96" s="207" t="s">
        <v>114</v>
      </c>
      <c r="B96" s="92" t="s">
        <v>322</v>
      </c>
      <c r="C96" s="212"/>
      <c r="D96" s="212"/>
      <c r="E96" s="212"/>
    </row>
    <row r="97" spans="1:5" ht="15">
      <c r="A97" s="207"/>
      <c r="B97" s="93" t="s">
        <v>101</v>
      </c>
      <c r="C97" s="212"/>
      <c r="D97" s="212"/>
      <c r="E97" s="212"/>
    </row>
    <row r="98" spans="1:5" ht="15">
      <c r="A98" s="207"/>
      <c r="B98" s="93" t="s">
        <v>323</v>
      </c>
      <c r="C98" s="212"/>
      <c r="D98" s="212"/>
      <c r="E98" s="212"/>
    </row>
    <row r="99" spans="1:5" ht="43" customHeight="1">
      <c r="A99" s="207"/>
      <c r="B99" s="93" t="s">
        <v>324</v>
      </c>
      <c r="C99" s="212"/>
      <c r="D99" s="212"/>
      <c r="E99" s="212"/>
    </row>
    <row r="100" spans="1:5" ht="15">
      <c r="A100" s="207"/>
      <c r="B100" s="93" t="s">
        <v>325</v>
      </c>
      <c r="C100" s="212"/>
      <c r="D100" s="212"/>
      <c r="E100" s="212"/>
    </row>
    <row r="101" spans="1:5" ht="30" customHeight="1">
      <c r="A101" s="207"/>
      <c r="B101" s="93" t="s">
        <v>326</v>
      </c>
      <c r="C101" s="212"/>
      <c r="D101" s="212"/>
      <c r="E101" s="212"/>
    </row>
    <row r="102" spans="1:5" ht="15">
      <c r="A102" s="207"/>
      <c r="B102" s="93" t="s">
        <v>303</v>
      </c>
      <c r="C102" s="212"/>
      <c r="D102" s="212"/>
      <c r="E102" s="212"/>
    </row>
    <row r="103" spans="1:5" ht="59" customHeight="1">
      <c r="A103" s="207"/>
      <c r="B103" s="93" t="s">
        <v>327</v>
      </c>
      <c r="C103" s="212"/>
      <c r="D103" s="212"/>
      <c r="E103" s="212"/>
    </row>
    <row r="104" spans="1:5" ht="14" customHeight="1">
      <c r="A104" s="207"/>
      <c r="B104" s="93" t="s">
        <v>297</v>
      </c>
      <c r="C104" s="101"/>
      <c r="D104" s="101"/>
      <c r="E104" s="101"/>
    </row>
    <row r="105" spans="1:5" ht="15">
      <c r="A105" s="98"/>
      <c r="B105" s="199" t="s">
        <v>120</v>
      </c>
      <c r="C105" s="101">
        <v>2</v>
      </c>
      <c r="D105" s="101">
        <v>0.5</v>
      </c>
      <c r="E105" s="101">
        <v>0.5</v>
      </c>
    </row>
    <row r="106" spans="1:5" ht="15">
      <c r="A106" s="98"/>
      <c r="B106" s="199" t="s">
        <v>119</v>
      </c>
      <c r="C106" s="101">
        <v>0</v>
      </c>
      <c r="D106" s="101"/>
      <c r="E106" s="101"/>
    </row>
    <row r="107" spans="1:5" ht="45" customHeight="1">
      <c r="A107" s="207" t="s">
        <v>115</v>
      </c>
      <c r="B107" s="92" t="s">
        <v>328</v>
      </c>
      <c r="C107" s="212"/>
      <c r="D107" s="212"/>
      <c r="E107" s="212"/>
    </row>
    <row r="108" spans="1:5" ht="15">
      <c r="A108" s="207"/>
      <c r="B108" s="93" t="s">
        <v>144</v>
      </c>
      <c r="C108" s="212"/>
      <c r="D108" s="212"/>
      <c r="E108" s="212"/>
    </row>
    <row r="109" spans="1:5" ht="30">
      <c r="A109" s="207"/>
      <c r="B109" s="93" t="s">
        <v>329</v>
      </c>
      <c r="C109" s="212"/>
      <c r="D109" s="212"/>
      <c r="E109" s="212"/>
    </row>
    <row r="110" spans="1:5" ht="30">
      <c r="A110" s="207"/>
      <c r="B110" s="93" t="s">
        <v>228</v>
      </c>
      <c r="C110" s="212"/>
      <c r="D110" s="212"/>
      <c r="E110" s="212"/>
    </row>
    <row r="111" spans="1:5" ht="30.5" customHeight="1">
      <c r="A111" s="207"/>
      <c r="B111" s="93" t="s">
        <v>330</v>
      </c>
      <c r="C111" s="212"/>
      <c r="D111" s="212"/>
      <c r="E111" s="212"/>
    </row>
    <row r="112" spans="1:5" ht="45">
      <c r="A112" s="207"/>
      <c r="B112" s="93" t="s">
        <v>229</v>
      </c>
      <c r="C112" s="212"/>
      <c r="D112" s="212"/>
      <c r="E112" s="212"/>
    </row>
    <row r="113" spans="1:5" ht="15" customHeight="1">
      <c r="A113" s="207"/>
      <c r="B113" s="93" t="s">
        <v>331</v>
      </c>
      <c r="C113" s="212"/>
      <c r="D113" s="212"/>
      <c r="E113" s="212"/>
    </row>
    <row r="114" spans="1:5" ht="44" customHeight="1">
      <c r="A114" s="207"/>
      <c r="B114" s="93" t="s">
        <v>332</v>
      </c>
      <c r="C114" s="212"/>
      <c r="D114" s="212"/>
      <c r="E114" s="212"/>
    </row>
    <row r="115" spans="1:5" ht="16" customHeight="1">
      <c r="A115" s="207"/>
      <c r="B115" s="93" t="s">
        <v>184</v>
      </c>
      <c r="C115" s="212"/>
      <c r="D115" s="212"/>
      <c r="E115" s="212"/>
    </row>
    <row r="116" spans="1:5" ht="30">
      <c r="A116" s="207"/>
      <c r="B116" s="93" t="s">
        <v>333</v>
      </c>
      <c r="C116" s="212"/>
      <c r="D116" s="212"/>
      <c r="E116" s="212"/>
    </row>
    <row r="117" spans="1:5" ht="15">
      <c r="A117" s="207"/>
      <c r="B117" s="93" t="s">
        <v>297</v>
      </c>
      <c r="C117" s="101"/>
      <c r="D117" s="101"/>
      <c r="E117" s="101"/>
    </row>
    <row r="118" spans="1:5" ht="15">
      <c r="A118" s="98"/>
      <c r="B118" s="199" t="s">
        <v>120</v>
      </c>
      <c r="C118" s="101">
        <v>2</v>
      </c>
      <c r="D118" s="101">
        <v>0.5</v>
      </c>
      <c r="E118" s="101">
        <v>0.5</v>
      </c>
    </row>
    <row r="119" spans="1:5" ht="15">
      <c r="A119" s="98"/>
      <c r="B119" s="199" t="s">
        <v>119</v>
      </c>
      <c r="C119" s="101">
        <v>0</v>
      </c>
      <c r="D119" s="101"/>
      <c r="E119" s="101"/>
    </row>
    <row r="120" spans="1:5" ht="28.5" customHeight="1">
      <c r="A120" s="207" t="s">
        <v>116</v>
      </c>
      <c r="B120" s="92" t="s">
        <v>334</v>
      </c>
      <c r="C120" s="212"/>
      <c r="D120" s="212"/>
      <c r="E120" s="212"/>
    </row>
    <row r="121" spans="1:5" ht="42" customHeight="1">
      <c r="A121" s="207"/>
      <c r="B121" s="93" t="s">
        <v>185</v>
      </c>
      <c r="C121" s="212"/>
      <c r="D121" s="212"/>
      <c r="E121" s="212"/>
    </row>
    <row r="122" spans="1:5" ht="58" customHeight="1">
      <c r="A122" s="207"/>
      <c r="B122" s="93" t="s">
        <v>335</v>
      </c>
      <c r="C122" s="212"/>
      <c r="D122" s="212"/>
      <c r="E122" s="212"/>
    </row>
    <row r="123" spans="1:5" ht="30">
      <c r="A123" s="207"/>
      <c r="B123" s="93" t="s">
        <v>186</v>
      </c>
      <c r="C123" s="212"/>
      <c r="D123" s="212"/>
      <c r="E123" s="212"/>
    </row>
    <row r="124" spans="1:5" ht="15">
      <c r="A124" s="207"/>
      <c r="B124" s="93" t="s">
        <v>291</v>
      </c>
      <c r="C124" s="212"/>
      <c r="D124" s="212"/>
      <c r="E124" s="212"/>
    </row>
    <row r="125" spans="1:5" ht="30" customHeight="1">
      <c r="A125" s="207"/>
      <c r="B125" s="93" t="s">
        <v>336</v>
      </c>
      <c r="C125" s="212"/>
      <c r="D125" s="212"/>
      <c r="E125" s="212"/>
    </row>
    <row r="126" spans="1:5" ht="15">
      <c r="A126" s="207"/>
      <c r="B126" s="93" t="s">
        <v>297</v>
      </c>
      <c r="C126" s="101"/>
      <c r="D126" s="101"/>
      <c r="E126" s="101"/>
    </row>
    <row r="127" spans="1:5" ht="15">
      <c r="A127" s="98"/>
      <c r="B127" s="199" t="s">
        <v>121</v>
      </c>
      <c r="C127" s="101">
        <v>2</v>
      </c>
      <c r="D127" s="101">
        <v>0.5</v>
      </c>
      <c r="E127" s="101">
        <v>0.5</v>
      </c>
    </row>
    <row r="128" spans="1:5" ht="15">
      <c r="A128" s="98"/>
      <c r="B128" s="199" t="s">
        <v>119</v>
      </c>
      <c r="C128" s="101">
        <v>0</v>
      </c>
      <c r="D128" s="101"/>
      <c r="E128" s="101"/>
    </row>
    <row r="129" spans="1:5" ht="30.5" customHeight="1">
      <c r="A129" s="207" t="s">
        <v>117</v>
      </c>
      <c r="B129" s="92" t="s">
        <v>337</v>
      </c>
      <c r="C129" s="212"/>
      <c r="D129" s="212"/>
      <c r="E129" s="212"/>
    </row>
    <row r="130" spans="1:5" ht="30">
      <c r="A130" s="207"/>
      <c r="B130" s="93" t="s">
        <v>338</v>
      </c>
      <c r="C130" s="212"/>
      <c r="D130" s="212"/>
      <c r="E130" s="212"/>
    </row>
    <row r="131" spans="1:5" ht="15">
      <c r="A131" s="98"/>
      <c r="B131" s="199" t="s">
        <v>118</v>
      </c>
      <c r="C131" s="101">
        <v>2</v>
      </c>
      <c r="D131" s="101">
        <v>0.5</v>
      </c>
      <c r="E131" s="101"/>
    </row>
    <row r="132" spans="1:5" ht="15">
      <c r="A132" s="97"/>
      <c r="B132" s="199" t="s">
        <v>339</v>
      </c>
      <c r="C132" s="101">
        <v>0</v>
      </c>
      <c r="D132" s="101"/>
      <c r="E132" s="101"/>
    </row>
    <row r="133" spans="1:5" ht="18" customHeight="1">
      <c r="A133" s="207" t="s">
        <v>122</v>
      </c>
      <c r="B133" s="92" t="s">
        <v>340</v>
      </c>
      <c r="C133" s="212"/>
      <c r="D133" s="212"/>
      <c r="E133" s="212"/>
    </row>
    <row r="134" spans="1:5" ht="45">
      <c r="A134" s="207"/>
      <c r="B134" s="93" t="s">
        <v>341</v>
      </c>
      <c r="C134" s="212"/>
      <c r="D134" s="212"/>
      <c r="E134" s="212"/>
    </row>
    <row r="135" spans="1:5" ht="30">
      <c r="A135" s="207"/>
      <c r="B135" s="93" t="s">
        <v>145</v>
      </c>
      <c r="C135" s="212"/>
      <c r="D135" s="212"/>
      <c r="E135" s="212"/>
    </row>
    <row r="136" spans="1:5" ht="45">
      <c r="A136" s="207"/>
      <c r="B136" s="93" t="s">
        <v>342</v>
      </c>
      <c r="C136" s="212"/>
      <c r="D136" s="212"/>
      <c r="E136" s="212"/>
    </row>
    <row r="137" spans="1:5" ht="15">
      <c r="A137" s="98"/>
      <c r="B137" s="199" t="s">
        <v>123</v>
      </c>
      <c r="C137" s="101">
        <v>2</v>
      </c>
      <c r="D137" s="101">
        <v>0.5</v>
      </c>
      <c r="E137" s="101">
        <v>0.5</v>
      </c>
    </row>
    <row r="138" spans="1:5" ht="15">
      <c r="A138" s="98"/>
      <c r="B138" s="199" t="s">
        <v>106</v>
      </c>
      <c r="C138" s="101">
        <v>0</v>
      </c>
      <c r="D138" s="101"/>
      <c r="E138" s="101"/>
    </row>
  </sheetData>
  <mergeCells count="61">
    <mergeCell ref="A133:A136"/>
    <mergeCell ref="C133:C136"/>
    <mergeCell ref="D133:D136"/>
    <mergeCell ref="E133:E136"/>
    <mergeCell ref="C120:C125"/>
    <mergeCell ref="D120:D125"/>
    <mergeCell ref="E120:E125"/>
    <mergeCell ref="A129:A130"/>
    <mergeCell ref="C129:C130"/>
    <mergeCell ref="D129:D130"/>
    <mergeCell ref="E129:E130"/>
    <mergeCell ref="A120:A126"/>
    <mergeCell ref="C107:C116"/>
    <mergeCell ref="D107:D116"/>
    <mergeCell ref="E107:E116"/>
    <mergeCell ref="A96:A104"/>
    <mergeCell ref="A107:A117"/>
    <mergeCell ref="C86:C92"/>
    <mergeCell ref="D86:D92"/>
    <mergeCell ref="E86:E92"/>
    <mergeCell ref="C96:C103"/>
    <mergeCell ref="D96:D103"/>
    <mergeCell ref="E96:E103"/>
    <mergeCell ref="E41:E44"/>
    <mergeCell ref="C56:C58"/>
    <mergeCell ref="D56:D58"/>
    <mergeCell ref="E56:E58"/>
    <mergeCell ref="C70:C72"/>
    <mergeCell ref="D70:D72"/>
    <mergeCell ref="E70:E72"/>
    <mergeCell ref="E31:E33"/>
    <mergeCell ref="A36:A38"/>
    <mergeCell ref="C36:C38"/>
    <mergeCell ref="D36:D38"/>
    <mergeCell ref="E36:E38"/>
    <mergeCell ref="E13:E16"/>
    <mergeCell ref="A19:A28"/>
    <mergeCell ref="C19:C28"/>
    <mergeCell ref="D19:D28"/>
    <mergeCell ref="E19:E28"/>
    <mergeCell ref="A1:E1"/>
    <mergeCell ref="A2:A3"/>
    <mergeCell ref="E4:E7"/>
    <mergeCell ref="C41:C44"/>
    <mergeCell ref="D41:D44"/>
    <mergeCell ref="B2:B3"/>
    <mergeCell ref="C2:C3"/>
    <mergeCell ref="D2:E2"/>
    <mergeCell ref="A31:A33"/>
    <mergeCell ref="C31:C33"/>
    <mergeCell ref="D31:D33"/>
    <mergeCell ref="C4:C7"/>
    <mergeCell ref="D4:D7"/>
    <mergeCell ref="A13:A16"/>
    <mergeCell ref="C13:C16"/>
    <mergeCell ref="D13:D16"/>
    <mergeCell ref="A4:A12"/>
    <mergeCell ref="A41:A52"/>
    <mergeCell ref="A56:A66"/>
    <mergeCell ref="A70:A82"/>
    <mergeCell ref="A86:A93"/>
  </mergeCells>
  <phoneticPr fontId="14" type="noConversion"/>
  <pageMargins left="0.70866141732283472" right="0.70866141732283472" top="0.74803149606299213" bottom="0.74803149606299213" header="0.31496062992125984" footer="0.31496062992125984"/>
  <pageSetup paperSize="9" scale="82" fitToHeight="0" orientation="landscape" r:id="rId1"/>
  <headerFooter>
    <oddFooter>&amp;C&amp;9&amp;A&amp;R&amp;P</oddFooter>
  </headerFooter>
  <ignoredErrors>
    <ignoredError sqref="A133"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5"/>
  <dimension ref="A1:AE124"/>
  <sheetViews>
    <sheetView zoomScaleNormal="100" zoomScaleSheetLayoutView="100" workbookViewId="0">
      <pane xSplit="1" ySplit="4" topLeftCell="B5" activePane="bottomRight" state="frozen"/>
      <selection activeCell="P27" sqref="P27"/>
      <selection pane="topRight" activeCell="P27" sqref="P27"/>
      <selection pane="bottomLeft" activeCell="P27" sqref="P27"/>
      <selection pane="bottomRight" sqref="A1:J1"/>
    </sheetView>
  </sheetViews>
  <sheetFormatPr baseColWidth="10" defaultColWidth="9.1640625" defaultRowHeight="14"/>
  <cols>
    <col min="1" max="1" width="25" style="7" customWidth="1"/>
    <col min="2" max="2" width="12.5" style="13" customWidth="1"/>
    <col min="3" max="3" width="15.5" style="16" customWidth="1"/>
    <col min="4" max="4" width="16.5" style="16" customWidth="1"/>
    <col min="5" max="5" width="12.5" style="13" customWidth="1"/>
    <col min="6" max="6" width="15.5" style="12" customWidth="1"/>
    <col min="7" max="7" width="16.5" style="12" customWidth="1"/>
    <col min="8" max="8" width="12.5" style="12" customWidth="1"/>
    <col min="9" max="10" width="15.5" style="12" customWidth="1"/>
    <col min="11" max="11" width="9.1640625" style="128"/>
    <col min="12" max="16384" width="9.1640625" style="7"/>
  </cols>
  <sheetData>
    <row r="1" spans="1:31" s="32" customFormat="1" ht="20" customHeight="1">
      <c r="A1" s="215" t="s">
        <v>789</v>
      </c>
      <c r="B1" s="216"/>
      <c r="C1" s="216"/>
      <c r="D1" s="216"/>
      <c r="E1" s="216"/>
      <c r="F1" s="216"/>
      <c r="G1" s="216"/>
      <c r="H1" s="216"/>
      <c r="I1" s="216"/>
      <c r="J1" s="216"/>
      <c r="K1" s="127"/>
    </row>
    <row r="2" spans="1:31" s="10" customFormat="1" ht="37" customHeight="1">
      <c r="A2" s="214" t="s">
        <v>168</v>
      </c>
      <c r="B2" s="214" t="s">
        <v>187</v>
      </c>
      <c r="C2" s="214"/>
      <c r="D2" s="214"/>
      <c r="E2" s="214" t="s">
        <v>385</v>
      </c>
      <c r="F2" s="214"/>
      <c r="G2" s="214"/>
      <c r="H2" s="214" t="s">
        <v>188</v>
      </c>
      <c r="I2" s="214"/>
      <c r="J2" s="214"/>
      <c r="K2" s="128"/>
    </row>
    <row r="3" spans="1:31" s="10" customFormat="1" ht="39" customHeight="1">
      <c r="A3" s="214"/>
      <c r="B3" s="103" t="s">
        <v>233</v>
      </c>
      <c r="C3" s="103" t="s">
        <v>234</v>
      </c>
      <c r="D3" s="103" t="s">
        <v>238</v>
      </c>
      <c r="E3" s="103" t="s">
        <v>233</v>
      </c>
      <c r="F3" s="103" t="s">
        <v>234</v>
      </c>
      <c r="G3" s="103" t="s">
        <v>238</v>
      </c>
      <c r="H3" s="103" t="s">
        <v>233</v>
      </c>
      <c r="I3" s="103" t="s">
        <v>234</v>
      </c>
      <c r="J3" s="103" t="s">
        <v>238</v>
      </c>
      <c r="K3" s="128"/>
    </row>
    <row r="4" spans="1:31" ht="15" customHeight="1">
      <c r="A4" s="201" t="s">
        <v>0</v>
      </c>
      <c r="B4" s="111"/>
      <c r="C4" s="111"/>
      <c r="D4" s="111"/>
      <c r="E4" s="111"/>
      <c r="F4" s="109"/>
      <c r="G4" s="109"/>
      <c r="H4" s="109"/>
      <c r="I4" s="109"/>
      <c r="J4" s="109"/>
    </row>
    <row r="5" spans="1:31" s="71" customFormat="1" ht="15" customHeight="1">
      <c r="A5" s="202" t="s">
        <v>1</v>
      </c>
      <c r="B5" s="131" t="s">
        <v>383</v>
      </c>
      <c r="C5" s="106" t="s">
        <v>406</v>
      </c>
      <c r="D5" s="106" t="s">
        <v>163</v>
      </c>
      <c r="E5" s="130" t="s">
        <v>384</v>
      </c>
      <c r="F5" s="106" t="s">
        <v>407</v>
      </c>
      <c r="G5" s="129" t="s">
        <v>163</v>
      </c>
      <c r="H5" s="197" t="s">
        <v>821</v>
      </c>
      <c r="I5" s="197" t="s">
        <v>407</v>
      </c>
      <c r="J5" s="197" t="s">
        <v>163</v>
      </c>
      <c r="K5" s="128" t="s">
        <v>163</v>
      </c>
      <c r="L5" s="7"/>
      <c r="M5" s="7"/>
      <c r="N5" s="7"/>
      <c r="O5" s="7"/>
      <c r="P5" s="7"/>
      <c r="Q5" s="7"/>
      <c r="R5" s="7"/>
      <c r="S5" s="7"/>
      <c r="T5" s="7"/>
      <c r="U5" s="7"/>
      <c r="V5" s="7"/>
      <c r="W5" s="7"/>
      <c r="X5" s="7"/>
      <c r="Y5" s="7"/>
      <c r="Z5" s="7"/>
      <c r="AA5" s="7"/>
      <c r="AB5" s="7"/>
      <c r="AC5" s="7"/>
      <c r="AD5" s="7"/>
      <c r="AE5" s="7"/>
    </row>
    <row r="6" spans="1:31" ht="15" customHeight="1">
      <c r="A6" s="202" t="s">
        <v>2</v>
      </c>
      <c r="B6" s="130" t="s">
        <v>457</v>
      </c>
      <c r="C6" s="129" t="s">
        <v>163</v>
      </c>
      <c r="D6" s="106" t="s">
        <v>493</v>
      </c>
      <c r="E6" s="130" t="s">
        <v>455</v>
      </c>
      <c r="F6" s="106" t="s">
        <v>407</v>
      </c>
      <c r="G6" s="129" t="s">
        <v>163</v>
      </c>
      <c r="H6" s="131" t="s">
        <v>456</v>
      </c>
      <c r="I6" s="106" t="s">
        <v>407</v>
      </c>
      <c r="J6" s="129" t="s">
        <v>163</v>
      </c>
    </row>
    <row r="7" spans="1:31" ht="15" customHeight="1">
      <c r="A7" s="202" t="s">
        <v>3</v>
      </c>
      <c r="B7" s="117" t="s">
        <v>621</v>
      </c>
      <c r="C7" s="129" t="s">
        <v>163</v>
      </c>
      <c r="D7" s="106" t="s">
        <v>493</v>
      </c>
      <c r="E7" s="130" t="s">
        <v>460</v>
      </c>
      <c r="F7" s="106" t="s">
        <v>407</v>
      </c>
      <c r="G7" s="129" t="s">
        <v>163</v>
      </c>
      <c r="H7" s="129" t="s">
        <v>163</v>
      </c>
      <c r="I7" s="129" t="s">
        <v>163</v>
      </c>
      <c r="J7" s="129" t="s">
        <v>163</v>
      </c>
    </row>
    <row r="8" spans="1:31" s="3" customFormat="1" ht="15" customHeight="1">
      <c r="A8" s="202" t="s">
        <v>4</v>
      </c>
      <c r="B8" s="117" t="s">
        <v>453</v>
      </c>
      <c r="C8" s="129" t="s">
        <v>163</v>
      </c>
      <c r="D8" s="105" t="s">
        <v>762</v>
      </c>
      <c r="E8" s="117" t="s">
        <v>454</v>
      </c>
      <c r="F8" s="106" t="s">
        <v>407</v>
      </c>
      <c r="G8" s="129" t="s">
        <v>163</v>
      </c>
      <c r="H8" s="129" t="s">
        <v>163</v>
      </c>
      <c r="I8" s="129" t="s">
        <v>163</v>
      </c>
      <c r="J8" s="129" t="s">
        <v>163</v>
      </c>
      <c r="K8" s="128"/>
      <c r="L8" s="7"/>
      <c r="M8" s="7"/>
      <c r="N8" s="7"/>
      <c r="O8" s="7"/>
      <c r="P8" s="7"/>
      <c r="Q8" s="7"/>
      <c r="R8" s="7"/>
      <c r="S8" s="7"/>
      <c r="T8" s="7"/>
      <c r="U8" s="7"/>
      <c r="V8" s="7"/>
      <c r="W8" s="7"/>
      <c r="X8" s="7"/>
      <c r="Y8" s="7"/>
      <c r="Z8" s="7"/>
      <c r="AA8" s="7"/>
      <c r="AB8" s="7"/>
      <c r="AC8" s="7"/>
      <c r="AD8" s="7"/>
      <c r="AE8" s="7"/>
    </row>
    <row r="9" spans="1:31" s="3" customFormat="1" ht="15" customHeight="1">
      <c r="A9" s="202" t="s">
        <v>5</v>
      </c>
      <c r="B9" s="117" t="s">
        <v>461</v>
      </c>
      <c r="C9" s="106" t="s">
        <v>219</v>
      </c>
      <c r="D9" s="106" t="s">
        <v>163</v>
      </c>
      <c r="E9" s="117" t="s">
        <v>462</v>
      </c>
      <c r="F9" s="106" t="s">
        <v>407</v>
      </c>
      <c r="G9" s="129" t="s">
        <v>163</v>
      </c>
      <c r="H9" s="129" t="s">
        <v>163</v>
      </c>
      <c r="I9" s="129" t="s">
        <v>163</v>
      </c>
      <c r="J9" s="129" t="s">
        <v>163</v>
      </c>
      <c r="K9" s="128"/>
      <c r="L9" s="7"/>
      <c r="M9" s="7"/>
      <c r="N9" s="7"/>
      <c r="O9" s="7"/>
      <c r="P9" s="7"/>
      <c r="Q9" s="7"/>
      <c r="R9" s="7"/>
      <c r="S9" s="7"/>
      <c r="T9" s="7"/>
      <c r="U9" s="7"/>
      <c r="V9" s="7"/>
      <c r="W9" s="7"/>
      <c r="X9" s="7"/>
      <c r="Y9" s="7"/>
      <c r="Z9" s="7"/>
      <c r="AA9" s="7"/>
      <c r="AB9" s="7"/>
      <c r="AC9" s="7"/>
      <c r="AD9" s="7"/>
      <c r="AE9" s="7"/>
    </row>
    <row r="10" spans="1:31" ht="15" customHeight="1">
      <c r="A10" s="202" t="s">
        <v>6</v>
      </c>
      <c r="B10" s="117" t="s">
        <v>463</v>
      </c>
      <c r="C10" s="106" t="s">
        <v>406</v>
      </c>
      <c r="D10" s="106" t="s">
        <v>163</v>
      </c>
      <c r="E10" s="117" t="s">
        <v>464</v>
      </c>
      <c r="F10" s="106" t="s">
        <v>407</v>
      </c>
      <c r="G10" s="129" t="s">
        <v>163</v>
      </c>
      <c r="H10" s="129" t="s">
        <v>163</v>
      </c>
      <c r="I10" s="129" t="s">
        <v>163</v>
      </c>
      <c r="J10" s="129" t="s">
        <v>163</v>
      </c>
    </row>
    <row r="11" spans="1:31" s="3" customFormat="1" ht="14.5" customHeight="1">
      <c r="A11" s="202" t="s">
        <v>7</v>
      </c>
      <c r="B11" s="117" t="s">
        <v>591</v>
      </c>
      <c r="C11" s="106" t="s">
        <v>219</v>
      </c>
      <c r="D11" s="106" t="s">
        <v>163</v>
      </c>
      <c r="E11" s="117" t="s">
        <v>592</v>
      </c>
      <c r="F11" s="106" t="s">
        <v>407</v>
      </c>
      <c r="G11" s="129" t="s">
        <v>163</v>
      </c>
      <c r="H11" s="129" t="s">
        <v>163</v>
      </c>
      <c r="I11" s="129" t="s">
        <v>163</v>
      </c>
      <c r="J11" s="129" t="s">
        <v>163</v>
      </c>
      <c r="K11" s="128"/>
      <c r="L11" s="7"/>
      <c r="M11" s="7"/>
      <c r="N11" s="7"/>
      <c r="O11" s="7"/>
      <c r="P11" s="7"/>
      <c r="Q11" s="7"/>
      <c r="R11" s="7"/>
      <c r="S11" s="7"/>
      <c r="T11" s="7"/>
      <c r="U11" s="7"/>
      <c r="V11" s="7"/>
      <c r="W11" s="7"/>
      <c r="X11" s="7"/>
      <c r="Y11" s="7"/>
      <c r="Z11" s="7"/>
      <c r="AA11" s="7"/>
      <c r="AB11" s="7"/>
      <c r="AC11" s="7"/>
      <c r="AD11" s="7"/>
      <c r="AE11" s="7"/>
    </row>
    <row r="12" spans="1:31" s="3" customFormat="1" ht="15" customHeight="1">
      <c r="A12" s="202" t="s">
        <v>8</v>
      </c>
      <c r="B12" s="117" t="s">
        <v>485</v>
      </c>
      <c r="C12" s="129" t="s">
        <v>163</v>
      </c>
      <c r="D12" s="105" t="s">
        <v>763</v>
      </c>
      <c r="E12" s="117" t="s">
        <v>486</v>
      </c>
      <c r="F12" s="106" t="s">
        <v>407</v>
      </c>
      <c r="G12" s="129" t="s">
        <v>163</v>
      </c>
      <c r="H12" s="129" t="s">
        <v>163</v>
      </c>
      <c r="I12" s="129" t="s">
        <v>163</v>
      </c>
      <c r="J12" s="129" t="s">
        <v>163</v>
      </c>
      <c r="K12" s="128"/>
      <c r="L12" s="7"/>
      <c r="M12" s="7"/>
      <c r="N12" s="7"/>
      <c r="O12" s="7"/>
      <c r="P12" s="7"/>
      <c r="Q12" s="7"/>
      <c r="R12" s="7"/>
      <c r="S12" s="7"/>
      <c r="T12" s="7"/>
      <c r="U12" s="7"/>
      <c r="V12" s="7"/>
      <c r="W12" s="7"/>
      <c r="X12" s="7"/>
      <c r="Y12" s="7"/>
      <c r="Z12" s="7"/>
      <c r="AA12" s="7"/>
      <c r="AB12" s="7"/>
      <c r="AC12" s="7"/>
      <c r="AD12" s="7"/>
      <c r="AE12" s="7"/>
    </row>
    <row r="13" spans="1:31" s="3" customFormat="1" ht="15" customHeight="1">
      <c r="A13" s="202" t="s">
        <v>9</v>
      </c>
      <c r="B13" s="130" t="s">
        <v>682</v>
      </c>
      <c r="C13" s="106" t="s">
        <v>406</v>
      </c>
      <c r="D13" s="105" t="s">
        <v>163</v>
      </c>
      <c r="E13" s="117" t="s">
        <v>217</v>
      </c>
      <c r="F13" s="106" t="s">
        <v>407</v>
      </c>
      <c r="G13" s="106" t="s">
        <v>163</v>
      </c>
      <c r="H13" s="106" t="s">
        <v>163</v>
      </c>
      <c r="I13" s="106" t="s">
        <v>163</v>
      </c>
      <c r="J13" s="106" t="s">
        <v>163</v>
      </c>
      <c r="K13" s="128"/>
      <c r="L13" s="7"/>
      <c r="M13" s="7"/>
      <c r="N13" s="7"/>
      <c r="O13" s="7"/>
      <c r="P13" s="7"/>
      <c r="Q13" s="7"/>
      <c r="R13" s="7"/>
      <c r="S13" s="7"/>
      <c r="T13" s="7"/>
      <c r="U13" s="7"/>
      <c r="V13" s="7"/>
      <c r="W13" s="7"/>
      <c r="X13" s="7"/>
      <c r="Y13" s="7"/>
      <c r="Z13" s="7"/>
      <c r="AA13" s="7"/>
      <c r="AB13" s="7"/>
      <c r="AC13" s="7"/>
      <c r="AD13" s="7"/>
      <c r="AE13" s="7"/>
    </row>
    <row r="14" spans="1:31" ht="15" customHeight="1">
      <c r="A14" s="202" t="s">
        <v>10</v>
      </c>
      <c r="B14" s="117" t="s">
        <v>465</v>
      </c>
      <c r="C14" s="106" t="s">
        <v>406</v>
      </c>
      <c r="D14" s="105" t="s">
        <v>163</v>
      </c>
      <c r="E14" s="117" t="s">
        <v>466</v>
      </c>
      <c r="F14" s="129" t="s">
        <v>163</v>
      </c>
      <c r="G14" s="106" t="s">
        <v>493</v>
      </c>
      <c r="H14" s="117" t="s">
        <v>467</v>
      </c>
      <c r="I14" s="106" t="s">
        <v>407</v>
      </c>
      <c r="J14" s="129" t="s">
        <v>163</v>
      </c>
    </row>
    <row r="15" spans="1:31" s="3" customFormat="1" ht="15" customHeight="1">
      <c r="A15" s="202" t="s">
        <v>11</v>
      </c>
      <c r="B15" s="117" t="s">
        <v>601</v>
      </c>
      <c r="C15" s="106" t="s">
        <v>219</v>
      </c>
      <c r="D15" s="106" t="s">
        <v>163</v>
      </c>
      <c r="E15" s="118" t="s">
        <v>602</v>
      </c>
      <c r="F15" s="106" t="s">
        <v>407</v>
      </c>
      <c r="G15" s="106" t="s">
        <v>163</v>
      </c>
      <c r="H15" s="117" t="s">
        <v>603</v>
      </c>
      <c r="I15" s="129" t="s">
        <v>163</v>
      </c>
      <c r="J15" s="129" t="s">
        <v>493</v>
      </c>
      <c r="K15" s="128" t="s">
        <v>163</v>
      </c>
      <c r="L15" s="7"/>
      <c r="M15" s="7"/>
      <c r="N15" s="7"/>
      <c r="O15" s="7"/>
      <c r="P15" s="7"/>
      <c r="Q15" s="7"/>
      <c r="R15" s="7"/>
      <c r="S15" s="7"/>
      <c r="T15" s="7"/>
      <c r="U15" s="7"/>
      <c r="V15" s="7"/>
      <c r="W15" s="7"/>
      <c r="X15" s="7"/>
      <c r="Y15" s="7"/>
      <c r="Z15" s="7"/>
      <c r="AA15" s="7"/>
      <c r="AB15" s="7"/>
      <c r="AC15" s="7"/>
      <c r="AD15" s="7"/>
      <c r="AE15" s="7"/>
    </row>
    <row r="16" spans="1:31" ht="15" customHeight="1">
      <c r="A16" s="202" t="s">
        <v>12</v>
      </c>
      <c r="B16" s="117" t="s">
        <v>515</v>
      </c>
      <c r="C16" s="106" t="s">
        <v>219</v>
      </c>
      <c r="D16" s="106" t="s">
        <v>163</v>
      </c>
      <c r="E16" s="117" t="s">
        <v>516</v>
      </c>
      <c r="F16" s="106" t="s">
        <v>407</v>
      </c>
      <c r="G16" s="106" t="s">
        <v>163</v>
      </c>
      <c r="H16" s="117" t="s">
        <v>517</v>
      </c>
      <c r="I16" s="129" t="s">
        <v>163</v>
      </c>
      <c r="J16" s="129" t="s">
        <v>493</v>
      </c>
      <c r="K16" s="128" t="s">
        <v>163</v>
      </c>
    </row>
    <row r="17" spans="1:31" s="3" customFormat="1" ht="15" customHeight="1">
      <c r="A17" s="202" t="s">
        <v>13</v>
      </c>
      <c r="B17" s="130" t="s">
        <v>617</v>
      </c>
      <c r="C17" s="106" t="s">
        <v>406</v>
      </c>
      <c r="D17" s="105" t="s">
        <v>686</v>
      </c>
      <c r="E17" s="117" t="s">
        <v>618</v>
      </c>
      <c r="F17" s="106" t="s">
        <v>407</v>
      </c>
      <c r="G17" s="106" t="s">
        <v>779</v>
      </c>
      <c r="H17" s="106" t="s">
        <v>163</v>
      </c>
      <c r="I17" s="106" t="s">
        <v>163</v>
      </c>
      <c r="J17" s="106" t="s">
        <v>163</v>
      </c>
      <c r="K17" s="128"/>
      <c r="L17" s="7"/>
      <c r="M17" s="7"/>
      <c r="N17" s="7"/>
      <c r="O17" s="7"/>
      <c r="P17" s="7"/>
      <c r="Q17" s="7"/>
      <c r="R17" s="7"/>
      <c r="S17" s="7"/>
      <c r="T17" s="7"/>
      <c r="U17" s="7"/>
      <c r="V17" s="7"/>
      <c r="W17" s="7"/>
      <c r="X17" s="7"/>
      <c r="Y17" s="7"/>
      <c r="Z17" s="7"/>
      <c r="AA17" s="7"/>
      <c r="AB17" s="7"/>
      <c r="AC17" s="7"/>
      <c r="AD17" s="7"/>
      <c r="AE17" s="7"/>
    </row>
    <row r="18" spans="1:31" s="3" customFormat="1" ht="15" customHeight="1">
      <c r="A18" s="202" t="s">
        <v>14</v>
      </c>
      <c r="B18" s="117" t="s">
        <v>579</v>
      </c>
      <c r="C18" s="106" t="s">
        <v>406</v>
      </c>
      <c r="D18" s="106" t="s">
        <v>163</v>
      </c>
      <c r="E18" s="117" t="s">
        <v>580</v>
      </c>
      <c r="F18" s="106" t="s">
        <v>407</v>
      </c>
      <c r="G18" s="106" t="s">
        <v>163</v>
      </c>
      <c r="H18" s="106" t="s">
        <v>163</v>
      </c>
      <c r="I18" s="106" t="s">
        <v>163</v>
      </c>
      <c r="J18" s="106" t="s">
        <v>163</v>
      </c>
      <c r="K18" s="128"/>
      <c r="L18" s="7"/>
      <c r="M18" s="7"/>
      <c r="N18" s="7"/>
      <c r="O18" s="7"/>
      <c r="P18" s="7"/>
      <c r="Q18" s="7"/>
      <c r="R18" s="7"/>
      <c r="S18" s="7"/>
      <c r="T18" s="7"/>
      <c r="U18" s="7"/>
      <c r="V18" s="7"/>
      <c r="W18" s="7"/>
      <c r="X18" s="7"/>
      <c r="Y18" s="7"/>
      <c r="Z18" s="7"/>
      <c r="AA18" s="7"/>
      <c r="AB18" s="7"/>
      <c r="AC18" s="7"/>
      <c r="AD18" s="7"/>
      <c r="AE18" s="7"/>
    </row>
    <row r="19" spans="1:31" s="10" customFormat="1" ht="15" customHeight="1">
      <c r="A19" s="202" t="s">
        <v>15</v>
      </c>
      <c r="B19" s="117" t="s">
        <v>362</v>
      </c>
      <c r="C19" s="106" t="s">
        <v>219</v>
      </c>
      <c r="D19" s="106" t="s">
        <v>163</v>
      </c>
      <c r="E19" s="117" t="s">
        <v>220</v>
      </c>
      <c r="F19" s="106" t="s">
        <v>219</v>
      </c>
      <c r="G19" s="106" t="s">
        <v>163</v>
      </c>
      <c r="H19" s="117" t="s">
        <v>221</v>
      </c>
      <c r="I19" s="106" t="s">
        <v>407</v>
      </c>
      <c r="J19" s="105" t="s">
        <v>163</v>
      </c>
      <c r="K19" s="128"/>
      <c r="L19" s="7"/>
      <c r="M19" s="7"/>
      <c r="N19" s="7"/>
      <c r="O19" s="7"/>
      <c r="P19" s="7"/>
      <c r="Q19" s="7"/>
      <c r="R19" s="7"/>
      <c r="S19" s="7"/>
      <c r="T19" s="7"/>
      <c r="U19" s="7"/>
      <c r="V19" s="7"/>
      <c r="W19" s="7"/>
      <c r="X19" s="7"/>
      <c r="Y19" s="7"/>
      <c r="Z19" s="7"/>
      <c r="AA19" s="7"/>
      <c r="AB19" s="7"/>
      <c r="AC19" s="7"/>
      <c r="AD19" s="7"/>
      <c r="AE19" s="7"/>
    </row>
    <row r="20" spans="1:31" ht="15" customHeight="1">
      <c r="A20" s="202" t="s">
        <v>16</v>
      </c>
      <c r="B20" s="117" t="s">
        <v>488</v>
      </c>
      <c r="C20" s="106" t="s">
        <v>412</v>
      </c>
      <c r="D20" s="106" t="s">
        <v>163</v>
      </c>
      <c r="E20" s="117" t="s">
        <v>489</v>
      </c>
      <c r="F20" s="106" t="s">
        <v>163</v>
      </c>
      <c r="G20" s="106" t="s">
        <v>491</v>
      </c>
      <c r="H20" s="117" t="s">
        <v>490</v>
      </c>
      <c r="I20" s="106" t="s">
        <v>407</v>
      </c>
      <c r="J20" s="105" t="s">
        <v>163</v>
      </c>
    </row>
    <row r="21" spans="1:31" ht="15" customHeight="1">
      <c r="A21" s="202" t="s">
        <v>17</v>
      </c>
      <c r="B21" s="117" t="s">
        <v>556</v>
      </c>
      <c r="C21" s="106" t="s">
        <v>406</v>
      </c>
      <c r="D21" s="105" t="s">
        <v>163</v>
      </c>
      <c r="E21" s="117" t="s">
        <v>557</v>
      </c>
      <c r="F21" s="106" t="s">
        <v>407</v>
      </c>
      <c r="G21" s="106" t="s">
        <v>163</v>
      </c>
      <c r="H21" s="116" t="s">
        <v>558</v>
      </c>
      <c r="I21" s="129" t="s">
        <v>163</v>
      </c>
      <c r="J21" s="129" t="s">
        <v>493</v>
      </c>
      <c r="K21" s="128" t="s">
        <v>163</v>
      </c>
    </row>
    <row r="22" spans="1:31" ht="15" customHeight="1">
      <c r="A22" s="202" t="s">
        <v>176</v>
      </c>
      <c r="B22" s="117" t="s">
        <v>582</v>
      </c>
      <c r="C22" s="106" t="s">
        <v>219</v>
      </c>
      <c r="D22" s="105" t="s">
        <v>163</v>
      </c>
      <c r="E22" s="117" t="s">
        <v>583</v>
      </c>
      <c r="F22" s="129" t="s">
        <v>163</v>
      </c>
      <c r="G22" s="106" t="s">
        <v>493</v>
      </c>
      <c r="H22" s="117" t="s">
        <v>581</v>
      </c>
      <c r="I22" s="106" t="s">
        <v>407</v>
      </c>
      <c r="J22" s="105" t="s">
        <v>163</v>
      </c>
    </row>
    <row r="23" spans="1:31" ht="15" customHeight="1">
      <c r="A23" s="201" t="s">
        <v>18</v>
      </c>
      <c r="B23" s="109"/>
      <c r="C23" s="109"/>
      <c r="D23" s="109"/>
      <c r="E23" s="109"/>
      <c r="F23" s="109"/>
      <c r="G23" s="109"/>
      <c r="H23" s="109"/>
      <c r="I23" s="109"/>
      <c r="J23" s="109"/>
    </row>
    <row r="24" spans="1:31" ht="15" customHeight="1">
      <c r="A24" s="202" t="s">
        <v>19</v>
      </c>
      <c r="B24" s="117" t="s">
        <v>475</v>
      </c>
      <c r="C24" s="106" t="s">
        <v>406</v>
      </c>
      <c r="D24" s="106" t="s">
        <v>163</v>
      </c>
      <c r="E24" s="117" t="s">
        <v>476</v>
      </c>
      <c r="F24" s="106" t="s">
        <v>407</v>
      </c>
      <c r="G24" s="106" t="s">
        <v>163</v>
      </c>
      <c r="H24" s="106" t="s">
        <v>163</v>
      </c>
      <c r="I24" s="106" t="s">
        <v>163</v>
      </c>
      <c r="J24" s="106" t="s">
        <v>163</v>
      </c>
    </row>
    <row r="25" spans="1:31" ht="15" customHeight="1">
      <c r="A25" s="202" t="s">
        <v>20</v>
      </c>
      <c r="B25" s="117" t="s">
        <v>505</v>
      </c>
      <c r="C25" s="106" t="s">
        <v>412</v>
      </c>
      <c r="D25" s="106" t="s">
        <v>163</v>
      </c>
      <c r="E25" s="117" t="s">
        <v>506</v>
      </c>
      <c r="F25" s="106" t="s">
        <v>407</v>
      </c>
      <c r="G25" s="106" t="s">
        <v>163</v>
      </c>
      <c r="H25" s="106" t="s">
        <v>163</v>
      </c>
      <c r="I25" s="106" t="s">
        <v>163</v>
      </c>
      <c r="J25" s="106" t="s">
        <v>163</v>
      </c>
    </row>
    <row r="26" spans="1:31" ht="15" customHeight="1">
      <c r="A26" s="202" t="s">
        <v>21</v>
      </c>
      <c r="B26" s="117" t="s">
        <v>547</v>
      </c>
      <c r="C26" s="106" t="s">
        <v>406</v>
      </c>
      <c r="D26" s="106" t="s">
        <v>163</v>
      </c>
      <c r="E26" s="117" t="s">
        <v>548</v>
      </c>
      <c r="F26" s="106" t="s">
        <v>407</v>
      </c>
      <c r="G26" s="106" t="s">
        <v>163</v>
      </c>
      <c r="H26" s="106" t="s">
        <v>163</v>
      </c>
      <c r="I26" s="106" t="s">
        <v>163</v>
      </c>
      <c r="J26" s="106" t="s">
        <v>163</v>
      </c>
    </row>
    <row r="27" spans="1:31" ht="15" customHeight="1">
      <c r="A27" s="202" t="s">
        <v>22</v>
      </c>
      <c r="B27" s="117" t="s">
        <v>496</v>
      </c>
      <c r="C27" s="106" t="s">
        <v>406</v>
      </c>
      <c r="D27" s="106" t="s">
        <v>163</v>
      </c>
      <c r="E27" s="117" t="s">
        <v>497</v>
      </c>
      <c r="F27" s="106" t="s">
        <v>407</v>
      </c>
      <c r="G27" s="106" t="s">
        <v>163</v>
      </c>
      <c r="H27" s="106" t="s">
        <v>163</v>
      </c>
      <c r="I27" s="106" t="s">
        <v>163</v>
      </c>
      <c r="J27" s="106" t="s">
        <v>163</v>
      </c>
    </row>
    <row r="28" spans="1:31" ht="15" customHeight="1">
      <c r="A28" s="202" t="s">
        <v>23</v>
      </c>
      <c r="B28" s="117" t="s">
        <v>498</v>
      </c>
      <c r="C28" s="106" t="s">
        <v>412</v>
      </c>
      <c r="D28" s="106" t="s">
        <v>163</v>
      </c>
      <c r="E28" s="117" t="s">
        <v>499</v>
      </c>
      <c r="F28" s="106" t="s">
        <v>407</v>
      </c>
      <c r="G28" s="106" t="s">
        <v>163</v>
      </c>
      <c r="H28" s="106" t="s">
        <v>163</v>
      </c>
      <c r="I28" s="106" t="s">
        <v>163</v>
      </c>
      <c r="J28" s="106" t="s">
        <v>163</v>
      </c>
    </row>
    <row r="29" spans="1:31" ht="15" customHeight="1">
      <c r="A29" s="202" t="s">
        <v>24</v>
      </c>
      <c r="B29" s="117" t="s">
        <v>492</v>
      </c>
      <c r="C29" s="129" t="s">
        <v>163</v>
      </c>
      <c r="D29" s="106" t="s">
        <v>493</v>
      </c>
      <c r="E29" s="117" t="s">
        <v>494</v>
      </c>
      <c r="F29" s="129" t="s">
        <v>163</v>
      </c>
      <c r="G29" s="106" t="s">
        <v>493</v>
      </c>
      <c r="H29" s="117" t="s">
        <v>495</v>
      </c>
      <c r="I29" s="106" t="s">
        <v>407</v>
      </c>
      <c r="J29" s="106" t="s">
        <v>163</v>
      </c>
    </row>
    <row r="30" spans="1:31" ht="15" customHeight="1">
      <c r="A30" s="202" t="s">
        <v>25</v>
      </c>
      <c r="B30" s="117" t="s">
        <v>478</v>
      </c>
      <c r="C30" s="106" t="s">
        <v>406</v>
      </c>
      <c r="D30" s="106" t="s">
        <v>163</v>
      </c>
      <c r="E30" s="117" t="s">
        <v>479</v>
      </c>
      <c r="F30" s="106" t="s">
        <v>407</v>
      </c>
      <c r="G30" s="106" t="s">
        <v>163</v>
      </c>
      <c r="H30" s="117" t="s">
        <v>480</v>
      </c>
      <c r="I30" s="129" t="s">
        <v>163</v>
      </c>
      <c r="J30" s="129" t="s">
        <v>493</v>
      </c>
      <c r="K30" s="128" t="s">
        <v>163</v>
      </c>
    </row>
    <row r="31" spans="1:31" ht="15" customHeight="1">
      <c r="A31" s="202" t="s">
        <v>26</v>
      </c>
      <c r="B31" s="117" t="s">
        <v>566</v>
      </c>
      <c r="C31" s="106" t="s">
        <v>406</v>
      </c>
      <c r="D31" s="106" t="s">
        <v>163</v>
      </c>
      <c r="E31" s="117" t="s">
        <v>568</v>
      </c>
      <c r="F31" s="106" t="s">
        <v>407</v>
      </c>
      <c r="G31" s="106" t="s">
        <v>163</v>
      </c>
      <c r="H31" s="117" t="s">
        <v>567</v>
      </c>
      <c r="I31" s="106" t="s">
        <v>163</v>
      </c>
      <c r="J31" s="106" t="s">
        <v>511</v>
      </c>
      <c r="K31" s="128" t="s">
        <v>163</v>
      </c>
    </row>
    <row r="32" spans="1:31" ht="15" customHeight="1">
      <c r="A32" s="202" t="s">
        <v>27</v>
      </c>
      <c r="B32" s="117" t="s">
        <v>598</v>
      </c>
      <c r="C32" s="106" t="s">
        <v>406</v>
      </c>
      <c r="D32" s="106" t="s">
        <v>163</v>
      </c>
      <c r="E32" s="117" t="s">
        <v>599</v>
      </c>
      <c r="F32" s="129" t="s">
        <v>163</v>
      </c>
      <c r="G32" s="106" t="s">
        <v>493</v>
      </c>
      <c r="H32" s="117" t="s">
        <v>600</v>
      </c>
      <c r="I32" s="129" t="s">
        <v>163</v>
      </c>
      <c r="J32" s="129" t="s">
        <v>493</v>
      </c>
      <c r="K32" s="128" t="s">
        <v>163</v>
      </c>
    </row>
    <row r="33" spans="1:31" ht="15" customHeight="1">
      <c r="A33" s="202" t="s">
        <v>178</v>
      </c>
      <c r="B33" s="117" t="s">
        <v>764</v>
      </c>
      <c r="C33" s="105" t="s">
        <v>765</v>
      </c>
      <c r="D33" s="105" t="s">
        <v>766</v>
      </c>
      <c r="E33" s="117" t="s">
        <v>530</v>
      </c>
      <c r="F33" s="106" t="s">
        <v>407</v>
      </c>
      <c r="G33" s="105" t="s">
        <v>163</v>
      </c>
      <c r="H33" s="117" t="s">
        <v>529</v>
      </c>
      <c r="I33" s="129" t="s">
        <v>163</v>
      </c>
      <c r="J33" s="129" t="s">
        <v>493</v>
      </c>
      <c r="K33" s="128" t="s">
        <v>163</v>
      </c>
    </row>
    <row r="34" spans="1:31" ht="15" customHeight="1">
      <c r="A34" s="202" t="s">
        <v>28</v>
      </c>
      <c r="B34" s="117" t="s">
        <v>223</v>
      </c>
      <c r="C34" s="106" t="s">
        <v>407</v>
      </c>
      <c r="D34" s="106" t="s">
        <v>163</v>
      </c>
      <c r="E34" s="117" t="s">
        <v>224</v>
      </c>
      <c r="F34" s="106" t="s">
        <v>407</v>
      </c>
      <c r="G34" s="106" t="s">
        <v>163</v>
      </c>
      <c r="H34" s="116" t="s">
        <v>163</v>
      </c>
      <c r="I34" s="116" t="s">
        <v>163</v>
      </c>
      <c r="J34" s="116" t="s">
        <v>163</v>
      </c>
    </row>
    <row r="35" spans="1:31" ht="15" customHeight="1">
      <c r="A35" s="201" t="s">
        <v>29</v>
      </c>
      <c r="B35" s="109"/>
      <c r="C35" s="109"/>
      <c r="D35" s="109"/>
      <c r="E35" s="109"/>
      <c r="F35" s="109"/>
      <c r="G35" s="109"/>
      <c r="H35" s="109"/>
      <c r="I35" s="109"/>
      <c r="J35" s="109"/>
    </row>
    <row r="36" spans="1:31" s="3" customFormat="1" ht="15" customHeight="1">
      <c r="A36" s="202" t="s">
        <v>30</v>
      </c>
      <c r="B36" s="117" t="s">
        <v>409</v>
      </c>
      <c r="C36" s="106" t="s">
        <v>163</v>
      </c>
      <c r="D36" s="105" t="s">
        <v>493</v>
      </c>
      <c r="E36" s="117" t="s">
        <v>410</v>
      </c>
      <c r="F36" s="106" t="s">
        <v>407</v>
      </c>
      <c r="G36" s="105" t="s">
        <v>163</v>
      </c>
      <c r="H36" s="116" t="s">
        <v>163</v>
      </c>
      <c r="I36" s="116" t="s">
        <v>163</v>
      </c>
      <c r="J36" s="116" t="s">
        <v>163</v>
      </c>
      <c r="K36" s="128"/>
      <c r="L36" s="7"/>
      <c r="M36" s="7"/>
      <c r="N36" s="7"/>
      <c r="O36" s="7"/>
      <c r="P36" s="7"/>
      <c r="Q36" s="7"/>
      <c r="R36" s="7"/>
      <c r="S36" s="7"/>
      <c r="T36" s="7"/>
      <c r="U36" s="7"/>
      <c r="V36" s="7"/>
      <c r="W36" s="7"/>
      <c r="X36" s="7"/>
      <c r="Y36" s="7"/>
      <c r="Z36" s="7"/>
      <c r="AA36" s="7"/>
      <c r="AB36" s="7"/>
      <c r="AC36" s="7"/>
      <c r="AD36" s="7"/>
      <c r="AE36" s="7"/>
    </row>
    <row r="37" spans="1:31" s="71" customFormat="1" ht="15" customHeight="1">
      <c r="A37" s="202" t="s">
        <v>31</v>
      </c>
      <c r="B37" s="131" t="s">
        <v>420</v>
      </c>
      <c r="C37" s="106" t="s">
        <v>406</v>
      </c>
      <c r="D37" s="106" t="s">
        <v>163</v>
      </c>
      <c r="E37" s="131" t="s">
        <v>421</v>
      </c>
      <c r="F37" s="106" t="s">
        <v>407</v>
      </c>
      <c r="G37" s="105" t="s">
        <v>163</v>
      </c>
      <c r="H37" s="116" t="s">
        <v>163</v>
      </c>
      <c r="I37" s="116" t="s">
        <v>163</v>
      </c>
      <c r="J37" s="116" t="s">
        <v>163</v>
      </c>
      <c r="K37" s="128"/>
      <c r="L37" s="7"/>
      <c r="M37" s="7"/>
      <c r="N37" s="7"/>
      <c r="O37" s="7"/>
      <c r="P37" s="7"/>
      <c r="Q37" s="7"/>
      <c r="R37" s="7"/>
      <c r="S37" s="7"/>
      <c r="T37" s="7"/>
      <c r="U37" s="7"/>
      <c r="V37" s="7"/>
      <c r="W37" s="7"/>
      <c r="X37" s="7"/>
      <c r="Y37" s="7"/>
      <c r="Z37" s="7"/>
      <c r="AA37" s="7"/>
      <c r="AB37" s="7"/>
      <c r="AC37" s="7"/>
      <c r="AD37" s="7"/>
      <c r="AE37" s="7"/>
    </row>
    <row r="38" spans="1:31" s="3" customFormat="1" ht="15" customHeight="1">
      <c r="A38" s="202" t="s">
        <v>97</v>
      </c>
      <c r="B38" s="117" t="s">
        <v>509</v>
      </c>
      <c r="C38" s="106" t="s">
        <v>406</v>
      </c>
      <c r="D38" s="106" t="s">
        <v>163</v>
      </c>
      <c r="E38" s="117" t="s">
        <v>508</v>
      </c>
      <c r="F38" s="106" t="s">
        <v>407</v>
      </c>
      <c r="G38" s="105" t="s">
        <v>163</v>
      </c>
      <c r="H38" s="117" t="s">
        <v>510</v>
      </c>
      <c r="I38" s="106" t="s">
        <v>163</v>
      </c>
      <c r="J38" s="106" t="s">
        <v>511</v>
      </c>
      <c r="K38" s="128" t="s">
        <v>163</v>
      </c>
      <c r="L38" s="7"/>
      <c r="M38" s="7"/>
      <c r="N38" s="7"/>
      <c r="O38" s="7"/>
      <c r="P38" s="7"/>
      <c r="Q38" s="7"/>
      <c r="R38" s="7"/>
      <c r="S38" s="7"/>
      <c r="T38" s="7"/>
      <c r="U38" s="7"/>
      <c r="V38" s="7"/>
      <c r="W38" s="7"/>
      <c r="X38" s="7"/>
      <c r="Y38" s="7"/>
      <c r="Z38" s="7"/>
      <c r="AA38" s="7"/>
      <c r="AB38" s="7"/>
      <c r="AC38" s="7"/>
      <c r="AD38" s="7"/>
      <c r="AE38" s="7"/>
    </row>
    <row r="39" spans="1:31" ht="15" customHeight="1">
      <c r="A39" s="202" t="s">
        <v>32</v>
      </c>
      <c r="B39" s="117" t="s">
        <v>468</v>
      </c>
      <c r="C39" s="106" t="s">
        <v>406</v>
      </c>
      <c r="D39" s="106" t="s">
        <v>163</v>
      </c>
      <c r="E39" s="117" t="s">
        <v>622</v>
      </c>
      <c r="F39" s="106" t="s">
        <v>407</v>
      </c>
      <c r="G39" s="105" t="s">
        <v>163</v>
      </c>
      <c r="H39" s="116" t="s">
        <v>469</v>
      </c>
      <c r="I39" s="106" t="s">
        <v>412</v>
      </c>
      <c r="J39" s="106" t="s">
        <v>163</v>
      </c>
    </row>
    <row r="40" spans="1:31" s="3" customFormat="1" ht="15" customHeight="1">
      <c r="A40" s="202" t="s">
        <v>33</v>
      </c>
      <c r="B40" s="118" t="s">
        <v>584</v>
      </c>
      <c r="C40" s="106" t="s">
        <v>406</v>
      </c>
      <c r="D40" s="106" t="s">
        <v>163</v>
      </c>
      <c r="E40" s="118" t="s">
        <v>585</v>
      </c>
      <c r="F40" s="106" t="s">
        <v>407</v>
      </c>
      <c r="G40" s="106" t="s">
        <v>163</v>
      </c>
      <c r="H40" s="106" t="s">
        <v>163</v>
      </c>
      <c r="I40" s="106" t="s">
        <v>163</v>
      </c>
      <c r="J40" s="106" t="s">
        <v>163</v>
      </c>
      <c r="K40" s="128"/>
      <c r="L40" s="7"/>
      <c r="M40" s="7"/>
      <c r="N40" s="7"/>
      <c r="O40" s="7"/>
      <c r="P40" s="7"/>
      <c r="Q40" s="7"/>
      <c r="R40" s="7"/>
      <c r="S40" s="7"/>
      <c r="T40" s="7"/>
      <c r="U40" s="7"/>
      <c r="V40" s="7"/>
      <c r="W40" s="7"/>
      <c r="X40" s="7"/>
      <c r="Y40" s="7"/>
      <c r="Z40" s="7"/>
      <c r="AA40" s="7"/>
      <c r="AB40" s="7"/>
      <c r="AC40" s="7"/>
      <c r="AD40" s="7"/>
      <c r="AE40" s="7"/>
    </row>
    <row r="41" spans="1:31" s="72" customFormat="1" ht="15" customHeight="1">
      <c r="A41" s="202" t="s">
        <v>34</v>
      </c>
      <c r="B41" s="131" t="s">
        <v>414</v>
      </c>
      <c r="C41" s="106" t="s">
        <v>406</v>
      </c>
      <c r="D41" s="106" t="s">
        <v>163</v>
      </c>
      <c r="E41" s="131" t="s">
        <v>415</v>
      </c>
      <c r="F41" s="106" t="s">
        <v>407</v>
      </c>
      <c r="G41" s="105" t="s">
        <v>163</v>
      </c>
      <c r="H41" s="117" t="s">
        <v>416</v>
      </c>
      <c r="I41" s="129" t="s">
        <v>163</v>
      </c>
      <c r="J41" s="129" t="s">
        <v>781</v>
      </c>
      <c r="K41" s="128" t="s">
        <v>163</v>
      </c>
      <c r="L41" s="7"/>
      <c r="M41" s="7"/>
      <c r="N41" s="7"/>
      <c r="O41" s="7"/>
      <c r="P41" s="7"/>
      <c r="Q41" s="7"/>
      <c r="R41" s="7"/>
      <c r="S41" s="7"/>
      <c r="T41" s="7"/>
      <c r="U41" s="7"/>
      <c r="V41" s="7"/>
      <c r="W41" s="7"/>
      <c r="X41" s="7"/>
      <c r="Y41" s="7"/>
      <c r="Z41" s="7"/>
      <c r="AA41" s="7"/>
      <c r="AB41" s="7"/>
      <c r="AC41" s="7"/>
      <c r="AD41" s="7"/>
      <c r="AE41" s="7"/>
    </row>
    <row r="42" spans="1:31" s="3" customFormat="1" ht="15" customHeight="1">
      <c r="A42" s="202" t="s">
        <v>35</v>
      </c>
      <c r="B42" s="130" t="s">
        <v>225</v>
      </c>
      <c r="C42" s="106" t="s">
        <v>407</v>
      </c>
      <c r="D42" s="106" t="s">
        <v>163</v>
      </c>
      <c r="E42" s="117" t="s">
        <v>359</v>
      </c>
      <c r="F42" s="106" t="s">
        <v>407</v>
      </c>
      <c r="G42" s="106" t="s">
        <v>163</v>
      </c>
      <c r="H42" s="117" t="s">
        <v>361</v>
      </c>
      <c r="I42" s="106" t="s">
        <v>163</v>
      </c>
      <c r="J42" s="106" t="s">
        <v>438</v>
      </c>
      <c r="K42" s="128"/>
      <c r="L42" s="7"/>
      <c r="M42" s="7"/>
      <c r="N42" s="7"/>
      <c r="O42" s="7"/>
      <c r="P42" s="7"/>
      <c r="Q42" s="7"/>
      <c r="R42" s="7"/>
      <c r="S42" s="7"/>
      <c r="T42" s="7"/>
      <c r="U42" s="7"/>
      <c r="V42" s="7"/>
      <c r="W42" s="7"/>
      <c r="X42" s="7"/>
      <c r="Y42" s="7"/>
      <c r="Z42" s="7"/>
      <c r="AA42" s="7"/>
      <c r="AB42" s="7"/>
      <c r="AC42" s="7"/>
      <c r="AD42" s="7"/>
      <c r="AE42" s="7"/>
    </row>
    <row r="43" spans="1:31" s="3" customFormat="1" ht="15" customHeight="1">
      <c r="A43" s="202" t="s">
        <v>98</v>
      </c>
      <c r="B43" s="117" t="s">
        <v>518</v>
      </c>
      <c r="C43" s="106" t="s">
        <v>406</v>
      </c>
      <c r="D43" s="106" t="s">
        <v>163</v>
      </c>
      <c r="E43" s="117" t="s">
        <v>519</v>
      </c>
      <c r="F43" s="129" t="s">
        <v>163</v>
      </c>
      <c r="G43" s="106" t="s">
        <v>493</v>
      </c>
      <c r="H43" s="117" t="s">
        <v>520</v>
      </c>
      <c r="I43" s="106" t="s">
        <v>407</v>
      </c>
      <c r="J43" s="105" t="s">
        <v>163</v>
      </c>
      <c r="K43" s="128"/>
      <c r="L43" s="7"/>
      <c r="M43" s="7"/>
      <c r="N43" s="7"/>
      <c r="O43" s="7"/>
      <c r="P43" s="7"/>
      <c r="Q43" s="7"/>
      <c r="R43" s="7"/>
      <c r="S43" s="7"/>
      <c r="T43" s="7"/>
      <c r="U43" s="7"/>
      <c r="V43" s="7"/>
      <c r="W43" s="7"/>
      <c r="X43" s="7"/>
      <c r="Y43" s="7"/>
      <c r="Z43" s="7"/>
      <c r="AA43" s="7"/>
      <c r="AB43" s="7"/>
      <c r="AC43" s="7"/>
      <c r="AD43" s="7"/>
      <c r="AE43" s="7"/>
    </row>
    <row r="44" spans="1:31" ht="15" customHeight="1">
      <c r="A44" s="201" t="s">
        <v>36</v>
      </c>
      <c r="B44" s="109"/>
      <c r="C44" s="109"/>
      <c r="D44" s="109"/>
      <c r="E44" s="109"/>
      <c r="F44" s="109"/>
      <c r="G44" s="109"/>
      <c r="H44" s="109"/>
      <c r="I44" s="109"/>
      <c r="J44" s="109"/>
    </row>
    <row r="45" spans="1:31" s="3" customFormat="1" ht="15" customHeight="1">
      <c r="A45" s="202" t="s">
        <v>37</v>
      </c>
      <c r="B45" s="130" t="s">
        <v>604</v>
      </c>
      <c r="C45" s="106" t="s">
        <v>218</v>
      </c>
      <c r="D45" s="105" t="s">
        <v>163</v>
      </c>
      <c r="E45" s="117" t="s">
        <v>605</v>
      </c>
      <c r="F45" s="129" t="s">
        <v>163</v>
      </c>
      <c r="G45" s="106" t="s">
        <v>493</v>
      </c>
      <c r="H45" s="117" t="s">
        <v>609</v>
      </c>
      <c r="I45" s="106" t="s">
        <v>163</v>
      </c>
      <c r="J45" s="106" t="s">
        <v>438</v>
      </c>
      <c r="K45" s="128"/>
      <c r="L45" s="7"/>
      <c r="M45" s="7"/>
      <c r="N45" s="7"/>
      <c r="O45" s="7"/>
      <c r="P45" s="7"/>
      <c r="Q45" s="7"/>
      <c r="R45" s="7"/>
      <c r="S45" s="7"/>
      <c r="T45" s="7"/>
      <c r="U45" s="7"/>
      <c r="V45" s="7"/>
      <c r="W45" s="7"/>
      <c r="X45" s="7"/>
      <c r="Y45" s="7"/>
      <c r="Z45" s="7"/>
      <c r="AA45" s="7"/>
      <c r="AB45" s="7"/>
      <c r="AC45" s="7"/>
      <c r="AD45" s="7"/>
      <c r="AE45" s="7"/>
    </row>
    <row r="46" spans="1:31" s="3" customFormat="1" ht="15" customHeight="1">
      <c r="A46" s="202" t="s">
        <v>38</v>
      </c>
      <c r="B46" s="117" t="s">
        <v>606</v>
      </c>
      <c r="C46" s="106" t="s">
        <v>406</v>
      </c>
      <c r="D46" s="105" t="s">
        <v>163</v>
      </c>
      <c r="E46" s="117" t="s">
        <v>607</v>
      </c>
      <c r="F46" s="106" t="s">
        <v>218</v>
      </c>
      <c r="G46" s="105" t="s">
        <v>163</v>
      </c>
      <c r="H46" s="106" t="s">
        <v>163</v>
      </c>
      <c r="I46" s="106" t="s">
        <v>163</v>
      </c>
      <c r="J46" s="106" t="s">
        <v>163</v>
      </c>
      <c r="K46" s="128"/>
      <c r="L46" s="7"/>
      <c r="M46" s="7"/>
      <c r="N46" s="7"/>
      <c r="O46" s="7"/>
      <c r="P46" s="7"/>
      <c r="Q46" s="7"/>
      <c r="R46" s="7"/>
      <c r="S46" s="7"/>
      <c r="T46" s="7"/>
      <c r="U46" s="7"/>
      <c r="V46" s="7"/>
      <c r="W46" s="7"/>
      <c r="X46" s="7"/>
      <c r="Y46" s="7"/>
      <c r="Z46" s="7"/>
      <c r="AA46" s="7"/>
      <c r="AB46" s="7"/>
      <c r="AC46" s="7"/>
      <c r="AD46" s="7"/>
      <c r="AE46" s="7"/>
    </row>
    <row r="47" spans="1:31" ht="15" customHeight="1">
      <c r="A47" s="202" t="s">
        <v>39</v>
      </c>
      <c r="B47" s="130" t="s">
        <v>446</v>
      </c>
      <c r="C47" s="106" t="s">
        <v>406</v>
      </c>
      <c r="D47" s="106" t="s">
        <v>163</v>
      </c>
      <c r="E47" s="118" t="s">
        <v>445</v>
      </c>
      <c r="F47" s="106" t="s">
        <v>826</v>
      </c>
      <c r="G47" s="106" t="s">
        <v>163</v>
      </c>
      <c r="H47" s="106" t="s">
        <v>163</v>
      </c>
      <c r="I47" s="106" t="s">
        <v>163</v>
      </c>
      <c r="J47" s="106" t="s">
        <v>163</v>
      </c>
    </row>
    <row r="48" spans="1:31" ht="15" customHeight="1">
      <c r="A48" s="202" t="s">
        <v>40</v>
      </c>
      <c r="B48" s="118" t="s">
        <v>596</v>
      </c>
      <c r="C48" s="106" t="s">
        <v>218</v>
      </c>
      <c r="D48" s="105" t="s">
        <v>163</v>
      </c>
      <c r="E48" s="117" t="s">
        <v>597</v>
      </c>
      <c r="F48" s="129" t="s">
        <v>163</v>
      </c>
      <c r="G48" s="106" t="s">
        <v>493</v>
      </c>
      <c r="H48" s="106" t="s">
        <v>163</v>
      </c>
      <c r="I48" s="106" t="s">
        <v>163</v>
      </c>
      <c r="J48" s="106" t="s">
        <v>163</v>
      </c>
    </row>
    <row r="49" spans="1:31" s="3" customFormat="1" ht="15" customHeight="1">
      <c r="A49" s="202" t="s">
        <v>835</v>
      </c>
      <c r="B49" s="117" t="s">
        <v>610</v>
      </c>
      <c r="C49" s="106" t="s">
        <v>406</v>
      </c>
      <c r="D49" s="106" t="s">
        <v>163</v>
      </c>
      <c r="E49" s="118" t="s">
        <v>608</v>
      </c>
      <c r="F49" s="106" t="s">
        <v>163</v>
      </c>
      <c r="G49" s="105" t="s">
        <v>493</v>
      </c>
      <c r="H49" s="106" t="s">
        <v>163</v>
      </c>
      <c r="I49" s="106" t="s">
        <v>163</v>
      </c>
      <c r="J49" s="106" t="s">
        <v>163</v>
      </c>
      <c r="K49" s="128"/>
      <c r="L49" s="7"/>
      <c r="M49" s="7"/>
      <c r="N49" s="7"/>
      <c r="O49" s="7"/>
      <c r="P49" s="7"/>
      <c r="Q49" s="7"/>
      <c r="R49" s="7"/>
      <c r="S49" s="7"/>
      <c r="T49" s="7"/>
      <c r="U49" s="7"/>
      <c r="V49" s="7"/>
      <c r="W49" s="7"/>
      <c r="X49" s="7"/>
      <c r="Y49" s="7"/>
      <c r="Z49" s="7"/>
      <c r="AA49" s="7"/>
      <c r="AB49" s="7"/>
      <c r="AC49" s="7"/>
      <c r="AD49" s="7"/>
      <c r="AE49" s="7"/>
    </row>
    <row r="50" spans="1:31" ht="15" customHeight="1">
      <c r="A50" s="202" t="s">
        <v>41</v>
      </c>
      <c r="B50" s="117" t="s">
        <v>216</v>
      </c>
      <c r="C50" s="106" t="s">
        <v>407</v>
      </c>
      <c r="D50" s="106" t="s">
        <v>163</v>
      </c>
      <c r="E50" s="117" t="s">
        <v>366</v>
      </c>
      <c r="F50" s="106" t="s">
        <v>407</v>
      </c>
      <c r="G50" s="106" t="s">
        <v>163</v>
      </c>
      <c r="H50" s="117" t="s">
        <v>364</v>
      </c>
      <c r="I50" s="106" t="s">
        <v>406</v>
      </c>
      <c r="J50" s="106" t="s">
        <v>367</v>
      </c>
      <c r="K50" s="128" t="s">
        <v>163</v>
      </c>
    </row>
    <row r="51" spans="1:31" ht="15" customHeight="1">
      <c r="A51" s="202" t="s">
        <v>42</v>
      </c>
      <c r="B51" s="118" t="s">
        <v>403</v>
      </c>
      <c r="C51" s="106" t="s">
        <v>406</v>
      </c>
      <c r="D51" s="106" t="s">
        <v>163</v>
      </c>
      <c r="E51" s="118" t="s">
        <v>408</v>
      </c>
      <c r="F51" s="106" t="s">
        <v>406</v>
      </c>
      <c r="G51" s="106" t="s">
        <v>163</v>
      </c>
      <c r="H51" s="118" t="s">
        <v>404</v>
      </c>
      <c r="I51" s="106" t="s">
        <v>407</v>
      </c>
      <c r="J51" s="106" t="s">
        <v>163</v>
      </c>
    </row>
    <row r="52" spans="1:31" ht="15" customHeight="1">
      <c r="A52" s="201" t="s">
        <v>43</v>
      </c>
      <c r="B52" s="109"/>
      <c r="C52" s="109"/>
      <c r="D52" s="109"/>
      <c r="E52" s="109"/>
      <c r="F52" s="109"/>
      <c r="G52" s="109"/>
      <c r="H52" s="109"/>
      <c r="I52" s="109"/>
      <c r="J52" s="109"/>
    </row>
    <row r="53" spans="1:31" s="3" customFormat="1" ht="15" customHeight="1">
      <c r="A53" s="202" t="s">
        <v>44</v>
      </c>
      <c r="B53" s="117" t="s">
        <v>470</v>
      </c>
      <c r="C53" s="129" t="s">
        <v>218</v>
      </c>
      <c r="D53" s="106" t="s">
        <v>163</v>
      </c>
      <c r="E53" s="117" t="s">
        <v>471</v>
      </c>
      <c r="F53" s="106" t="s">
        <v>407</v>
      </c>
      <c r="G53" s="106" t="s">
        <v>163</v>
      </c>
      <c r="H53" s="106" t="s">
        <v>163</v>
      </c>
      <c r="I53" s="106" t="s">
        <v>163</v>
      </c>
      <c r="J53" s="106" t="s">
        <v>163</v>
      </c>
      <c r="K53" s="128"/>
      <c r="L53" s="7"/>
      <c r="M53" s="7"/>
      <c r="N53" s="7"/>
      <c r="O53" s="7"/>
      <c r="P53" s="7"/>
      <c r="Q53" s="7"/>
      <c r="R53" s="7"/>
      <c r="S53" s="7"/>
      <c r="T53" s="7"/>
      <c r="U53" s="7"/>
      <c r="V53" s="7"/>
      <c r="W53" s="7"/>
      <c r="X53" s="7"/>
      <c r="Y53" s="7"/>
      <c r="Z53" s="7"/>
      <c r="AA53" s="7"/>
      <c r="AB53" s="7"/>
      <c r="AC53" s="7"/>
      <c r="AD53" s="7"/>
      <c r="AE53" s="7"/>
    </row>
    <row r="54" spans="1:31" s="3" customFormat="1" ht="15" customHeight="1">
      <c r="A54" s="202" t="s">
        <v>836</v>
      </c>
      <c r="B54" s="117" t="s">
        <v>523</v>
      </c>
      <c r="C54" s="106" t="s">
        <v>406</v>
      </c>
      <c r="D54" s="106" t="s">
        <v>768</v>
      </c>
      <c r="E54" s="117" t="s">
        <v>524</v>
      </c>
      <c r="F54" s="106" t="s">
        <v>407</v>
      </c>
      <c r="G54" s="106" t="s">
        <v>163</v>
      </c>
      <c r="H54" s="106" t="s">
        <v>163</v>
      </c>
      <c r="I54" s="106" t="s">
        <v>163</v>
      </c>
      <c r="J54" s="106" t="s">
        <v>163</v>
      </c>
      <c r="K54" s="128"/>
      <c r="L54" s="7"/>
      <c r="M54" s="7"/>
      <c r="N54" s="7"/>
      <c r="O54" s="7"/>
      <c r="P54" s="7"/>
      <c r="Q54" s="7"/>
      <c r="R54" s="7"/>
      <c r="S54" s="7"/>
      <c r="T54" s="7"/>
      <c r="U54" s="7"/>
      <c r="V54" s="7"/>
      <c r="W54" s="7"/>
      <c r="X54" s="7"/>
      <c r="Y54" s="7"/>
      <c r="Z54" s="7"/>
      <c r="AA54" s="7"/>
      <c r="AB54" s="7"/>
      <c r="AC54" s="7"/>
      <c r="AD54" s="7"/>
      <c r="AE54" s="7"/>
    </row>
    <row r="55" spans="1:31" s="3" customFormat="1" ht="15" customHeight="1">
      <c r="A55" s="202" t="s">
        <v>45</v>
      </c>
      <c r="B55" s="117" t="s">
        <v>451</v>
      </c>
      <c r="C55" s="129" t="s">
        <v>163</v>
      </c>
      <c r="D55" s="106" t="s">
        <v>689</v>
      </c>
      <c r="E55" s="117" t="s">
        <v>452</v>
      </c>
      <c r="F55" s="106" t="s">
        <v>218</v>
      </c>
      <c r="G55" s="106" t="s">
        <v>163</v>
      </c>
      <c r="H55" s="106" t="s">
        <v>163</v>
      </c>
      <c r="I55" s="106" t="s">
        <v>163</v>
      </c>
      <c r="J55" s="106" t="s">
        <v>163</v>
      </c>
      <c r="K55" s="128"/>
      <c r="L55" s="7"/>
      <c r="M55" s="7"/>
      <c r="N55" s="7"/>
      <c r="O55" s="7"/>
      <c r="P55" s="7"/>
      <c r="Q55" s="7"/>
      <c r="R55" s="7"/>
      <c r="S55" s="7"/>
      <c r="T55" s="7"/>
      <c r="U55" s="7"/>
      <c r="V55" s="7"/>
      <c r="W55" s="7"/>
      <c r="X55" s="7"/>
      <c r="Y55" s="7"/>
      <c r="Z55" s="7"/>
      <c r="AA55" s="7"/>
      <c r="AB55" s="7"/>
      <c r="AC55" s="7"/>
      <c r="AD55" s="7"/>
      <c r="AE55" s="7"/>
    </row>
    <row r="56" spans="1:31" s="3" customFormat="1" ht="15" customHeight="1">
      <c r="A56" s="202" t="s">
        <v>46</v>
      </c>
      <c r="B56" s="117" t="s">
        <v>586</v>
      </c>
      <c r="C56" s="129" t="s">
        <v>163</v>
      </c>
      <c r="D56" s="106" t="s">
        <v>493</v>
      </c>
      <c r="E56" s="117" t="s">
        <v>587</v>
      </c>
      <c r="F56" s="106" t="s">
        <v>407</v>
      </c>
      <c r="G56" s="106" t="s">
        <v>163</v>
      </c>
      <c r="H56" s="106" t="s">
        <v>163</v>
      </c>
      <c r="I56" s="106" t="s">
        <v>163</v>
      </c>
      <c r="J56" s="106" t="s">
        <v>163</v>
      </c>
      <c r="K56" s="128"/>
      <c r="L56" s="7"/>
      <c r="M56" s="7"/>
      <c r="N56" s="7"/>
      <c r="O56" s="7"/>
      <c r="P56" s="7"/>
      <c r="Q56" s="7"/>
      <c r="R56" s="7"/>
      <c r="S56" s="7"/>
      <c r="T56" s="7"/>
      <c r="U56" s="7"/>
      <c r="V56" s="7"/>
      <c r="W56" s="7"/>
      <c r="X56" s="7"/>
      <c r="Y56" s="7"/>
      <c r="Z56" s="7"/>
      <c r="AA56" s="7"/>
      <c r="AB56" s="7"/>
      <c r="AC56" s="7"/>
      <c r="AD56" s="7"/>
      <c r="AE56" s="7"/>
    </row>
    <row r="57" spans="1:31" ht="15" customHeight="1">
      <c r="A57" s="202" t="s">
        <v>47</v>
      </c>
      <c r="B57" s="117" t="s">
        <v>549</v>
      </c>
      <c r="C57" s="106" t="s">
        <v>406</v>
      </c>
      <c r="D57" s="106" t="s">
        <v>163</v>
      </c>
      <c r="E57" s="118" t="s">
        <v>550</v>
      </c>
      <c r="F57" s="106" t="s">
        <v>407</v>
      </c>
      <c r="G57" s="106" t="s">
        <v>163</v>
      </c>
      <c r="H57" s="106" t="s">
        <v>163</v>
      </c>
      <c r="I57" s="106" t="s">
        <v>163</v>
      </c>
      <c r="J57" s="106" t="s">
        <v>163</v>
      </c>
    </row>
    <row r="58" spans="1:31" s="3" customFormat="1" ht="15" customHeight="1">
      <c r="A58" s="202" t="s">
        <v>837</v>
      </c>
      <c r="B58" s="130" t="s">
        <v>437</v>
      </c>
      <c r="C58" s="106" t="s">
        <v>163</v>
      </c>
      <c r="D58" s="105" t="s">
        <v>767</v>
      </c>
      <c r="E58" s="117" t="s">
        <v>436</v>
      </c>
      <c r="F58" s="129" t="s">
        <v>218</v>
      </c>
      <c r="G58" s="106" t="s">
        <v>163</v>
      </c>
      <c r="H58" s="118" t="s">
        <v>439</v>
      </c>
      <c r="I58" s="106" t="s">
        <v>407</v>
      </c>
      <c r="J58" s="106" t="s">
        <v>163</v>
      </c>
      <c r="K58" s="128"/>
      <c r="L58" s="7"/>
      <c r="M58" s="7"/>
      <c r="N58" s="7"/>
      <c r="O58" s="7"/>
      <c r="P58" s="7"/>
      <c r="Q58" s="7"/>
      <c r="R58" s="7"/>
      <c r="S58" s="7"/>
      <c r="T58" s="7"/>
      <c r="U58" s="7"/>
      <c r="V58" s="7"/>
      <c r="W58" s="7"/>
      <c r="X58" s="7"/>
      <c r="Y58" s="7"/>
      <c r="Z58" s="7"/>
      <c r="AA58" s="7"/>
      <c r="AB58" s="7"/>
      <c r="AC58" s="7"/>
      <c r="AD58" s="7"/>
      <c r="AE58" s="7"/>
    </row>
    <row r="59" spans="1:31" s="3" customFormat="1" ht="15" customHeight="1">
      <c r="A59" s="202" t="s">
        <v>48</v>
      </c>
      <c r="B59" s="117" t="s">
        <v>418</v>
      </c>
      <c r="C59" s="106" t="s">
        <v>406</v>
      </c>
      <c r="D59" s="106" t="s">
        <v>666</v>
      </c>
      <c r="E59" s="117" t="s">
        <v>417</v>
      </c>
      <c r="F59" s="106" t="s">
        <v>664</v>
      </c>
      <c r="G59" s="105" t="s">
        <v>665</v>
      </c>
      <c r="H59" s="117" t="s">
        <v>419</v>
      </c>
      <c r="I59" s="129" t="s">
        <v>163</v>
      </c>
      <c r="J59" s="129" t="s">
        <v>493</v>
      </c>
      <c r="K59" s="128" t="s">
        <v>163</v>
      </c>
      <c r="L59" s="7"/>
      <c r="M59" s="7"/>
      <c r="N59" s="7"/>
      <c r="O59" s="7"/>
      <c r="P59" s="7"/>
      <c r="Q59" s="7"/>
      <c r="R59" s="7"/>
      <c r="S59" s="7"/>
      <c r="T59" s="7"/>
      <c r="U59" s="7"/>
      <c r="V59" s="7"/>
      <c r="W59" s="7"/>
      <c r="X59" s="7"/>
      <c r="Y59" s="7"/>
      <c r="Z59" s="7"/>
      <c r="AA59" s="7"/>
      <c r="AB59" s="7"/>
      <c r="AC59" s="7"/>
      <c r="AD59" s="7"/>
      <c r="AE59" s="7"/>
    </row>
    <row r="60" spans="1:31" s="3" customFormat="1" ht="15" customHeight="1">
      <c r="A60" s="202" t="s">
        <v>49</v>
      </c>
      <c r="B60" s="117" t="s">
        <v>424</v>
      </c>
      <c r="C60" s="106" t="s">
        <v>412</v>
      </c>
      <c r="D60" s="106" t="s">
        <v>163</v>
      </c>
      <c r="E60" s="117" t="s">
        <v>425</v>
      </c>
      <c r="F60" s="106" t="s">
        <v>407</v>
      </c>
      <c r="G60" s="106" t="s">
        <v>163</v>
      </c>
      <c r="H60" s="106" t="s">
        <v>163</v>
      </c>
      <c r="I60" s="106" t="s">
        <v>163</v>
      </c>
      <c r="J60" s="106" t="s">
        <v>163</v>
      </c>
      <c r="K60" s="128"/>
      <c r="L60" s="7"/>
      <c r="M60" s="7"/>
      <c r="N60" s="7"/>
      <c r="O60" s="7"/>
      <c r="P60" s="7"/>
      <c r="Q60" s="7"/>
      <c r="R60" s="7"/>
      <c r="S60" s="7"/>
      <c r="T60" s="7"/>
      <c r="U60" s="7"/>
      <c r="V60" s="7"/>
      <c r="W60" s="7"/>
      <c r="X60" s="7"/>
      <c r="Y60" s="7"/>
      <c r="Z60" s="7"/>
      <c r="AA60" s="7"/>
      <c r="AB60" s="7"/>
      <c r="AC60" s="7"/>
      <c r="AD60" s="7"/>
      <c r="AE60" s="7"/>
    </row>
    <row r="61" spans="1:31" s="10" customFormat="1" ht="15" customHeight="1">
      <c r="A61" s="202" t="s">
        <v>161</v>
      </c>
      <c r="B61" s="117" t="s">
        <v>640</v>
      </c>
      <c r="C61" s="106" t="s">
        <v>406</v>
      </c>
      <c r="D61" s="106" t="s">
        <v>163</v>
      </c>
      <c r="E61" s="118" t="s">
        <v>514</v>
      </c>
      <c r="F61" s="106" t="s">
        <v>407</v>
      </c>
      <c r="G61" s="106" t="s">
        <v>163</v>
      </c>
      <c r="H61" s="117" t="s">
        <v>616</v>
      </c>
      <c r="I61" s="106" t="s">
        <v>406</v>
      </c>
      <c r="J61" s="106" t="s">
        <v>163</v>
      </c>
      <c r="K61" s="128"/>
      <c r="L61" s="7"/>
      <c r="M61" s="7"/>
      <c r="N61" s="7"/>
      <c r="O61" s="7"/>
      <c r="P61" s="7"/>
      <c r="Q61" s="7"/>
      <c r="R61" s="7"/>
      <c r="S61" s="7"/>
      <c r="T61" s="7"/>
      <c r="U61" s="7"/>
      <c r="V61" s="7"/>
      <c r="W61" s="7"/>
      <c r="X61" s="7"/>
      <c r="Y61" s="7"/>
      <c r="Z61" s="7"/>
      <c r="AA61" s="7"/>
      <c r="AB61" s="7"/>
      <c r="AC61" s="7"/>
      <c r="AD61" s="7"/>
      <c r="AE61" s="7"/>
    </row>
    <row r="62" spans="1:31" s="3" customFormat="1" ht="15" customHeight="1">
      <c r="A62" s="202" t="s">
        <v>51</v>
      </c>
      <c r="B62" s="117" t="s">
        <v>430</v>
      </c>
      <c r="C62" s="106" t="s">
        <v>407</v>
      </c>
      <c r="D62" s="106" t="s">
        <v>163</v>
      </c>
      <c r="E62" s="117" t="s">
        <v>431</v>
      </c>
      <c r="F62" s="106" t="s">
        <v>407</v>
      </c>
      <c r="G62" s="105" t="s">
        <v>163</v>
      </c>
      <c r="H62" s="130" t="s">
        <v>432</v>
      </c>
      <c r="I62" s="105" t="s">
        <v>163</v>
      </c>
      <c r="J62" s="129" t="s">
        <v>493</v>
      </c>
      <c r="K62" s="128" t="s">
        <v>163</v>
      </c>
      <c r="L62" s="7"/>
      <c r="M62" s="7"/>
      <c r="N62" s="7"/>
      <c r="O62" s="7"/>
      <c r="P62" s="7"/>
      <c r="Q62" s="7"/>
      <c r="R62" s="7"/>
      <c r="S62" s="7"/>
      <c r="T62" s="7"/>
      <c r="U62" s="7"/>
      <c r="V62" s="7"/>
      <c r="W62" s="7"/>
      <c r="X62" s="7"/>
      <c r="Y62" s="7"/>
      <c r="Z62" s="7"/>
      <c r="AA62" s="7"/>
      <c r="AB62" s="7"/>
      <c r="AC62" s="7"/>
      <c r="AD62" s="7"/>
      <c r="AE62" s="7"/>
    </row>
    <row r="63" spans="1:31" ht="14.5" customHeight="1">
      <c r="A63" s="202" t="s">
        <v>52</v>
      </c>
      <c r="B63" s="117" t="s">
        <v>422</v>
      </c>
      <c r="C63" s="106" t="s">
        <v>407</v>
      </c>
      <c r="D63" s="105" t="s">
        <v>163</v>
      </c>
      <c r="E63" s="117" t="s">
        <v>423</v>
      </c>
      <c r="F63" s="106" t="s">
        <v>407</v>
      </c>
      <c r="G63" s="105" t="s">
        <v>163</v>
      </c>
      <c r="H63" s="105" t="s">
        <v>163</v>
      </c>
      <c r="I63" s="105" t="s">
        <v>163</v>
      </c>
      <c r="J63" s="105" t="s">
        <v>163</v>
      </c>
    </row>
    <row r="64" spans="1:31" s="3" customFormat="1" ht="15" customHeight="1">
      <c r="A64" s="202" t="s">
        <v>53</v>
      </c>
      <c r="B64" s="117" t="s">
        <v>569</v>
      </c>
      <c r="C64" s="106" t="s">
        <v>406</v>
      </c>
      <c r="D64" s="106" t="s">
        <v>163</v>
      </c>
      <c r="E64" s="117" t="s">
        <v>572</v>
      </c>
      <c r="F64" s="106" t="s">
        <v>407</v>
      </c>
      <c r="G64" s="105" t="s">
        <v>163</v>
      </c>
      <c r="H64" s="117" t="s">
        <v>570</v>
      </c>
      <c r="I64" s="129" t="s">
        <v>571</v>
      </c>
      <c r="J64" s="105" t="s">
        <v>163</v>
      </c>
      <c r="K64" s="128"/>
      <c r="L64" s="7"/>
      <c r="M64" s="7"/>
      <c r="N64" s="7"/>
      <c r="O64" s="7"/>
      <c r="P64" s="7"/>
      <c r="Q64" s="7"/>
      <c r="R64" s="7"/>
      <c r="S64" s="7"/>
      <c r="T64" s="7"/>
      <c r="U64" s="7"/>
      <c r="V64" s="7"/>
      <c r="W64" s="7"/>
      <c r="X64" s="7"/>
      <c r="Y64" s="7"/>
      <c r="Z64" s="7"/>
      <c r="AA64" s="7"/>
      <c r="AB64" s="7"/>
      <c r="AC64" s="7"/>
      <c r="AD64" s="7"/>
      <c r="AE64" s="7"/>
    </row>
    <row r="65" spans="1:31" s="71" customFormat="1" ht="15" customHeight="1">
      <c r="A65" s="202" t="s">
        <v>54</v>
      </c>
      <c r="B65" s="131" t="s">
        <v>441</v>
      </c>
      <c r="C65" s="106" t="s">
        <v>412</v>
      </c>
      <c r="D65" s="106" t="s">
        <v>163</v>
      </c>
      <c r="E65" s="131" t="s">
        <v>442</v>
      </c>
      <c r="F65" s="106" t="s">
        <v>163</v>
      </c>
      <c r="G65" s="106" t="s">
        <v>493</v>
      </c>
      <c r="H65" s="131" t="s">
        <v>443</v>
      </c>
      <c r="I65" s="106" t="s">
        <v>407</v>
      </c>
      <c r="J65" s="105" t="s">
        <v>163</v>
      </c>
      <c r="K65" s="128"/>
      <c r="L65" s="7"/>
      <c r="M65" s="7"/>
      <c r="N65" s="7"/>
      <c r="O65" s="7"/>
      <c r="P65" s="7"/>
      <c r="Q65" s="7"/>
      <c r="R65" s="7"/>
      <c r="S65" s="7"/>
      <c r="T65" s="7"/>
      <c r="U65" s="7"/>
      <c r="V65" s="7"/>
      <c r="W65" s="7"/>
      <c r="X65" s="7"/>
      <c r="Y65" s="7"/>
      <c r="Z65" s="7"/>
      <c r="AA65" s="7"/>
      <c r="AB65" s="7"/>
      <c r="AC65" s="7"/>
      <c r="AD65" s="7"/>
      <c r="AE65" s="7"/>
    </row>
    <row r="66" spans="1:31" ht="15" customHeight="1">
      <c r="A66" s="202" t="s">
        <v>55</v>
      </c>
      <c r="B66" s="117" t="s">
        <v>574</v>
      </c>
      <c r="C66" s="106" t="s">
        <v>406</v>
      </c>
      <c r="D66" s="106" t="s">
        <v>163</v>
      </c>
      <c r="E66" s="117" t="s">
        <v>575</v>
      </c>
      <c r="F66" s="106" t="s">
        <v>163</v>
      </c>
      <c r="G66" s="106" t="s">
        <v>491</v>
      </c>
      <c r="H66" s="117" t="s">
        <v>576</v>
      </c>
      <c r="I66" s="106" t="s">
        <v>407</v>
      </c>
      <c r="J66" s="105" t="s">
        <v>163</v>
      </c>
    </row>
    <row r="67" spans="1:31" ht="15" customHeight="1">
      <c r="A67" s="201" t="s">
        <v>56</v>
      </c>
      <c r="B67" s="109"/>
      <c r="C67" s="109"/>
      <c r="D67" s="109"/>
      <c r="E67" s="109"/>
      <c r="F67" s="109"/>
      <c r="G67" s="109"/>
      <c r="H67" s="109"/>
      <c r="I67" s="109"/>
      <c r="J67" s="109"/>
    </row>
    <row r="68" spans="1:31" s="3" customFormat="1" ht="15" customHeight="1">
      <c r="A68" s="202" t="s">
        <v>57</v>
      </c>
      <c r="B68" s="117" t="s">
        <v>594</v>
      </c>
      <c r="C68" s="106" t="s">
        <v>163</v>
      </c>
      <c r="D68" s="105" t="s">
        <v>770</v>
      </c>
      <c r="E68" s="117" t="s">
        <v>595</v>
      </c>
      <c r="F68" s="106" t="s">
        <v>407</v>
      </c>
      <c r="G68" s="105" t="s">
        <v>681</v>
      </c>
      <c r="H68" s="105" t="s">
        <v>163</v>
      </c>
      <c r="I68" s="105" t="s">
        <v>163</v>
      </c>
      <c r="J68" s="105" t="s">
        <v>163</v>
      </c>
      <c r="K68" s="128"/>
      <c r="L68" s="7"/>
      <c r="M68" s="7"/>
      <c r="N68" s="7"/>
      <c r="O68" s="7"/>
      <c r="P68" s="7"/>
      <c r="Q68" s="7"/>
      <c r="R68" s="7"/>
      <c r="S68" s="7"/>
      <c r="T68" s="7"/>
      <c r="U68" s="7"/>
      <c r="V68" s="7"/>
      <c r="W68" s="7"/>
      <c r="X68" s="7"/>
      <c r="Y68" s="7"/>
      <c r="Z68" s="7"/>
      <c r="AA68" s="7"/>
      <c r="AB68" s="7"/>
      <c r="AC68" s="7"/>
      <c r="AD68" s="7"/>
      <c r="AE68" s="7"/>
    </row>
    <row r="69" spans="1:31" ht="15" customHeight="1">
      <c r="A69" s="202" t="s">
        <v>58</v>
      </c>
      <c r="B69" s="117" t="s">
        <v>588</v>
      </c>
      <c r="C69" s="106" t="s">
        <v>218</v>
      </c>
      <c r="D69" s="106" t="s">
        <v>163</v>
      </c>
      <c r="E69" s="117" t="s">
        <v>589</v>
      </c>
      <c r="F69" s="106" t="s">
        <v>407</v>
      </c>
      <c r="G69" s="105" t="s">
        <v>163</v>
      </c>
      <c r="H69" s="117" t="s">
        <v>590</v>
      </c>
      <c r="I69" s="106" t="s">
        <v>163</v>
      </c>
      <c r="J69" s="106" t="s">
        <v>438</v>
      </c>
    </row>
    <row r="70" spans="1:31" ht="15" customHeight="1">
      <c r="A70" s="202" t="s">
        <v>59</v>
      </c>
      <c r="B70" s="117" t="s">
        <v>448</v>
      </c>
      <c r="C70" s="106" t="s">
        <v>406</v>
      </c>
      <c r="D70" s="106" t="s">
        <v>163</v>
      </c>
      <c r="E70" s="117" t="s">
        <v>449</v>
      </c>
      <c r="F70" s="106" t="s">
        <v>407</v>
      </c>
      <c r="G70" s="106" t="s">
        <v>163</v>
      </c>
      <c r="H70" s="106" t="s">
        <v>163</v>
      </c>
      <c r="I70" s="106" t="s">
        <v>163</v>
      </c>
      <c r="J70" s="106" t="s">
        <v>163</v>
      </c>
    </row>
    <row r="71" spans="1:31" s="3" customFormat="1" ht="15" customHeight="1">
      <c r="A71" s="202" t="s">
        <v>60</v>
      </c>
      <c r="B71" s="117" t="s">
        <v>239</v>
      </c>
      <c r="C71" s="106" t="s">
        <v>218</v>
      </c>
      <c r="D71" s="106" t="s">
        <v>163</v>
      </c>
      <c r="E71" s="106" t="s">
        <v>213</v>
      </c>
      <c r="F71" s="106" t="s">
        <v>407</v>
      </c>
      <c r="G71" s="106" t="s">
        <v>163</v>
      </c>
      <c r="H71" s="117" t="s">
        <v>215</v>
      </c>
      <c r="I71" s="106" t="s">
        <v>407</v>
      </c>
      <c r="J71" s="105" t="s">
        <v>163</v>
      </c>
      <c r="K71" s="128"/>
      <c r="L71" s="7"/>
      <c r="M71" s="7"/>
      <c r="N71" s="7"/>
      <c r="O71" s="7"/>
      <c r="P71" s="7"/>
      <c r="Q71" s="7"/>
      <c r="R71" s="7"/>
      <c r="S71" s="7"/>
      <c r="T71" s="7"/>
      <c r="U71" s="7"/>
      <c r="V71" s="7"/>
      <c r="W71" s="7"/>
      <c r="X71" s="7"/>
      <c r="Y71" s="7"/>
      <c r="Z71" s="7"/>
      <c r="AA71" s="7"/>
      <c r="AB71" s="7"/>
      <c r="AC71" s="7"/>
      <c r="AD71" s="7"/>
      <c r="AE71" s="7"/>
    </row>
    <row r="72" spans="1:31" s="71" customFormat="1" ht="15" customHeight="1">
      <c r="A72" s="202" t="s">
        <v>838</v>
      </c>
      <c r="B72" s="131" t="s">
        <v>619</v>
      </c>
      <c r="C72" s="106" t="s">
        <v>406</v>
      </c>
      <c r="D72" s="106" t="s">
        <v>163</v>
      </c>
      <c r="E72" s="131" t="s">
        <v>444</v>
      </c>
      <c r="F72" s="106" t="s">
        <v>407</v>
      </c>
      <c r="G72" s="106" t="s">
        <v>163</v>
      </c>
      <c r="H72" s="106" t="s">
        <v>163</v>
      </c>
      <c r="I72" s="106" t="s">
        <v>163</v>
      </c>
      <c r="J72" s="106" t="s">
        <v>163</v>
      </c>
      <c r="K72" s="128"/>
      <c r="L72" s="7"/>
      <c r="M72" s="7"/>
      <c r="N72" s="7"/>
      <c r="O72" s="7"/>
      <c r="P72" s="7"/>
      <c r="Q72" s="7"/>
      <c r="R72" s="7"/>
      <c r="S72" s="7"/>
      <c r="T72" s="7"/>
      <c r="U72" s="7"/>
      <c r="V72" s="7"/>
      <c r="W72" s="7"/>
      <c r="X72" s="7"/>
      <c r="Y72" s="7"/>
      <c r="Z72" s="7"/>
      <c r="AA72" s="7"/>
      <c r="AB72" s="7"/>
      <c r="AC72" s="7"/>
      <c r="AD72" s="7"/>
      <c r="AE72" s="7"/>
    </row>
    <row r="73" spans="1:31" s="3" customFormat="1" ht="15" customHeight="1">
      <c r="A73" s="202" t="s">
        <v>61</v>
      </c>
      <c r="B73" s="117" t="s">
        <v>500</v>
      </c>
      <c r="C73" s="129" t="s">
        <v>163</v>
      </c>
      <c r="D73" s="106" t="s">
        <v>493</v>
      </c>
      <c r="E73" s="117" t="s">
        <v>501</v>
      </c>
      <c r="F73" s="106" t="s">
        <v>407</v>
      </c>
      <c r="G73" s="106" t="s">
        <v>163</v>
      </c>
      <c r="H73" s="117" t="s">
        <v>502</v>
      </c>
      <c r="I73" s="106" t="s">
        <v>163</v>
      </c>
      <c r="J73" s="129" t="s">
        <v>493</v>
      </c>
      <c r="K73" s="128" t="s">
        <v>163</v>
      </c>
      <c r="L73" s="7"/>
      <c r="M73" s="7"/>
      <c r="N73" s="7"/>
      <c r="O73" s="7"/>
      <c r="P73" s="7"/>
      <c r="Q73" s="7"/>
      <c r="R73" s="7"/>
      <c r="S73" s="7"/>
      <c r="T73" s="7"/>
      <c r="U73" s="7"/>
      <c r="V73" s="7"/>
      <c r="W73" s="7"/>
      <c r="X73" s="7"/>
      <c r="Y73" s="7"/>
      <c r="Z73" s="7"/>
      <c r="AA73" s="7"/>
      <c r="AB73" s="7"/>
      <c r="AC73" s="7"/>
      <c r="AD73" s="7"/>
      <c r="AE73" s="7"/>
    </row>
    <row r="74" spans="1:31" ht="15" customHeight="1">
      <c r="A74" s="201" t="s">
        <v>62</v>
      </c>
      <c r="B74" s="109"/>
      <c r="C74" s="109"/>
      <c r="D74" s="109"/>
      <c r="E74" s="109"/>
      <c r="F74" s="109"/>
      <c r="G74" s="109"/>
      <c r="H74" s="109"/>
      <c r="I74" s="109"/>
      <c r="J74" s="109"/>
    </row>
    <row r="75" spans="1:31" s="3" customFormat="1" ht="15" customHeight="1">
      <c r="A75" s="202" t="s">
        <v>63</v>
      </c>
      <c r="B75" s="117" t="s">
        <v>435</v>
      </c>
      <c r="C75" s="106" t="s">
        <v>163</v>
      </c>
      <c r="D75" s="106" t="s">
        <v>493</v>
      </c>
      <c r="E75" s="117" t="s">
        <v>434</v>
      </c>
      <c r="F75" s="106" t="s">
        <v>715</v>
      </c>
      <c r="G75" s="106" t="s">
        <v>163</v>
      </c>
      <c r="H75" s="132" t="s">
        <v>433</v>
      </c>
      <c r="I75" s="106" t="s">
        <v>163</v>
      </c>
      <c r="J75" s="106" t="s">
        <v>438</v>
      </c>
      <c r="K75" s="128"/>
      <c r="L75" s="7"/>
      <c r="M75" s="7"/>
      <c r="N75" s="7"/>
      <c r="O75" s="7"/>
      <c r="P75" s="7"/>
      <c r="Q75" s="7"/>
      <c r="R75" s="7"/>
      <c r="S75" s="7"/>
      <c r="T75" s="7"/>
      <c r="U75" s="7"/>
      <c r="V75" s="7"/>
      <c r="W75" s="7"/>
      <c r="X75" s="7"/>
      <c r="Y75" s="7"/>
      <c r="Z75" s="7"/>
      <c r="AA75" s="7"/>
      <c r="AB75" s="7"/>
      <c r="AC75" s="7"/>
      <c r="AD75" s="7"/>
      <c r="AE75" s="7"/>
    </row>
    <row r="76" spans="1:31" s="3" customFormat="1" ht="15" customHeight="1">
      <c r="A76" s="202" t="s">
        <v>65</v>
      </c>
      <c r="B76" s="130" t="s">
        <v>769</v>
      </c>
      <c r="C76" s="106" t="s">
        <v>218</v>
      </c>
      <c r="D76" s="105" t="s">
        <v>163</v>
      </c>
      <c r="E76" s="117" t="s">
        <v>611</v>
      </c>
      <c r="F76" s="129" t="s">
        <v>163</v>
      </c>
      <c r="G76" s="106" t="s">
        <v>493</v>
      </c>
      <c r="H76" s="117" t="s">
        <v>613</v>
      </c>
      <c r="I76" s="106" t="s">
        <v>163</v>
      </c>
      <c r="J76" s="106" t="s">
        <v>438</v>
      </c>
      <c r="K76" s="128"/>
      <c r="L76" s="7"/>
      <c r="M76" s="7"/>
      <c r="N76" s="7"/>
      <c r="O76" s="7"/>
      <c r="P76" s="7"/>
      <c r="Q76" s="7"/>
      <c r="R76" s="7"/>
      <c r="S76" s="7"/>
      <c r="T76" s="7"/>
      <c r="U76" s="7"/>
      <c r="V76" s="7"/>
      <c r="W76" s="7"/>
      <c r="X76" s="7"/>
      <c r="Y76" s="7"/>
      <c r="Z76" s="7"/>
      <c r="AA76" s="7"/>
      <c r="AB76" s="7"/>
      <c r="AC76" s="7"/>
      <c r="AD76" s="7"/>
      <c r="AE76" s="7"/>
    </row>
    <row r="77" spans="1:31" s="3" customFormat="1" ht="15" customHeight="1">
      <c r="A77" s="202" t="s">
        <v>66</v>
      </c>
      <c r="B77" s="118" t="s">
        <v>399</v>
      </c>
      <c r="C77" s="106" t="s">
        <v>218</v>
      </c>
      <c r="D77" s="105" t="s">
        <v>163</v>
      </c>
      <c r="E77" s="118" t="s">
        <v>400</v>
      </c>
      <c r="F77" s="106" t="s">
        <v>407</v>
      </c>
      <c r="G77" s="106" t="s">
        <v>163</v>
      </c>
      <c r="H77" s="129" t="s">
        <v>163</v>
      </c>
      <c r="I77" s="129" t="s">
        <v>163</v>
      </c>
      <c r="J77" s="129" t="s">
        <v>163</v>
      </c>
      <c r="K77" s="128"/>
      <c r="L77" s="7"/>
      <c r="M77" s="7"/>
      <c r="N77" s="7"/>
      <c r="O77" s="7"/>
      <c r="P77" s="7"/>
      <c r="Q77" s="7"/>
      <c r="R77" s="7"/>
      <c r="S77" s="7"/>
      <c r="T77" s="7"/>
      <c r="U77" s="7"/>
      <c r="V77" s="7"/>
      <c r="W77" s="7"/>
      <c r="X77" s="7"/>
      <c r="Y77" s="7"/>
      <c r="Z77" s="7"/>
      <c r="AA77" s="7"/>
      <c r="AB77" s="7"/>
      <c r="AC77" s="7"/>
      <c r="AD77" s="7"/>
      <c r="AE77" s="7"/>
    </row>
    <row r="78" spans="1:31" ht="15" customHeight="1">
      <c r="A78" s="202" t="s">
        <v>67</v>
      </c>
      <c r="B78" s="117" t="s">
        <v>561</v>
      </c>
      <c r="C78" s="106" t="s">
        <v>218</v>
      </c>
      <c r="D78" s="105" t="s">
        <v>163</v>
      </c>
      <c r="E78" s="117" t="s">
        <v>562</v>
      </c>
      <c r="F78" s="106" t="s">
        <v>407</v>
      </c>
      <c r="G78" s="106" t="s">
        <v>163</v>
      </c>
      <c r="H78" s="106" t="s">
        <v>163</v>
      </c>
      <c r="I78" s="106" t="s">
        <v>163</v>
      </c>
      <c r="J78" s="106" t="s">
        <v>163</v>
      </c>
    </row>
    <row r="79" spans="1:31" ht="15" customHeight="1">
      <c r="A79" s="202" t="s">
        <v>69</v>
      </c>
      <c r="B79" s="117" t="s">
        <v>532</v>
      </c>
      <c r="C79" s="106" t="s">
        <v>406</v>
      </c>
      <c r="D79" s="106" t="s">
        <v>163</v>
      </c>
      <c r="E79" s="117" t="s">
        <v>533</v>
      </c>
      <c r="F79" s="106" t="s">
        <v>407</v>
      </c>
      <c r="G79" s="106" t="s">
        <v>163</v>
      </c>
      <c r="H79" s="129" t="s">
        <v>163</v>
      </c>
      <c r="I79" s="129" t="s">
        <v>163</v>
      </c>
      <c r="J79" s="129" t="s">
        <v>163</v>
      </c>
    </row>
    <row r="80" spans="1:31" s="3" customFormat="1" ht="15" customHeight="1">
      <c r="A80" s="202" t="s">
        <v>70</v>
      </c>
      <c r="B80" s="117" t="s">
        <v>559</v>
      </c>
      <c r="C80" s="106" t="s">
        <v>406</v>
      </c>
      <c r="D80" s="106" t="s">
        <v>163</v>
      </c>
      <c r="E80" s="117" t="s">
        <v>560</v>
      </c>
      <c r="F80" s="106" t="s">
        <v>407</v>
      </c>
      <c r="G80" s="105" t="s">
        <v>163</v>
      </c>
      <c r="H80" s="117" t="s">
        <v>704</v>
      </c>
      <c r="I80" s="106" t="s">
        <v>407</v>
      </c>
      <c r="J80" s="105" t="s">
        <v>163</v>
      </c>
      <c r="K80" s="128"/>
      <c r="L80" s="7"/>
      <c r="M80" s="7"/>
      <c r="N80" s="7"/>
      <c r="O80" s="7"/>
      <c r="P80" s="7"/>
      <c r="Q80" s="7"/>
      <c r="R80" s="7"/>
      <c r="S80" s="7"/>
      <c r="T80" s="7"/>
      <c r="U80" s="7"/>
      <c r="V80" s="7"/>
      <c r="W80" s="7"/>
      <c r="X80" s="7"/>
      <c r="Y80" s="7"/>
      <c r="Z80" s="7"/>
      <c r="AA80" s="7"/>
      <c r="AB80" s="7"/>
      <c r="AC80" s="7"/>
      <c r="AD80" s="7"/>
      <c r="AE80" s="7"/>
    </row>
    <row r="81" spans="1:31" s="3" customFormat="1" ht="15" customHeight="1">
      <c r="A81" s="202" t="s">
        <v>179</v>
      </c>
      <c r="B81" s="117" t="s">
        <v>641</v>
      </c>
      <c r="C81" s="106" t="s">
        <v>218</v>
      </c>
      <c r="D81" s="105" t="s">
        <v>163</v>
      </c>
      <c r="E81" s="117" t="s">
        <v>535</v>
      </c>
      <c r="F81" s="106" t="s">
        <v>407</v>
      </c>
      <c r="G81" s="106" t="s">
        <v>163</v>
      </c>
      <c r="H81" s="106" t="s">
        <v>163</v>
      </c>
      <c r="I81" s="106" t="s">
        <v>163</v>
      </c>
      <c r="J81" s="106" t="s">
        <v>163</v>
      </c>
      <c r="K81" s="128"/>
      <c r="L81" s="7"/>
      <c r="M81" s="7"/>
      <c r="N81" s="7"/>
      <c r="O81" s="7"/>
      <c r="P81" s="7"/>
      <c r="Q81" s="7"/>
      <c r="R81" s="7"/>
      <c r="S81" s="7"/>
      <c r="T81" s="7"/>
      <c r="U81" s="7"/>
      <c r="V81" s="7"/>
      <c r="W81" s="7"/>
      <c r="X81" s="7"/>
      <c r="Y81" s="7"/>
      <c r="Z81" s="7"/>
      <c r="AA81" s="7"/>
      <c r="AB81" s="7"/>
      <c r="AC81" s="7"/>
      <c r="AD81" s="7"/>
      <c r="AE81" s="7"/>
    </row>
    <row r="82" spans="1:31" ht="15" customHeight="1">
      <c r="A82" s="202" t="s">
        <v>71</v>
      </c>
      <c r="B82" s="117" t="s">
        <v>536</v>
      </c>
      <c r="C82" s="106" t="s">
        <v>218</v>
      </c>
      <c r="D82" s="106" t="s">
        <v>163</v>
      </c>
      <c r="E82" s="117" t="s">
        <v>537</v>
      </c>
      <c r="F82" s="106" t="s">
        <v>407</v>
      </c>
      <c r="G82" s="106" t="s">
        <v>163</v>
      </c>
      <c r="H82" s="117" t="s">
        <v>538</v>
      </c>
      <c r="I82" s="129" t="s">
        <v>163</v>
      </c>
      <c r="J82" s="129" t="s">
        <v>493</v>
      </c>
      <c r="K82" s="128" t="s">
        <v>163</v>
      </c>
    </row>
    <row r="83" spans="1:31" s="3" customFormat="1" ht="15" customHeight="1">
      <c r="A83" s="202" t="s">
        <v>72</v>
      </c>
      <c r="B83" s="117" t="s">
        <v>482</v>
      </c>
      <c r="C83" s="106" t="s">
        <v>406</v>
      </c>
      <c r="D83" s="106" t="s">
        <v>163</v>
      </c>
      <c r="E83" s="117" t="s">
        <v>483</v>
      </c>
      <c r="F83" s="106" t="s">
        <v>407</v>
      </c>
      <c r="G83" s="106" t="s">
        <v>163</v>
      </c>
      <c r="H83" s="117" t="s">
        <v>484</v>
      </c>
      <c r="I83" s="106" t="s">
        <v>407</v>
      </c>
      <c r="J83" s="106" t="s">
        <v>163</v>
      </c>
      <c r="K83" s="128"/>
      <c r="L83" s="7"/>
      <c r="M83" s="7"/>
      <c r="N83" s="7"/>
      <c r="O83" s="7"/>
      <c r="P83" s="7"/>
      <c r="Q83" s="7"/>
      <c r="R83" s="7"/>
      <c r="S83" s="7"/>
      <c r="T83" s="7"/>
      <c r="U83" s="7"/>
      <c r="V83" s="7"/>
      <c r="W83" s="7"/>
      <c r="X83" s="7"/>
      <c r="Y83" s="7"/>
      <c r="Z83" s="7"/>
      <c r="AA83" s="7"/>
      <c r="AB83" s="7"/>
      <c r="AC83" s="7"/>
      <c r="AD83" s="7"/>
      <c r="AE83" s="7"/>
    </row>
    <row r="84" spans="1:31" s="3" customFormat="1" ht="15" customHeight="1">
      <c r="A84" s="202" t="s">
        <v>73</v>
      </c>
      <c r="B84" s="117" t="s">
        <v>551</v>
      </c>
      <c r="C84" s="106" t="s">
        <v>406</v>
      </c>
      <c r="D84" s="106" t="s">
        <v>163</v>
      </c>
      <c r="E84" s="117" t="s">
        <v>552</v>
      </c>
      <c r="F84" s="106" t="s">
        <v>407</v>
      </c>
      <c r="G84" s="106" t="s">
        <v>163</v>
      </c>
      <c r="H84" s="117" t="s">
        <v>553</v>
      </c>
      <c r="I84" s="129" t="s">
        <v>163</v>
      </c>
      <c r="J84" s="129" t="s">
        <v>493</v>
      </c>
      <c r="K84" s="128" t="s">
        <v>163</v>
      </c>
      <c r="L84" s="7"/>
      <c r="M84" s="7"/>
      <c r="N84" s="7"/>
      <c r="O84" s="7"/>
      <c r="P84" s="7"/>
      <c r="Q84" s="7"/>
      <c r="R84" s="7"/>
      <c r="S84" s="7"/>
      <c r="T84" s="7"/>
      <c r="U84" s="7"/>
      <c r="V84" s="7"/>
      <c r="W84" s="7"/>
      <c r="X84" s="7"/>
      <c r="Y84" s="7"/>
      <c r="Z84" s="7"/>
      <c r="AA84" s="7"/>
      <c r="AB84" s="7"/>
      <c r="AC84" s="7"/>
      <c r="AD84" s="7"/>
      <c r="AE84" s="7"/>
    </row>
    <row r="85" spans="1:31" ht="15" customHeight="1">
      <c r="A85" s="201" t="s">
        <v>74</v>
      </c>
      <c r="B85" s="109"/>
      <c r="C85" s="109"/>
      <c r="D85" s="109"/>
      <c r="E85" s="109"/>
      <c r="F85" s="109"/>
      <c r="G85" s="109"/>
      <c r="H85" s="109"/>
      <c r="I85" s="109"/>
      <c r="J85" s="109"/>
    </row>
    <row r="86" spans="1:31" ht="15" customHeight="1">
      <c r="A86" s="202" t="s">
        <v>64</v>
      </c>
      <c r="B86" s="117" t="s">
        <v>525</v>
      </c>
      <c r="C86" s="106" t="s">
        <v>406</v>
      </c>
      <c r="D86" s="106" t="s">
        <v>163</v>
      </c>
      <c r="E86" s="117" t="s">
        <v>526</v>
      </c>
      <c r="F86" s="106" t="s">
        <v>407</v>
      </c>
      <c r="G86" s="106" t="s">
        <v>163</v>
      </c>
      <c r="H86" s="117" t="s">
        <v>527</v>
      </c>
      <c r="I86" s="129" t="s">
        <v>163</v>
      </c>
      <c r="J86" s="129" t="s">
        <v>493</v>
      </c>
      <c r="K86" s="128" t="s">
        <v>163</v>
      </c>
    </row>
    <row r="87" spans="1:31" s="3" customFormat="1" ht="15" customHeight="1">
      <c r="A87" s="202" t="s">
        <v>75</v>
      </c>
      <c r="B87" s="117" t="s">
        <v>539</v>
      </c>
      <c r="C87" s="106" t="s">
        <v>163</v>
      </c>
      <c r="D87" s="106" t="s">
        <v>493</v>
      </c>
      <c r="E87" s="117" t="s">
        <v>540</v>
      </c>
      <c r="F87" s="106" t="s">
        <v>407</v>
      </c>
      <c r="G87" s="106" t="s">
        <v>163</v>
      </c>
      <c r="H87" s="117" t="s">
        <v>541</v>
      </c>
      <c r="I87" s="129" t="s">
        <v>163</v>
      </c>
      <c r="J87" s="129" t="s">
        <v>493</v>
      </c>
      <c r="K87" s="128" t="s">
        <v>163</v>
      </c>
      <c r="L87" s="7"/>
      <c r="M87" s="7"/>
      <c r="N87" s="7"/>
      <c r="O87" s="7"/>
      <c r="P87" s="7"/>
      <c r="Q87" s="7"/>
      <c r="R87" s="7"/>
      <c r="S87" s="7"/>
      <c r="T87" s="7"/>
      <c r="U87" s="7"/>
      <c r="V87" s="7"/>
      <c r="W87" s="7"/>
      <c r="X87" s="7"/>
      <c r="Y87" s="7"/>
      <c r="Z87" s="7"/>
      <c r="AA87" s="7"/>
      <c r="AB87" s="7"/>
      <c r="AC87" s="7"/>
      <c r="AD87" s="7"/>
      <c r="AE87" s="7"/>
    </row>
    <row r="88" spans="1:31" s="3" customFormat="1" ht="15" customHeight="1">
      <c r="A88" s="202" t="s">
        <v>68</v>
      </c>
      <c r="B88" s="130" t="s">
        <v>564</v>
      </c>
      <c r="C88" s="106" t="s">
        <v>406</v>
      </c>
      <c r="D88" s="106" t="s">
        <v>163</v>
      </c>
      <c r="E88" s="118" t="s">
        <v>565</v>
      </c>
      <c r="F88" s="106" t="s">
        <v>407</v>
      </c>
      <c r="G88" s="106" t="s">
        <v>163</v>
      </c>
      <c r="H88" s="117" t="s">
        <v>563</v>
      </c>
      <c r="I88" s="106" t="s">
        <v>163</v>
      </c>
      <c r="J88" s="106" t="s">
        <v>773</v>
      </c>
      <c r="K88" s="128" t="s">
        <v>163</v>
      </c>
      <c r="L88" s="7"/>
      <c r="M88" s="7"/>
      <c r="N88" s="7"/>
      <c r="O88" s="7"/>
      <c r="P88" s="7"/>
      <c r="Q88" s="7"/>
      <c r="R88" s="7"/>
      <c r="S88" s="7"/>
      <c r="T88" s="7"/>
      <c r="U88" s="7"/>
      <c r="V88" s="7"/>
      <c r="W88" s="7"/>
      <c r="X88" s="7"/>
      <c r="Y88" s="7"/>
      <c r="Z88" s="7"/>
      <c r="AA88" s="7"/>
      <c r="AB88" s="7"/>
      <c r="AC88" s="7"/>
      <c r="AD88" s="7"/>
      <c r="AE88" s="7"/>
    </row>
    <row r="89" spans="1:31" s="3" customFormat="1" ht="15" customHeight="1">
      <c r="A89" s="202" t="s">
        <v>76</v>
      </c>
      <c r="B89" s="117" t="s">
        <v>426</v>
      </c>
      <c r="C89" s="106" t="s">
        <v>429</v>
      </c>
      <c r="D89" s="106" t="s">
        <v>163</v>
      </c>
      <c r="E89" s="117" t="s">
        <v>427</v>
      </c>
      <c r="F89" s="106" t="s">
        <v>407</v>
      </c>
      <c r="G89" s="105" t="s">
        <v>163</v>
      </c>
      <c r="H89" s="117" t="s">
        <v>428</v>
      </c>
      <c r="I89" s="129" t="s">
        <v>163</v>
      </c>
      <c r="J89" s="129" t="s">
        <v>493</v>
      </c>
      <c r="K89" s="128" t="s">
        <v>163</v>
      </c>
      <c r="L89" s="7"/>
      <c r="M89" s="7"/>
      <c r="N89" s="7"/>
      <c r="O89" s="7"/>
      <c r="P89" s="7"/>
      <c r="Q89" s="7"/>
      <c r="R89" s="7"/>
      <c r="S89" s="7"/>
      <c r="T89" s="7"/>
      <c r="U89" s="7"/>
      <c r="V89" s="7"/>
      <c r="W89" s="7"/>
      <c r="X89" s="7"/>
      <c r="Y89" s="7"/>
      <c r="Z89" s="7"/>
      <c r="AA89" s="7"/>
      <c r="AB89" s="7"/>
      <c r="AC89" s="7"/>
      <c r="AD89" s="7"/>
      <c r="AE89" s="7"/>
    </row>
    <row r="90" spans="1:31" s="3" customFormat="1" ht="15" customHeight="1">
      <c r="A90" s="202" t="s">
        <v>77</v>
      </c>
      <c r="B90" s="117" t="s">
        <v>771</v>
      </c>
      <c r="C90" s="106" t="s">
        <v>406</v>
      </c>
      <c r="D90" s="106" t="s">
        <v>163</v>
      </c>
      <c r="E90" s="117" t="s">
        <v>226</v>
      </c>
      <c r="F90" s="106" t="s">
        <v>218</v>
      </c>
      <c r="G90" s="105" t="s">
        <v>163</v>
      </c>
      <c r="H90" s="117" t="s">
        <v>261</v>
      </c>
      <c r="I90" s="106" t="s">
        <v>407</v>
      </c>
      <c r="J90" s="105" t="s">
        <v>163</v>
      </c>
      <c r="K90" s="128"/>
      <c r="L90" s="7"/>
      <c r="M90" s="7"/>
      <c r="N90" s="7"/>
      <c r="O90" s="7"/>
      <c r="P90" s="7"/>
      <c r="Q90" s="7"/>
      <c r="R90" s="7"/>
      <c r="S90" s="7"/>
      <c r="T90" s="7"/>
      <c r="U90" s="7"/>
      <c r="V90" s="7"/>
      <c r="W90" s="7"/>
      <c r="X90" s="7"/>
      <c r="Y90" s="7"/>
      <c r="Z90" s="7"/>
      <c r="AA90" s="7"/>
      <c r="AB90" s="7"/>
      <c r="AC90" s="7"/>
      <c r="AD90" s="7"/>
      <c r="AE90" s="7"/>
    </row>
    <row r="91" spans="1:31" s="10" customFormat="1" ht="15" customHeight="1">
      <c r="A91" s="202" t="s">
        <v>78</v>
      </c>
      <c r="B91" s="117" t="s">
        <v>620</v>
      </c>
      <c r="C91" s="106" t="s">
        <v>406</v>
      </c>
      <c r="D91" s="106" t="s">
        <v>163</v>
      </c>
      <c r="E91" s="117" t="s">
        <v>447</v>
      </c>
      <c r="F91" s="106" t="s">
        <v>407</v>
      </c>
      <c r="G91" s="106" t="s">
        <v>163</v>
      </c>
      <c r="H91" s="106" t="s">
        <v>163</v>
      </c>
      <c r="I91" s="106" t="s">
        <v>163</v>
      </c>
      <c r="J91" s="106" t="s">
        <v>163</v>
      </c>
      <c r="K91" s="128"/>
      <c r="L91" s="7"/>
      <c r="M91" s="7"/>
      <c r="N91" s="7"/>
      <c r="O91" s="7"/>
      <c r="P91" s="7"/>
      <c r="Q91" s="7"/>
      <c r="R91" s="7"/>
      <c r="S91" s="7"/>
      <c r="T91" s="7"/>
      <c r="U91" s="7"/>
      <c r="V91" s="7"/>
      <c r="W91" s="7"/>
      <c r="X91" s="7"/>
      <c r="Y91" s="7"/>
      <c r="Z91" s="7"/>
      <c r="AA91" s="7"/>
      <c r="AB91" s="7"/>
      <c r="AC91" s="7"/>
      <c r="AD91" s="7"/>
      <c r="AE91" s="7"/>
    </row>
    <row r="92" spans="1:31" s="3" customFormat="1" ht="15" customHeight="1">
      <c r="A92" s="202" t="s">
        <v>79</v>
      </c>
      <c r="B92" s="117" t="s">
        <v>545</v>
      </c>
      <c r="C92" s="106" t="s">
        <v>163</v>
      </c>
      <c r="D92" s="105" t="s">
        <v>772</v>
      </c>
      <c r="E92" s="117" t="s">
        <v>543</v>
      </c>
      <c r="F92" s="106" t="s">
        <v>163</v>
      </c>
      <c r="G92" s="106" t="s">
        <v>491</v>
      </c>
      <c r="H92" s="117" t="s">
        <v>544</v>
      </c>
      <c r="I92" s="106" t="s">
        <v>407</v>
      </c>
      <c r="J92" s="106" t="s">
        <v>163</v>
      </c>
      <c r="K92" s="128"/>
      <c r="L92" s="7"/>
      <c r="M92" s="7"/>
      <c r="N92" s="7"/>
      <c r="O92" s="7"/>
      <c r="P92" s="7"/>
      <c r="Q92" s="7"/>
      <c r="R92" s="7"/>
      <c r="S92" s="7"/>
      <c r="T92" s="7"/>
      <c r="U92" s="7"/>
      <c r="V92" s="7"/>
      <c r="W92" s="7"/>
      <c r="X92" s="7"/>
      <c r="Y92" s="7"/>
      <c r="Z92" s="7"/>
      <c r="AA92" s="7"/>
      <c r="AB92" s="7"/>
      <c r="AC92" s="7"/>
      <c r="AD92" s="7"/>
      <c r="AE92" s="7"/>
    </row>
    <row r="93" spans="1:31" s="3" customFormat="1" ht="15" customHeight="1">
      <c r="A93" s="202" t="s">
        <v>80</v>
      </c>
      <c r="B93" s="117" t="s">
        <v>693</v>
      </c>
      <c r="C93" s="106" t="s">
        <v>406</v>
      </c>
      <c r="D93" s="106" t="s">
        <v>163</v>
      </c>
      <c r="E93" s="117" t="s">
        <v>554</v>
      </c>
      <c r="F93" s="106" t="s">
        <v>163</v>
      </c>
      <c r="G93" s="106" t="s">
        <v>493</v>
      </c>
      <c r="H93" s="117" t="s">
        <v>555</v>
      </c>
      <c r="I93" s="106" t="s">
        <v>407</v>
      </c>
      <c r="J93" s="106" t="s">
        <v>163</v>
      </c>
      <c r="K93" s="128"/>
      <c r="L93" s="7"/>
      <c r="M93" s="7"/>
      <c r="N93" s="7"/>
      <c r="O93" s="7"/>
      <c r="P93" s="7"/>
      <c r="Q93" s="7"/>
      <c r="R93" s="7"/>
      <c r="S93" s="7"/>
      <c r="T93" s="7"/>
      <c r="U93" s="7"/>
      <c r="V93" s="7"/>
      <c r="W93" s="7"/>
      <c r="X93" s="7"/>
      <c r="Y93" s="7"/>
      <c r="Z93" s="7"/>
      <c r="AA93" s="7"/>
      <c r="AB93" s="7"/>
      <c r="AC93" s="7"/>
      <c r="AD93" s="7"/>
      <c r="AE93" s="7"/>
    </row>
    <row r="94" spans="1:31" s="3" customFormat="1" ht="15" customHeight="1">
      <c r="A94" s="202" t="s">
        <v>81</v>
      </c>
      <c r="B94" s="117" t="s">
        <v>472</v>
      </c>
      <c r="C94" s="106" t="s">
        <v>163</v>
      </c>
      <c r="D94" s="106" t="s">
        <v>493</v>
      </c>
      <c r="E94" s="117" t="s">
        <v>473</v>
      </c>
      <c r="F94" s="129" t="s">
        <v>163</v>
      </c>
      <c r="G94" s="106" t="s">
        <v>493</v>
      </c>
      <c r="H94" s="133" t="s">
        <v>474</v>
      </c>
      <c r="I94" s="106" t="s">
        <v>407</v>
      </c>
      <c r="J94" s="116" t="s">
        <v>163</v>
      </c>
      <c r="K94" s="128"/>
      <c r="L94" s="7"/>
      <c r="M94" s="7"/>
      <c r="N94" s="7"/>
      <c r="O94" s="7"/>
      <c r="P94" s="7"/>
      <c r="Q94" s="7"/>
      <c r="R94" s="7"/>
      <c r="S94" s="7"/>
      <c r="T94" s="7"/>
      <c r="U94" s="7"/>
      <c r="V94" s="7"/>
      <c r="W94" s="7"/>
      <c r="X94" s="7"/>
      <c r="Y94" s="7"/>
      <c r="Z94" s="7"/>
      <c r="AA94" s="7"/>
      <c r="AB94" s="7"/>
      <c r="AC94" s="7"/>
      <c r="AD94" s="7"/>
      <c r="AE94" s="7"/>
    </row>
    <row r="95" spans="1:31" s="3" customFormat="1" ht="15" customHeight="1">
      <c r="A95" s="202" t="s">
        <v>82</v>
      </c>
      <c r="B95" s="117" t="s">
        <v>638</v>
      </c>
      <c r="C95" s="106" t="s">
        <v>218</v>
      </c>
      <c r="D95" s="106" t="s">
        <v>163</v>
      </c>
      <c r="E95" s="117" t="s">
        <v>615</v>
      </c>
      <c r="F95" s="106" t="s">
        <v>218</v>
      </c>
      <c r="G95" s="106" t="s">
        <v>163</v>
      </c>
      <c r="H95" s="106" t="s">
        <v>163</v>
      </c>
      <c r="I95" s="106" t="s">
        <v>163</v>
      </c>
      <c r="J95" s="106" t="s">
        <v>163</v>
      </c>
      <c r="K95" s="128"/>
      <c r="L95" s="7"/>
      <c r="M95" s="7"/>
      <c r="N95" s="7"/>
      <c r="O95" s="7"/>
      <c r="P95" s="7"/>
      <c r="Q95" s="7"/>
      <c r="R95" s="7"/>
      <c r="S95" s="7"/>
      <c r="T95" s="7"/>
      <c r="U95" s="7"/>
      <c r="V95" s="7"/>
      <c r="W95" s="7"/>
      <c r="X95" s="7"/>
      <c r="Y95" s="7"/>
      <c r="Z95" s="7"/>
      <c r="AA95" s="7"/>
      <c r="AB95" s="7"/>
      <c r="AC95" s="7"/>
      <c r="AD95" s="7"/>
      <c r="AE95" s="7"/>
    </row>
    <row r="96" spans="1:31" s="3" customFormat="1" ht="15" customHeight="1">
      <c r="A96" s="202" t="s">
        <v>83</v>
      </c>
      <c r="B96" s="117" t="s">
        <v>413</v>
      </c>
      <c r="C96" s="106" t="s">
        <v>412</v>
      </c>
      <c r="D96" s="106" t="s">
        <v>163</v>
      </c>
      <c r="E96" s="117" t="s">
        <v>411</v>
      </c>
      <c r="F96" s="106" t="s">
        <v>412</v>
      </c>
      <c r="G96" s="106" t="s">
        <v>163</v>
      </c>
      <c r="H96" s="106" t="s">
        <v>163</v>
      </c>
      <c r="I96" s="106" t="s">
        <v>163</v>
      </c>
      <c r="J96" s="106" t="s">
        <v>163</v>
      </c>
      <c r="K96" s="128"/>
      <c r="L96" s="7"/>
      <c r="M96" s="7"/>
      <c r="N96" s="7"/>
      <c r="O96" s="7"/>
      <c r="P96" s="7"/>
      <c r="Q96" s="7"/>
      <c r="R96" s="7"/>
      <c r="S96" s="7"/>
      <c r="T96" s="7"/>
      <c r="U96" s="7"/>
      <c r="V96" s="7"/>
      <c r="W96" s="7"/>
      <c r="X96" s="7"/>
      <c r="Y96" s="7"/>
      <c r="Z96" s="7"/>
      <c r="AA96" s="7"/>
      <c r="AB96" s="7"/>
      <c r="AC96" s="7"/>
      <c r="AD96" s="7"/>
      <c r="AE96" s="7"/>
    </row>
    <row r="99" spans="1:10">
      <c r="A99" s="4"/>
      <c r="B99" s="11"/>
      <c r="C99" s="15"/>
      <c r="D99" s="15"/>
      <c r="E99" s="11"/>
      <c r="F99" s="31"/>
      <c r="G99" s="31"/>
      <c r="H99" s="31"/>
      <c r="I99" s="31"/>
      <c r="J99" s="31"/>
    </row>
    <row r="106" spans="1:10">
      <c r="A106" s="4"/>
      <c r="B106" s="11"/>
      <c r="C106" s="15"/>
      <c r="D106" s="15"/>
      <c r="E106" s="11"/>
      <c r="F106" s="31"/>
      <c r="G106" s="31"/>
      <c r="H106" s="31"/>
      <c r="I106" s="31"/>
      <c r="J106" s="31"/>
    </row>
    <row r="110" spans="1:10">
      <c r="A110" s="4"/>
      <c r="B110" s="11"/>
      <c r="C110" s="15"/>
      <c r="D110" s="15"/>
      <c r="E110" s="11"/>
      <c r="F110" s="31"/>
      <c r="G110" s="31"/>
      <c r="H110" s="31"/>
      <c r="I110" s="31"/>
      <c r="J110" s="31"/>
    </row>
    <row r="113" spans="1:10">
      <c r="A113" s="4"/>
      <c r="B113" s="11"/>
      <c r="C113" s="15"/>
      <c r="D113" s="15"/>
      <c r="E113" s="11"/>
      <c r="F113" s="31"/>
      <c r="G113" s="31"/>
      <c r="H113" s="31"/>
      <c r="I113" s="31"/>
      <c r="J113" s="31"/>
    </row>
    <row r="117" spans="1:10">
      <c r="A117" s="4"/>
      <c r="B117" s="11"/>
      <c r="C117" s="15"/>
      <c r="D117" s="15"/>
      <c r="E117" s="11"/>
      <c r="F117" s="31"/>
      <c r="G117" s="31"/>
      <c r="H117" s="31"/>
      <c r="I117" s="31"/>
      <c r="J117" s="31"/>
    </row>
    <row r="120" spans="1:10">
      <c r="A120" s="4"/>
      <c r="B120" s="11"/>
      <c r="C120" s="15"/>
      <c r="D120" s="15"/>
      <c r="E120" s="11"/>
      <c r="F120" s="31"/>
      <c r="G120" s="31"/>
      <c r="H120" s="31"/>
      <c r="I120" s="31"/>
      <c r="J120" s="31"/>
    </row>
    <row r="124" spans="1:10">
      <c r="A124" s="4"/>
      <c r="B124" s="11"/>
      <c r="C124" s="15"/>
      <c r="D124" s="15"/>
      <c r="E124" s="11"/>
      <c r="F124" s="31"/>
      <c r="G124" s="31"/>
      <c r="H124" s="31"/>
      <c r="I124" s="31"/>
      <c r="J124" s="31"/>
    </row>
  </sheetData>
  <mergeCells count="5">
    <mergeCell ref="E2:G2"/>
    <mergeCell ref="H2:J2"/>
    <mergeCell ref="A1:J1"/>
    <mergeCell ref="A2:A3"/>
    <mergeCell ref="B2:D2"/>
  </mergeCells>
  <hyperlinks>
    <hyperlink ref="E13" r:id="rId1" xr:uid="{00000000-0004-0000-0300-000001000000}"/>
    <hyperlink ref="E19" r:id="rId2" xr:uid="{00000000-0004-0000-0300-000002000000}"/>
    <hyperlink ref="H19" r:id="rId3" xr:uid="{00000000-0004-0000-0300-000003000000}"/>
    <hyperlink ref="E34" r:id="rId4" xr:uid="{00000000-0004-0000-0300-000004000000}"/>
    <hyperlink ref="H42" r:id="rId5" xr:uid="{00000000-0004-0000-0300-000005000000}"/>
    <hyperlink ref="B42" display="https://zsro.ru/lawmaking/project/?a=&amp;arrFilter_DATE_ACTIVE_FROM_1=&amp;arrFilter_ff%255BPREVIEW_TEXT%255D=%25D0%25BE%25D0%25B1+%25D0%25B8%25D1%2581%25D0%25BF%25D0%25BE%25D0%25BB%25D0%25BD%25D0%25B5%25D0%25BD%25D0%25B8%25D0%25B8&amp;arrFilter_pf%255BNUMBER%255D=&amp;" xr:uid="{00000000-0004-0000-0300-000006000000}"/>
    <hyperlink ref="E90" r:id="rId6" xr:uid="{00000000-0004-0000-0300-000007000000}"/>
    <hyperlink ref="B50" r:id="rId7" xr:uid="{00000000-0004-0000-0300-000008000000}"/>
    <hyperlink ref="B71" r:id="rId8" xr:uid="{00000000-0004-0000-0300-000009000000}"/>
    <hyperlink ref="H90" r:id="rId9" xr:uid="{00000000-0004-0000-0300-00000A000000}"/>
    <hyperlink ref="E42" r:id="rId10" xr:uid="{00000000-0004-0000-0300-00000C000000}"/>
    <hyperlink ref="B19" r:id="rId11" xr:uid="{00000000-0004-0000-0300-00000D000000}"/>
    <hyperlink ref="H71" r:id="rId12" xr:uid="{00000000-0004-0000-0300-00000E000000}"/>
    <hyperlink ref="B34" r:id="rId13" xr:uid="{00000000-0004-0000-0300-00000F000000}"/>
    <hyperlink ref="H50" r:id="rId14" xr:uid="{00000000-0004-0000-0300-000010000000}"/>
    <hyperlink ref="E50" r:id="rId15" xr:uid="{00000000-0004-0000-0300-000011000000}"/>
    <hyperlink ref="B5" r:id="rId16" xr:uid="{00000000-0004-0000-0300-000012000000}"/>
    <hyperlink ref="E5" r:id="rId17" xr:uid="{00000000-0004-0000-0300-000013000000}"/>
    <hyperlink ref="B77" r:id="rId18" xr:uid="{00000000-0004-0000-0300-000015000000}"/>
    <hyperlink ref="E77" r:id="rId19" xr:uid="{00000000-0004-0000-0300-000016000000}"/>
    <hyperlink ref="B51" r:id="rId20" xr:uid="{00000000-0004-0000-0300-000017000000}"/>
    <hyperlink ref="H51" r:id="rId21" xr:uid="{00000000-0004-0000-0300-000018000000}"/>
    <hyperlink ref="E51" r:id="rId22" xr:uid="{00000000-0004-0000-0300-000019000000}"/>
    <hyperlink ref="B36" r:id="rId23" xr:uid="{00000000-0004-0000-0300-00001A000000}"/>
    <hyperlink ref="E36" r:id="rId24" xr:uid="{00000000-0004-0000-0300-00001B000000}"/>
    <hyperlink ref="E96" r:id="rId25" xr:uid="{00000000-0004-0000-0300-00001C000000}"/>
    <hyperlink ref="B96" r:id="rId26" xr:uid="{00000000-0004-0000-0300-00001D000000}"/>
    <hyperlink ref="B41" r:id="rId27" xr:uid="{00000000-0004-0000-0300-00001E000000}"/>
    <hyperlink ref="E41" r:id="rId28" xr:uid="{00000000-0004-0000-0300-00001F000000}"/>
    <hyperlink ref="H41" r:id="rId29" xr:uid="{00000000-0004-0000-0300-000020000000}"/>
    <hyperlink ref="E59" r:id="rId30" xr:uid="{00000000-0004-0000-0300-000021000000}"/>
    <hyperlink ref="B59" r:id="rId31" xr:uid="{00000000-0004-0000-0300-000022000000}"/>
    <hyperlink ref="H59" r:id="rId32" xr:uid="{00000000-0004-0000-0300-000023000000}"/>
    <hyperlink ref="B37" r:id="rId33" xr:uid="{00000000-0004-0000-0300-000024000000}"/>
    <hyperlink ref="E37" r:id="rId34" xr:uid="{00000000-0004-0000-0300-000025000000}"/>
    <hyperlink ref="B63" r:id="rId35" xr:uid="{00000000-0004-0000-0300-000026000000}"/>
    <hyperlink ref="E63" r:id="rId36" xr:uid="{00000000-0004-0000-0300-000027000000}"/>
    <hyperlink ref="B60" r:id="rId37" xr:uid="{00000000-0004-0000-0300-000028000000}"/>
    <hyperlink ref="E60" r:id="rId38" xr:uid="{00000000-0004-0000-0300-000029000000}"/>
    <hyperlink ref="B89" r:id="rId39" xr:uid="{00000000-0004-0000-0300-00002A000000}"/>
    <hyperlink ref="E89" r:id="rId40" xr:uid="{00000000-0004-0000-0300-00002B000000}"/>
    <hyperlink ref="H89" r:id="rId41" location="/main" xr:uid="{00000000-0004-0000-0300-00002C000000}"/>
    <hyperlink ref="B62" r:id="rId42" xr:uid="{00000000-0004-0000-0300-00002D000000}"/>
    <hyperlink ref="E62" r:id="rId43" xr:uid="{00000000-0004-0000-0300-00002E000000}"/>
    <hyperlink ref="H62" r:id="rId44" xr:uid="{00000000-0004-0000-0300-00002F000000}"/>
    <hyperlink ref="H75" r:id="rId45" xr:uid="{00000000-0004-0000-0300-000030000000}"/>
    <hyperlink ref="E75" r:id="rId46" xr:uid="{00000000-0004-0000-0300-000031000000}"/>
    <hyperlink ref="B75" r:id="rId47" xr:uid="{00000000-0004-0000-0300-000032000000}"/>
    <hyperlink ref="E58" r:id="rId48" xr:uid="{00000000-0004-0000-0300-000033000000}"/>
    <hyperlink ref="B58" r:id="rId49" xr:uid="{00000000-0004-0000-0300-000034000000}"/>
    <hyperlink ref="H58" r:id="rId50" xr:uid="{00000000-0004-0000-0300-000035000000}"/>
    <hyperlink ref="B65" r:id="rId51" xr:uid="{00000000-0004-0000-0300-000036000000}"/>
    <hyperlink ref="E65" r:id="rId52" xr:uid="{00000000-0004-0000-0300-000037000000}"/>
    <hyperlink ref="H65" r:id="rId53" xr:uid="{00000000-0004-0000-0300-000038000000}"/>
    <hyperlink ref="E72" r:id="rId54" xr:uid="{00000000-0004-0000-0300-000039000000}"/>
    <hyperlink ref="E47" r:id="rId55" xr:uid="{00000000-0004-0000-0300-00003A000000}"/>
    <hyperlink ref="B47" r:id="rId56" xr:uid="{00000000-0004-0000-0300-00003B000000}"/>
    <hyperlink ref="E91" r:id="rId57" xr:uid="{00000000-0004-0000-0300-00003C000000}"/>
    <hyperlink ref="B70" r:id="rId58" xr:uid="{00000000-0004-0000-0300-00003D000000}"/>
    <hyperlink ref="E70" r:id="rId59" xr:uid="{00000000-0004-0000-0300-00003E000000}"/>
    <hyperlink ref="B55" r:id="rId60" xr:uid="{00000000-0004-0000-0300-00003F000000}"/>
    <hyperlink ref="E55" r:id="rId61" xr:uid="{00000000-0004-0000-0300-000040000000}"/>
    <hyperlink ref="B8" r:id="rId62" xr:uid="{00000000-0004-0000-0300-000041000000}"/>
    <hyperlink ref="E8" r:id="rId63" xr:uid="{00000000-0004-0000-0300-000042000000}"/>
    <hyperlink ref="E6" r:id="rId64" xr:uid="{00000000-0004-0000-0300-000043000000}"/>
    <hyperlink ref="H6" r:id="rId65" xr:uid="{00000000-0004-0000-0300-000044000000}"/>
    <hyperlink ref="B6" r:id="rId66" xr:uid="{00000000-0004-0000-0300-000045000000}"/>
    <hyperlink ref="E7" r:id="rId67" xr:uid="{00000000-0004-0000-0300-000046000000}"/>
    <hyperlink ref="B9" r:id="rId68" xr:uid="{00000000-0004-0000-0300-000047000000}"/>
    <hyperlink ref="E9" r:id="rId69" xr:uid="{00000000-0004-0000-0300-000048000000}"/>
    <hyperlink ref="B10" r:id="rId70" xr:uid="{00000000-0004-0000-0300-000049000000}"/>
    <hyperlink ref="E10" r:id="rId71" xr:uid="{00000000-0004-0000-0300-00004A000000}"/>
    <hyperlink ref="B14" r:id="rId72" xr:uid="{00000000-0004-0000-0300-00004B000000}"/>
    <hyperlink ref="E14" r:id="rId73" xr:uid="{00000000-0004-0000-0300-00004C000000}"/>
    <hyperlink ref="H14" r:id="rId74" xr:uid="{00000000-0004-0000-0300-00004D000000}"/>
    <hyperlink ref="B53" r:id="rId75" xr:uid="{00000000-0004-0000-0300-00004E000000}"/>
    <hyperlink ref="E53" r:id="rId76" xr:uid="{00000000-0004-0000-0300-00004F000000}"/>
    <hyperlink ref="B94" r:id="rId77" xr:uid="{00000000-0004-0000-0300-000050000000}"/>
    <hyperlink ref="E94" r:id="rId78" xr:uid="{00000000-0004-0000-0300-000051000000}"/>
    <hyperlink ref="H94" r:id="rId79" xr:uid="{00000000-0004-0000-0300-000052000000}"/>
    <hyperlink ref="B24" r:id="rId80" xr:uid="{00000000-0004-0000-0300-000053000000}"/>
    <hyperlink ref="E24" r:id="rId81" xr:uid="{00000000-0004-0000-0300-000054000000}"/>
    <hyperlink ref="B30" r:id="rId82" xr:uid="{00000000-0004-0000-0300-000055000000}"/>
    <hyperlink ref="E30" r:id="rId83" xr:uid="{00000000-0004-0000-0300-000056000000}"/>
    <hyperlink ref="H30" r:id="rId84" xr:uid="{00000000-0004-0000-0300-000057000000}"/>
    <hyperlink ref="B83" r:id="rId85" xr:uid="{00000000-0004-0000-0300-000058000000}"/>
    <hyperlink ref="E83" r:id="rId86" xr:uid="{00000000-0004-0000-0300-000059000000}"/>
    <hyperlink ref="H83" r:id="rId87" location="101-333-2021" xr:uid="{00000000-0004-0000-0300-00005A000000}"/>
    <hyperlink ref="B12" r:id="rId88" xr:uid="{00000000-0004-0000-0300-00005B000000}"/>
    <hyperlink ref="E12" r:id="rId89" xr:uid="{00000000-0004-0000-0300-00005C000000}"/>
    <hyperlink ref="B20" r:id="rId90" xr:uid="{00000000-0004-0000-0300-00005D000000}"/>
    <hyperlink ref="E20" r:id="rId91" xr:uid="{00000000-0004-0000-0300-00005E000000}"/>
    <hyperlink ref="H20" r:id="rId92" xr:uid="{00000000-0004-0000-0300-00005F000000}"/>
    <hyperlink ref="B29" r:id="rId93" xr:uid="{00000000-0004-0000-0300-000060000000}"/>
    <hyperlink ref="E29" r:id="rId94" xr:uid="{00000000-0004-0000-0300-000061000000}"/>
    <hyperlink ref="H29" r:id="rId95" xr:uid="{00000000-0004-0000-0300-000062000000}"/>
    <hyperlink ref="B27" r:id="rId96" xr:uid="{00000000-0004-0000-0300-000063000000}"/>
    <hyperlink ref="E27" r:id="rId97" xr:uid="{00000000-0004-0000-0300-000064000000}"/>
    <hyperlink ref="B28" r:id="rId98" xr:uid="{00000000-0004-0000-0300-000065000000}"/>
    <hyperlink ref="E28" r:id="rId99" xr:uid="{00000000-0004-0000-0300-000066000000}"/>
    <hyperlink ref="B73" r:id="rId100" xr:uid="{00000000-0004-0000-0300-000067000000}"/>
    <hyperlink ref="E73" r:id="rId101" xr:uid="{00000000-0004-0000-0300-000068000000}"/>
    <hyperlink ref="H73" r:id="rId102" xr:uid="{00000000-0004-0000-0300-000069000000}"/>
    <hyperlink ref="B25" r:id="rId103" xr:uid="{00000000-0004-0000-0300-00006A000000}"/>
    <hyperlink ref="E25" r:id="rId104" xr:uid="{00000000-0004-0000-0300-00006B000000}"/>
    <hyperlink ref="E38" r:id="rId105" xr:uid="{00000000-0004-0000-0300-00006C000000}"/>
    <hyperlink ref="B38" r:id="rId106" xr:uid="{00000000-0004-0000-0300-00006D000000}"/>
    <hyperlink ref="H38" r:id="rId107" xr:uid="{00000000-0004-0000-0300-00006E000000}"/>
    <hyperlink ref="B16" r:id="rId108" xr:uid="{00000000-0004-0000-0300-00006F000000}"/>
    <hyperlink ref="E16" r:id="rId109" xr:uid="{00000000-0004-0000-0300-000070000000}"/>
    <hyperlink ref="H16" r:id="rId110" xr:uid="{00000000-0004-0000-0300-000071000000}"/>
    <hyperlink ref="B43" r:id="rId111" xr:uid="{00000000-0004-0000-0300-000072000000}"/>
    <hyperlink ref="E43" r:id="rId112" xr:uid="{00000000-0004-0000-0300-000073000000}"/>
    <hyperlink ref="H43" r:id="rId113" xr:uid="{00000000-0004-0000-0300-000074000000}"/>
    <hyperlink ref="B54" r:id="rId114" xr:uid="{00000000-0004-0000-0300-000075000000}"/>
    <hyperlink ref="E54" r:id="rId115" xr:uid="{00000000-0004-0000-0300-000076000000}"/>
    <hyperlink ref="B86" r:id="rId116" xr:uid="{00000000-0004-0000-0300-000077000000}"/>
    <hyperlink ref="H86" r:id="rId117" xr:uid="{00000000-0004-0000-0300-000078000000}"/>
    <hyperlink ref="E86" r:id="rId118" xr:uid="{00000000-0004-0000-0300-000079000000}"/>
    <hyperlink ref="H33" r:id="rId119" xr:uid="{00000000-0004-0000-0300-00007A000000}"/>
    <hyperlink ref="E33" r:id="rId120" xr:uid="{00000000-0004-0000-0300-00007B000000}"/>
    <hyperlink ref="B79" r:id="rId121" xr:uid="{00000000-0004-0000-0300-00007D000000}"/>
    <hyperlink ref="E79" r:id="rId122" xr:uid="{00000000-0004-0000-0300-00007E000000}"/>
    <hyperlink ref="E81" r:id="rId123" xr:uid="{00000000-0004-0000-0300-00007F000000}"/>
    <hyperlink ref="B82" r:id="rId124" xr:uid="{00000000-0004-0000-0300-000080000000}"/>
    <hyperlink ref="E82" r:id="rId125" xr:uid="{00000000-0004-0000-0300-000081000000}"/>
    <hyperlink ref="H82" r:id="rId126" xr:uid="{00000000-0004-0000-0300-000082000000}"/>
    <hyperlink ref="B87" r:id="rId127" xr:uid="{00000000-0004-0000-0300-000083000000}"/>
    <hyperlink ref="E87" r:id="rId128" xr:uid="{00000000-0004-0000-0300-000084000000}"/>
    <hyperlink ref="H87" r:id="rId129" xr:uid="{00000000-0004-0000-0300-000085000000}"/>
    <hyperlink ref="E92" r:id="rId130" xr:uid="{00000000-0004-0000-0300-000086000000}"/>
    <hyperlink ref="H92" r:id="rId131" xr:uid="{00000000-0004-0000-0300-000087000000}"/>
    <hyperlink ref="B92" r:id="rId132" xr:uid="{00000000-0004-0000-0300-000088000000}"/>
    <hyperlink ref="B26" r:id="rId133" xr:uid="{00000000-0004-0000-0300-000089000000}"/>
    <hyperlink ref="E26" r:id="rId134" xr:uid="{00000000-0004-0000-0300-00008A000000}"/>
    <hyperlink ref="B57" r:id="rId135" xr:uid="{00000000-0004-0000-0300-00008B000000}"/>
    <hyperlink ref="E57" r:id="rId136" xr:uid="{00000000-0004-0000-0300-00008C000000}"/>
    <hyperlink ref="B84" r:id="rId137" xr:uid="{00000000-0004-0000-0300-00008D000000}"/>
    <hyperlink ref="E84" r:id="rId138" xr:uid="{00000000-0004-0000-0300-00008E000000}"/>
    <hyperlink ref="H84" r:id="rId139" xr:uid="{00000000-0004-0000-0300-00008F000000}"/>
    <hyperlink ref="E93" r:id="rId140" xr:uid="{00000000-0004-0000-0300-000090000000}"/>
    <hyperlink ref="H93" r:id="rId141" location="171-2021-god" xr:uid="{00000000-0004-0000-0300-000092000000}"/>
    <hyperlink ref="B21" r:id="rId142" xr:uid="{00000000-0004-0000-0300-000093000000}"/>
    <hyperlink ref="E21" r:id="rId143" xr:uid="{00000000-0004-0000-0300-000094000000}"/>
    <hyperlink ref="B80" r:id="rId144" xr:uid="{00000000-0004-0000-0300-000095000000}"/>
    <hyperlink ref="E80" r:id="rId145" xr:uid="{00000000-0004-0000-0300-000096000000}"/>
    <hyperlink ref="B78" r:id="rId146" xr:uid="{00000000-0004-0000-0300-000098000000}"/>
    <hyperlink ref="E78" r:id="rId147" xr:uid="{00000000-0004-0000-0300-000099000000}"/>
    <hyperlink ref="H88" r:id="rId148" xr:uid="{00000000-0004-0000-0300-00009A000000}"/>
    <hyperlink ref="B88" r:id="rId149" xr:uid="{00000000-0004-0000-0300-00009B000000}"/>
    <hyperlink ref="B31" r:id="rId150" xr:uid="{00000000-0004-0000-0300-00009C000000}"/>
    <hyperlink ref="H31" r:id="rId151" xr:uid="{00000000-0004-0000-0300-00009D000000}"/>
    <hyperlink ref="E31" r:id="rId152" xr:uid="{00000000-0004-0000-0300-00009E000000}"/>
    <hyperlink ref="B64" r:id="rId153" xr:uid="{00000000-0004-0000-0300-00009F000000}"/>
    <hyperlink ref="H64" r:id="rId154" location="toggle-id-1" xr:uid="{00000000-0004-0000-0300-0000A0000000}"/>
    <hyperlink ref="E64" r:id="rId155" xr:uid="{00000000-0004-0000-0300-0000A1000000}"/>
    <hyperlink ref="B66" r:id="rId156" xr:uid="{00000000-0004-0000-0300-0000A2000000}"/>
    <hyperlink ref="E66" r:id="rId157" xr:uid="{00000000-0004-0000-0300-0000A3000000}"/>
    <hyperlink ref="H66" r:id="rId158" xr:uid="{00000000-0004-0000-0300-0000A4000000}"/>
    <hyperlink ref="B18" r:id="rId159" xr:uid="{00000000-0004-0000-0300-0000A5000000}"/>
    <hyperlink ref="E18" r:id="rId160" xr:uid="{00000000-0004-0000-0300-0000A6000000}"/>
    <hyperlink ref="H22" r:id="rId161" xr:uid="{00000000-0004-0000-0300-0000A7000000}"/>
    <hyperlink ref="B22" r:id="rId162" xr:uid="{00000000-0004-0000-0300-0000A8000000}"/>
    <hyperlink ref="E22" r:id="rId163" xr:uid="{00000000-0004-0000-0300-0000A9000000}"/>
    <hyperlink ref="B40" r:id="rId164" xr:uid="{00000000-0004-0000-0300-0000AA000000}"/>
    <hyperlink ref="E40" r:id="rId165" xr:uid="{00000000-0004-0000-0300-0000AB000000}"/>
    <hyperlink ref="B56" r:id="rId166" xr:uid="{00000000-0004-0000-0300-0000AC000000}"/>
    <hyperlink ref="E56" r:id="rId167" xr:uid="{00000000-0004-0000-0300-0000AD000000}"/>
    <hyperlink ref="B69" r:id="rId168" xr:uid="{00000000-0004-0000-0300-0000AE000000}"/>
    <hyperlink ref="E69" r:id="rId169" location="document_list" xr:uid="{00000000-0004-0000-0300-0000AF000000}"/>
    <hyperlink ref="H69" r:id="rId170" xr:uid="{00000000-0004-0000-0300-0000B0000000}"/>
    <hyperlink ref="B11" r:id="rId171" xr:uid="{00000000-0004-0000-0300-0000B1000000}"/>
    <hyperlink ref="E11" r:id="rId172" xr:uid="{00000000-0004-0000-0300-0000B2000000}"/>
    <hyperlink ref="B68" r:id="rId173" xr:uid="{00000000-0004-0000-0300-0000B3000000}"/>
    <hyperlink ref="E68" r:id="rId174" xr:uid="{00000000-0004-0000-0300-0000B4000000}"/>
    <hyperlink ref="B48" r:id="rId175" xr:uid="{00000000-0004-0000-0300-0000B5000000}"/>
    <hyperlink ref="E48" r:id="rId176" xr:uid="{00000000-0004-0000-0300-0000B6000000}"/>
    <hyperlink ref="B32" r:id="rId177" location="annex" xr:uid="{00000000-0004-0000-0300-0000B7000000}"/>
    <hyperlink ref="E32" r:id="rId178" xr:uid="{00000000-0004-0000-0300-0000B8000000}"/>
    <hyperlink ref="H32" r:id="rId179" xr:uid="{00000000-0004-0000-0300-0000B9000000}"/>
    <hyperlink ref="B15" r:id="rId180" xr:uid="{00000000-0004-0000-0300-0000BA000000}"/>
    <hyperlink ref="E15" r:id="rId181" xr:uid="{00000000-0004-0000-0300-0000BB000000}"/>
    <hyperlink ref="H15" r:id="rId182" xr:uid="{00000000-0004-0000-0300-0000BC000000}"/>
    <hyperlink ref="B45" r:id="rId183" xr:uid="{00000000-0004-0000-0300-0000BD000000}"/>
    <hyperlink ref="E45" r:id="rId184" xr:uid="{00000000-0004-0000-0300-0000BE000000}"/>
    <hyperlink ref="B46" r:id="rId185" xr:uid="{00000000-0004-0000-0300-0000BF000000}"/>
    <hyperlink ref="E46" r:id="rId186" xr:uid="{00000000-0004-0000-0300-0000C0000000}"/>
    <hyperlink ref="E49" r:id="rId187" xr:uid="{00000000-0004-0000-0300-0000C1000000}"/>
    <hyperlink ref="H45" r:id="rId188" xr:uid="{00000000-0004-0000-0300-0000C2000000}"/>
    <hyperlink ref="B49" r:id="rId189" xr:uid="{00000000-0004-0000-0300-0000C3000000}"/>
    <hyperlink ref="E76" r:id="rId190" xr:uid="{00000000-0004-0000-0300-0000C4000000}"/>
    <hyperlink ref="H76" r:id="rId191" xr:uid="{00000000-0004-0000-0300-0000C6000000}"/>
    <hyperlink ref="E95" r:id="rId192" xr:uid="{00000000-0004-0000-0300-0000C7000000}"/>
    <hyperlink ref="E61" r:id="rId193" xr:uid="{00000000-0004-0000-0300-0000C8000000}"/>
    <hyperlink ref="H61" r:id="rId194" xr:uid="{00000000-0004-0000-0300-0000C9000000}"/>
    <hyperlink ref="B17" r:id="rId195" xr:uid="{00000000-0004-0000-0300-0000CA000000}"/>
    <hyperlink ref="E17" r:id="rId196" xr:uid="{00000000-0004-0000-0300-0000CB000000}"/>
    <hyperlink ref="B72" r:id="rId197" xr:uid="{00000000-0004-0000-0300-0000CC000000}"/>
    <hyperlink ref="B91" r:id="rId198" xr:uid="{00000000-0004-0000-0300-0000CD000000}"/>
    <hyperlink ref="B7" r:id="rId199" xr:uid="{00000000-0004-0000-0300-0000CE000000}"/>
    <hyperlink ref="E39" r:id="rId200" xr:uid="{00000000-0004-0000-0300-0000CF000000}"/>
    <hyperlink ref="B39" r:id="rId201" xr:uid="{00000000-0004-0000-0300-0000D0000000}"/>
    <hyperlink ref="E88" r:id="rId202" xr:uid="{00000000-0004-0000-0300-0000D1000000}"/>
    <hyperlink ref="B95" r:id="rId203" xr:uid="{00000000-0004-0000-0300-0000D2000000}"/>
    <hyperlink ref="B61" r:id="rId204" xr:uid="{00000000-0004-0000-0300-0000D3000000}"/>
    <hyperlink ref="B81" r:id="rId205" xr:uid="{00000000-0004-0000-0300-0000D4000000}"/>
  </hyperlinks>
  <pageMargins left="0.70866141732283472" right="0.70866141732283472" top="0.74803149606299213" bottom="0.74803149606299213" header="0.31496062992125984" footer="0.31496062992125984"/>
  <pageSetup paperSize="9" scale="80" fitToWidth="2" fitToHeight="0" orientation="landscape" r:id="rId206"/>
  <headerFooter>
    <oddFooter>&amp;C&amp;8&amp;A&amp;R&amp;8&amp;P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4">
    <pageSetUpPr fitToPage="1"/>
  </sheetPr>
  <dimension ref="A1:CY127"/>
  <sheetViews>
    <sheetView zoomScaleNormal="100" zoomScaleSheetLayoutView="100" workbookViewId="0">
      <pane xSplit="1" ySplit="7" topLeftCell="B8" activePane="bottomRight" state="frozen"/>
      <selection activeCell="P27" sqref="P27"/>
      <selection pane="topRight" activeCell="P27" sqref="P27"/>
      <selection pane="bottomLeft" activeCell="P27" sqref="P27"/>
      <selection pane="bottomRight"/>
    </sheetView>
  </sheetViews>
  <sheetFormatPr baseColWidth="10" defaultColWidth="9.1640625" defaultRowHeight="14"/>
  <cols>
    <col min="1" max="1" width="22.5" style="7" customWidth="1"/>
    <col min="2" max="2" width="30" style="10" customWidth="1"/>
    <col min="3" max="3" width="5.5" style="16" customWidth="1"/>
    <col min="4" max="5" width="4.5" style="16" customWidth="1"/>
    <col min="6" max="6" width="5.5" style="18" customWidth="1"/>
    <col min="7" max="7" width="11.83203125" style="16" customWidth="1"/>
    <col min="8" max="8" width="12.1640625" style="18" customWidth="1"/>
    <col min="9" max="9" width="13.1640625" style="77" customWidth="1"/>
    <col min="10" max="10" width="10.83203125" style="18" customWidth="1"/>
    <col min="11" max="11" width="12.5" style="18" customWidth="1"/>
    <col min="12" max="12" width="10.5" style="18" customWidth="1"/>
    <col min="13" max="13" width="12.5" style="18" customWidth="1"/>
    <col min="14" max="14" width="11.6640625" style="16" customWidth="1"/>
    <col min="15" max="15" width="12.83203125" style="13" customWidth="1"/>
    <col min="16" max="16" width="11.83203125" style="16" customWidth="1"/>
    <col min="17" max="17" width="11.33203125" style="13" customWidth="1"/>
    <col min="18" max="18" width="14.5" style="12" customWidth="1"/>
    <col min="19" max="20" width="14.5" style="61" customWidth="1"/>
    <col min="21" max="21" width="9.1640625" style="135"/>
    <col min="22" max="16384" width="9.1640625" style="7"/>
  </cols>
  <sheetData>
    <row r="1" spans="1:68" s="32" customFormat="1" ht="20" customHeight="1">
      <c r="A1" s="42" t="str">
        <f>B3</f>
        <v>4.1. Размещен ли проект закона об исполнении бюджета за 2021 год в открытом доступе на сайте законодательного (представительного) органа и (или) на сайте, предназначенном для размещения бюджетных данных?</v>
      </c>
      <c r="B1" s="49"/>
      <c r="C1" s="49"/>
      <c r="D1" s="49"/>
      <c r="E1" s="49"/>
      <c r="F1" s="49"/>
      <c r="G1" s="76"/>
      <c r="H1" s="76"/>
      <c r="I1" s="41"/>
      <c r="J1" s="76"/>
      <c r="K1" s="76"/>
      <c r="L1" s="76"/>
      <c r="M1" s="76"/>
      <c r="N1" s="76"/>
      <c r="O1" s="76"/>
      <c r="P1" s="76"/>
      <c r="Q1" s="76"/>
      <c r="R1" s="49"/>
      <c r="S1" s="49"/>
      <c r="T1" s="49"/>
      <c r="U1" s="135"/>
    </row>
    <row r="2" spans="1:68" s="32" customFormat="1" ht="16" customHeight="1">
      <c r="A2" s="41" t="s">
        <v>809</v>
      </c>
      <c r="B2" s="41"/>
      <c r="C2" s="41"/>
      <c r="D2" s="41"/>
      <c r="E2" s="41"/>
      <c r="F2" s="41"/>
      <c r="G2" s="76"/>
      <c r="H2" s="76"/>
      <c r="I2" s="41"/>
      <c r="J2" s="76"/>
      <c r="K2" s="76"/>
      <c r="L2" s="76"/>
      <c r="M2" s="76"/>
      <c r="N2" s="76"/>
      <c r="O2" s="76"/>
      <c r="P2" s="76"/>
      <c r="Q2" s="76"/>
      <c r="R2" s="41"/>
      <c r="S2" s="41"/>
      <c r="T2" s="41"/>
      <c r="U2" s="135"/>
    </row>
    <row r="3" spans="1:68" s="10" customFormat="1" ht="32" customHeight="1">
      <c r="A3" s="214" t="s">
        <v>168</v>
      </c>
      <c r="B3" s="218" t="s">
        <v>346</v>
      </c>
      <c r="C3" s="218" t="s">
        <v>124</v>
      </c>
      <c r="D3" s="218"/>
      <c r="E3" s="218"/>
      <c r="F3" s="218"/>
      <c r="G3" s="214" t="s">
        <v>642</v>
      </c>
      <c r="H3" s="214" t="s">
        <v>189</v>
      </c>
      <c r="I3" s="214"/>
      <c r="J3" s="214"/>
      <c r="K3" s="214"/>
      <c r="L3" s="214"/>
      <c r="M3" s="214"/>
      <c r="N3" s="214" t="s">
        <v>175</v>
      </c>
      <c r="O3" s="214" t="s">
        <v>152</v>
      </c>
      <c r="P3" s="217" t="s">
        <v>167</v>
      </c>
      <c r="Q3" s="214" t="s">
        <v>149</v>
      </c>
      <c r="R3" s="214" t="s">
        <v>227</v>
      </c>
      <c r="S3" s="214" t="s">
        <v>190</v>
      </c>
      <c r="T3" s="214"/>
      <c r="U3" s="135"/>
    </row>
    <row r="4" spans="1:68" s="10" customFormat="1" ht="40" customHeight="1">
      <c r="A4" s="214"/>
      <c r="B4" s="218"/>
      <c r="C4" s="218"/>
      <c r="D4" s="218"/>
      <c r="E4" s="218"/>
      <c r="F4" s="218"/>
      <c r="G4" s="214"/>
      <c r="H4" s="214" t="s">
        <v>102</v>
      </c>
      <c r="I4" s="214" t="s">
        <v>211</v>
      </c>
      <c r="J4" s="214" t="s">
        <v>230</v>
      </c>
      <c r="K4" s="214" t="s">
        <v>158</v>
      </c>
      <c r="L4" s="214" t="s">
        <v>231</v>
      </c>
      <c r="M4" s="214" t="s">
        <v>232</v>
      </c>
      <c r="N4" s="214"/>
      <c r="O4" s="214"/>
      <c r="P4" s="217"/>
      <c r="Q4" s="214"/>
      <c r="R4" s="214"/>
      <c r="S4" s="214"/>
      <c r="T4" s="214"/>
      <c r="U4" s="135"/>
    </row>
    <row r="5" spans="1:68" s="45" customFormat="1" ht="16" customHeight="1">
      <c r="A5" s="214"/>
      <c r="B5" s="147" t="s">
        <v>183</v>
      </c>
      <c r="C5" s="214" t="s">
        <v>96</v>
      </c>
      <c r="D5" s="214" t="s">
        <v>146</v>
      </c>
      <c r="E5" s="214" t="s">
        <v>100</v>
      </c>
      <c r="F5" s="218" t="s">
        <v>95</v>
      </c>
      <c r="G5" s="214"/>
      <c r="H5" s="214"/>
      <c r="I5" s="214"/>
      <c r="J5" s="214"/>
      <c r="K5" s="214"/>
      <c r="L5" s="214"/>
      <c r="M5" s="214"/>
      <c r="N5" s="214"/>
      <c r="O5" s="214"/>
      <c r="P5" s="217"/>
      <c r="Q5" s="214"/>
      <c r="R5" s="214"/>
      <c r="S5" s="214" t="s">
        <v>244</v>
      </c>
      <c r="T5" s="214" t="s">
        <v>191</v>
      </c>
      <c r="U5" s="136"/>
    </row>
    <row r="6" spans="1:68" s="45" customFormat="1" ht="30" customHeight="1">
      <c r="A6" s="214"/>
      <c r="B6" s="147" t="s">
        <v>106</v>
      </c>
      <c r="C6" s="214"/>
      <c r="D6" s="214"/>
      <c r="E6" s="214"/>
      <c r="F6" s="218"/>
      <c r="G6" s="214"/>
      <c r="H6" s="214"/>
      <c r="I6" s="214"/>
      <c r="J6" s="214"/>
      <c r="K6" s="214"/>
      <c r="L6" s="214"/>
      <c r="M6" s="214"/>
      <c r="N6" s="214"/>
      <c r="O6" s="214"/>
      <c r="P6" s="217"/>
      <c r="Q6" s="214"/>
      <c r="R6" s="214"/>
      <c r="S6" s="214"/>
      <c r="T6" s="214"/>
      <c r="U6" s="136"/>
    </row>
    <row r="7" spans="1:68" ht="15" customHeight="1">
      <c r="A7" s="201" t="s">
        <v>0</v>
      </c>
      <c r="B7" s="110"/>
      <c r="C7" s="110"/>
      <c r="D7" s="110"/>
      <c r="E7" s="110"/>
      <c r="F7" s="111"/>
      <c r="G7" s="110"/>
      <c r="H7" s="111"/>
      <c r="I7" s="109"/>
      <c r="J7" s="111"/>
      <c r="K7" s="111"/>
      <c r="L7" s="111"/>
      <c r="M7" s="111"/>
      <c r="N7" s="110"/>
      <c r="O7" s="111"/>
      <c r="P7" s="111"/>
      <c r="Q7" s="111"/>
      <c r="R7" s="109"/>
      <c r="S7" s="122"/>
      <c r="T7" s="122"/>
    </row>
    <row r="8" spans="1:68" s="3" customFormat="1" ht="15" customHeight="1">
      <c r="A8" s="202" t="s">
        <v>1</v>
      </c>
      <c r="B8" s="106" t="s">
        <v>183</v>
      </c>
      <c r="C8" s="114">
        <f>IF(B8=$B$5,2,0)</f>
        <v>2</v>
      </c>
      <c r="D8" s="114"/>
      <c r="E8" s="114"/>
      <c r="F8" s="115">
        <f>C8*IF(D8&gt;0,D8,1)*IF(E8&gt;0,E8,1)</f>
        <v>2</v>
      </c>
      <c r="G8" s="105" t="s">
        <v>235</v>
      </c>
      <c r="H8" s="105">
        <v>44712</v>
      </c>
      <c r="I8" s="117" t="s">
        <v>383</v>
      </c>
      <c r="J8" s="105">
        <v>44708</v>
      </c>
      <c r="K8" s="105">
        <v>44735</v>
      </c>
      <c r="L8" s="105" t="s">
        <v>235</v>
      </c>
      <c r="M8" s="105" t="s">
        <v>212</v>
      </c>
      <c r="N8" s="106" t="s">
        <v>235</v>
      </c>
      <c r="O8" s="106" t="s">
        <v>235</v>
      </c>
      <c r="P8" s="106" t="s">
        <v>235</v>
      </c>
      <c r="Q8" s="106" t="s">
        <v>235</v>
      </c>
      <c r="R8" s="106" t="s">
        <v>163</v>
      </c>
      <c r="S8" s="117" t="s">
        <v>694</v>
      </c>
      <c r="T8" s="130" t="s">
        <v>384</v>
      </c>
      <c r="U8" s="135" t="s">
        <v>163</v>
      </c>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ht="15" customHeight="1">
      <c r="A9" s="202" t="s">
        <v>2</v>
      </c>
      <c r="B9" s="106" t="s">
        <v>183</v>
      </c>
      <c r="C9" s="114">
        <f>IF(B9=$B$5,2,0)</f>
        <v>2</v>
      </c>
      <c r="D9" s="114"/>
      <c r="E9" s="114"/>
      <c r="F9" s="115">
        <f>C9*IF(D9&gt;0,D9,1)*IF(E9&gt;0,E9,1)</f>
        <v>2</v>
      </c>
      <c r="G9" s="105" t="s">
        <v>235</v>
      </c>
      <c r="H9" s="105">
        <v>44711</v>
      </c>
      <c r="I9" s="118" t="s">
        <v>458</v>
      </c>
      <c r="J9" s="105">
        <v>44713</v>
      </c>
      <c r="K9" s="105">
        <v>44736</v>
      </c>
      <c r="L9" s="105" t="s">
        <v>235</v>
      </c>
      <c r="M9" s="105" t="s">
        <v>235</v>
      </c>
      <c r="N9" s="106" t="s">
        <v>235</v>
      </c>
      <c r="O9" s="106" t="s">
        <v>235</v>
      </c>
      <c r="P9" s="106" t="s">
        <v>235</v>
      </c>
      <c r="Q9" s="106" t="s">
        <v>235</v>
      </c>
      <c r="R9" s="106" t="s">
        <v>163</v>
      </c>
      <c r="S9" s="117" t="s">
        <v>694</v>
      </c>
      <c r="T9" s="130" t="s">
        <v>455</v>
      </c>
      <c r="U9" s="135" t="s">
        <v>163</v>
      </c>
    </row>
    <row r="10" spans="1:68" ht="15" customHeight="1">
      <c r="A10" s="202" t="s">
        <v>3</v>
      </c>
      <c r="B10" s="106" t="s">
        <v>183</v>
      </c>
      <c r="C10" s="114">
        <f t="shared" ref="C10:C73" si="0">IF(B10=$B$5,2,0)</f>
        <v>2</v>
      </c>
      <c r="D10" s="114"/>
      <c r="E10" s="114"/>
      <c r="F10" s="115">
        <f t="shared" ref="F10:F73" si="1">C10*IF(D10&gt;0,D10,1)*IF(E10&gt;0,E10,1)</f>
        <v>2</v>
      </c>
      <c r="G10" s="105" t="s">
        <v>235</v>
      </c>
      <c r="H10" s="105">
        <v>44678</v>
      </c>
      <c r="I10" s="118" t="s">
        <v>460</v>
      </c>
      <c r="J10" s="105">
        <v>44680</v>
      </c>
      <c r="K10" s="105">
        <v>44742</v>
      </c>
      <c r="L10" s="105" t="s">
        <v>235</v>
      </c>
      <c r="M10" s="105" t="s">
        <v>235</v>
      </c>
      <c r="N10" s="106" t="s">
        <v>235</v>
      </c>
      <c r="O10" s="106" t="s">
        <v>235</v>
      </c>
      <c r="P10" s="106" t="s">
        <v>235</v>
      </c>
      <c r="Q10" s="106" t="s">
        <v>235</v>
      </c>
      <c r="R10" s="106" t="s">
        <v>163</v>
      </c>
      <c r="S10" s="117" t="s">
        <v>694</v>
      </c>
      <c r="T10" s="130" t="s">
        <v>460</v>
      </c>
      <c r="U10" s="135" t="s">
        <v>163</v>
      </c>
    </row>
    <row r="11" spans="1:68" s="3" customFormat="1" ht="15" customHeight="1">
      <c r="A11" s="202" t="s">
        <v>4</v>
      </c>
      <c r="B11" s="106" t="s">
        <v>183</v>
      </c>
      <c r="C11" s="114">
        <f t="shared" si="0"/>
        <v>2</v>
      </c>
      <c r="D11" s="114"/>
      <c r="E11" s="114"/>
      <c r="F11" s="115">
        <f t="shared" si="1"/>
        <v>2</v>
      </c>
      <c r="G11" s="105" t="s">
        <v>235</v>
      </c>
      <c r="H11" s="105">
        <v>44707</v>
      </c>
      <c r="I11" s="118" t="s">
        <v>454</v>
      </c>
      <c r="J11" s="105" t="s">
        <v>212</v>
      </c>
      <c r="K11" s="105">
        <v>44743</v>
      </c>
      <c r="L11" s="105" t="s">
        <v>212</v>
      </c>
      <c r="M11" s="105" t="s">
        <v>212</v>
      </c>
      <c r="N11" s="106" t="s">
        <v>235</v>
      </c>
      <c r="O11" s="106" t="s">
        <v>235</v>
      </c>
      <c r="P11" s="106" t="s">
        <v>235</v>
      </c>
      <c r="Q11" s="106" t="s">
        <v>235</v>
      </c>
      <c r="R11" s="106" t="s">
        <v>163</v>
      </c>
      <c r="S11" s="117" t="s">
        <v>694</v>
      </c>
      <c r="T11" s="117" t="s">
        <v>454</v>
      </c>
      <c r="U11" s="135" t="s">
        <v>163</v>
      </c>
    </row>
    <row r="12" spans="1:68" s="3" customFormat="1" ht="15" customHeight="1">
      <c r="A12" s="202" t="s">
        <v>5</v>
      </c>
      <c r="B12" s="106" t="s">
        <v>183</v>
      </c>
      <c r="C12" s="114">
        <f t="shared" si="0"/>
        <v>2</v>
      </c>
      <c r="D12" s="114"/>
      <c r="E12" s="114"/>
      <c r="F12" s="115">
        <f t="shared" si="1"/>
        <v>2</v>
      </c>
      <c r="G12" s="105" t="s">
        <v>235</v>
      </c>
      <c r="H12" s="105">
        <v>44704</v>
      </c>
      <c r="I12" s="118" t="s">
        <v>462</v>
      </c>
      <c r="J12" s="105">
        <v>44704</v>
      </c>
      <c r="K12" s="105">
        <v>44742</v>
      </c>
      <c r="L12" s="105" t="s">
        <v>235</v>
      </c>
      <c r="M12" s="105" t="s">
        <v>235</v>
      </c>
      <c r="N12" s="106" t="s">
        <v>235</v>
      </c>
      <c r="O12" s="106" t="s">
        <v>235</v>
      </c>
      <c r="P12" s="106" t="s">
        <v>235</v>
      </c>
      <c r="Q12" s="106" t="s">
        <v>235</v>
      </c>
      <c r="R12" s="106" t="s">
        <v>163</v>
      </c>
      <c r="S12" s="117" t="s">
        <v>694</v>
      </c>
      <c r="T12" s="117" t="s">
        <v>462</v>
      </c>
      <c r="U12" s="135" t="s">
        <v>163</v>
      </c>
    </row>
    <row r="13" spans="1:68" ht="15" customHeight="1">
      <c r="A13" s="202" t="s">
        <v>6</v>
      </c>
      <c r="B13" s="106" t="s">
        <v>183</v>
      </c>
      <c r="C13" s="114">
        <f t="shared" si="0"/>
        <v>2</v>
      </c>
      <c r="D13" s="114"/>
      <c r="E13" s="114"/>
      <c r="F13" s="115">
        <f t="shared" si="1"/>
        <v>2</v>
      </c>
      <c r="G13" s="105" t="s">
        <v>235</v>
      </c>
      <c r="H13" s="105">
        <v>44712</v>
      </c>
      <c r="I13" s="117" t="s">
        <v>464</v>
      </c>
      <c r="J13" s="105" t="s">
        <v>212</v>
      </c>
      <c r="K13" s="105">
        <v>44728</v>
      </c>
      <c r="L13" s="105" t="s">
        <v>212</v>
      </c>
      <c r="M13" s="105" t="s">
        <v>212</v>
      </c>
      <c r="N13" s="106" t="s">
        <v>235</v>
      </c>
      <c r="O13" s="106" t="s">
        <v>235</v>
      </c>
      <c r="P13" s="106" t="s">
        <v>235</v>
      </c>
      <c r="Q13" s="106" t="s">
        <v>235</v>
      </c>
      <c r="R13" s="106" t="s">
        <v>163</v>
      </c>
      <c r="S13" s="117" t="s">
        <v>694</v>
      </c>
      <c r="T13" s="117" t="s">
        <v>464</v>
      </c>
      <c r="U13" s="135" t="s">
        <v>163</v>
      </c>
    </row>
    <row r="14" spans="1:68" s="3" customFormat="1" ht="15" customHeight="1">
      <c r="A14" s="202" t="s">
        <v>7</v>
      </c>
      <c r="B14" s="106" t="s">
        <v>183</v>
      </c>
      <c r="C14" s="114">
        <f t="shared" si="0"/>
        <v>2</v>
      </c>
      <c r="D14" s="114"/>
      <c r="E14" s="114"/>
      <c r="F14" s="115">
        <f t="shared" si="1"/>
        <v>2</v>
      </c>
      <c r="G14" s="105" t="s">
        <v>235</v>
      </c>
      <c r="H14" s="105">
        <v>44711</v>
      </c>
      <c r="I14" s="118" t="s">
        <v>591</v>
      </c>
      <c r="J14" s="105" t="s">
        <v>212</v>
      </c>
      <c r="K14" s="105">
        <v>44719</v>
      </c>
      <c r="L14" s="105" t="s">
        <v>212</v>
      </c>
      <c r="M14" s="105" t="s">
        <v>212</v>
      </c>
      <c r="N14" s="106" t="s">
        <v>235</v>
      </c>
      <c r="O14" s="106" t="s">
        <v>235</v>
      </c>
      <c r="P14" s="106" t="s">
        <v>235</v>
      </c>
      <c r="Q14" s="106" t="s">
        <v>235</v>
      </c>
      <c r="R14" s="106" t="s">
        <v>163</v>
      </c>
      <c r="S14" s="117" t="s">
        <v>694</v>
      </c>
      <c r="T14" s="118" t="s">
        <v>592</v>
      </c>
      <c r="U14" s="135" t="s">
        <v>163</v>
      </c>
    </row>
    <row r="15" spans="1:68" s="3" customFormat="1" ht="15" customHeight="1">
      <c r="A15" s="202" t="s">
        <v>8</v>
      </c>
      <c r="B15" s="106" t="s">
        <v>183</v>
      </c>
      <c r="C15" s="114">
        <f t="shared" si="0"/>
        <v>2</v>
      </c>
      <c r="D15" s="114"/>
      <c r="E15" s="114"/>
      <c r="F15" s="115">
        <f t="shared" si="1"/>
        <v>2</v>
      </c>
      <c r="G15" s="105" t="s">
        <v>235</v>
      </c>
      <c r="H15" s="105">
        <v>44705</v>
      </c>
      <c r="I15" s="118" t="s">
        <v>487</v>
      </c>
      <c r="J15" s="105">
        <v>44706</v>
      </c>
      <c r="K15" s="105">
        <v>44757</v>
      </c>
      <c r="L15" s="105" t="s">
        <v>235</v>
      </c>
      <c r="M15" s="105" t="s">
        <v>235</v>
      </c>
      <c r="N15" s="106" t="s">
        <v>235</v>
      </c>
      <c r="O15" s="106" t="s">
        <v>235</v>
      </c>
      <c r="P15" s="106" t="s">
        <v>235</v>
      </c>
      <c r="Q15" s="106" t="s">
        <v>235</v>
      </c>
      <c r="R15" s="116" t="s">
        <v>163</v>
      </c>
      <c r="S15" s="117" t="s">
        <v>694</v>
      </c>
      <c r="T15" s="118" t="s">
        <v>486</v>
      </c>
      <c r="U15" s="135" t="s">
        <v>163</v>
      </c>
    </row>
    <row r="16" spans="1:68" s="3" customFormat="1" ht="15" customHeight="1">
      <c r="A16" s="202" t="s">
        <v>9</v>
      </c>
      <c r="B16" s="106" t="s">
        <v>183</v>
      </c>
      <c r="C16" s="114">
        <f t="shared" si="0"/>
        <v>2</v>
      </c>
      <c r="D16" s="114"/>
      <c r="E16" s="114"/>
      <c r="F16" s="115">
        <f t="shared" si="1"/>
        <v>2</v>
      </c>
      <c r="G16" s="105" t="s">
        <v>235</v>
      </c>
      <c r="H16" s="105">
        <v>44679</v>
      </c>
      <c r="I16" s="118" t="s">
        <v>217</v>
      </c>
      <c r="J16" s="105">
        <v>44680</v>
      </c>
      <c r="K16" s="105">
        <v>44712</v>
      </c>
      <c r="L16" s="105" t="s">
        <v>235</v>
      </c>
      <c r="M16" s="105" t="s">
        <v>235</v>
      </c>
      <c r="N16" s="106" t="s">
        <v>235</v>
      </c>
      <c r="O16" s="106" t="s">
        <v>235</v>
      </c>
      <c r="P16" s="105" t="s">
        <v>235</v>
      </c>
      <c r="Q16" s="106" t="s">
        <v>235</v>
      </c>
      <c r="R16" s="106" t="s">
        <v>240</v>
      </c>
      <c r="S16" s="117" t="s">
        <v>694</v>
      </c>
      <c r="T16" s="118" t="s">
        <v>217</v>
      </c>
      <c r="U16" s="135" t="s">
        <v>163</v>
      </c>
    </row>
    <row r="17" spans="1:21" ht="15" customHeight="1">
      <c r="A17" s="202" t="s">
        <v>10</v>
      </c>
      <c r="B17" s="106" t="s">
        <v>183</v>
      </c>
      <c r="C17" s="114">
        <f t="shared" si="0"/>
        <v>2</v>
      </c>
      <c r="D17" s="114"/>
      <c r="E17" s="114"/>
      <c r="F17" s="115">
        <f t="shared" si="1"/>
        <v>2</v>
      </c>
      <c r="G17" s="105" t="s">
        <v>235</v>
      </c>
      <c r="H17" s="105">
        <v>44705</v>
      </c>
      <c r="I17" s="118" t="s">
        <v>465</v>
      </c>
      <c r="J17" s="105">
        <v>44698</v>
      </c>
      <c r="K17" s="105">
        <v>44714</v>
      </c>
      <c r="L17" s="105" t="s">
        <v>235</v>
      </c>
      <c r="M17" s="105" t="s">
        <v>235</v>
      </c>
      <c r="N17" s="105" t="s">
        <v>235</v>
      </c>
      <c r="O17" s="105" t="s">
        <v>235</v>
      </c>
      <c r="P17" s="105" t="s">
        <v>235</v>
      </c>
      <c r="Q17" s="105" t="s">
        <v>235</v>
      </c>
      <c r="R17" s="106" t="s">
        <v>163</v>
      </c>
      <c r="S17" s="118" t="s">
        <v>241</v>
      </c>
      <c r="T17" s="117" t="s">
        <v>467</v>
      </c>
      <c r="U17" s="135" t="s">
        <v>163</v>
      </c>
    </row>
    <row r="18" spans="1:21" s="3" customFormat="1" ht="15" customHeight="1">
      <c r="A18" s="202" t="s">
        <v>11</v>
      </c>
      <c r="B18" s="106" t="s">
        <v>183</v>
      </c>
      <c r="C18" s="114">
        <f t="shared" si="0"/>
        <v>2</v>
      </c>
      <c r="D18" s="114"/>
      <c r="E18" s="114"/>
      <c r="F18" s="115">
        <f t="shared" si="1"/>
        <v>2</v>
      </c>
      <c r="G18" s="105" t="s">
        <v>235</v>
      </c>
      <c r="H18" s="105">
        <v>44698</v>
      </c>
      <c r="I18" s="117" t="s">
        <v>601</v>
      </c>
      <c r="J18" s="105">
        <v>44704</v>
      </c>
      <c r="K18" s="105">
        <v>44741</v>
      </c>
      <c r="L18" s="105" t="s">
        <v>235</v>
      </c>
      <c r="M18" s="105" t="s">
        <v>235</v>
      </c>
      <c r="N18" s="105" t="s">
        <v>235</v>
      </c>
      <c r="O18" s="105" t="s">
        <v>235</v>
      </c>
      <c r="P18" s="105" t="s">
        <v>235</v>
      </c>
      <c r="Q18" s="105" t="s">
        <v>235</v>
      </c>
      <c r="R18" s="106" t="s">
        <v>531</v>
      </c>
      <c r="S18" s="117" t="s">
        <v>694</v>
      </c>
      <c r="T18" s="118" t="s">
        <v>602</v>
      </c>
      <c r="U18" s="135" t="s">
        <v>163</v>
      </c>
    </row>
    <row r="19" spans="1:21" ht="15" customHeight="1">
      <c r="A19" s="202" t="s">
        <v>12</v>
      </c>
      <c r="B19" s="106" t="s">
        <v>183</v>
      </c>
      <c r="C19" s="114">
        <f t="shared" si="0"/>
        <v>2</v>
      </c>
      <c r="D19" s="114"/>
      <c r="E19" s="114"/>
      <c r="F19" s="115">
        <f t="shared" si="1"/>
        <v>2</v>
      </c>
      <c r="G19" s="105" t="s">
        <v>235</v>
      </c>
      <c r="H19" s="105">
        <v>44708</v>
      </c>
      <c r="I19" s="118" t="s">
        <v>516</v>
      </c>
      <c r="J19" s="105">
        <v>44718</v>
      </c>
      <c r="K19" s="105">
        <v>44741</v>
      </c>
      <c r="L19" s="105" t="s">
        <v>235</v>
      </c>
      <c r="M19" s="105" t="s">
        <v>235</v>
      </c>
      <c r="N19" s="105" t="s">
        <v>235</v>
      </c>
      <c r="O19" s="105" t="s">
        <v>235</v>
      </c>
      <c r="P19" s="105" t="s">
        <v>235</v>
      </c>
      <c r="Q19" s="105" t="s">
        <v>235</v>
      </c>
      <c r="R19" s="106" t="s">
        <v>163</v>
      </c>
      <c r="S19" s="117" t="s">
        <v>694</v>
      </c>
      <c r="T19" s="117" t="s">
        <v>516</v>
      </c>
      <c r="U19" s="135" t="s">
        <v>163</v>
      </c>
    </row>
    <row r="20" spans="1:21" s="3" customFormat="1" ht="15" customHeight="1">
      <c r="A20" s="202" t="s">
        <v>13</v>
      </c>
      <c r="B20" s="106" t="s">
        <v>183</v>
      </c>
      <c r="C20" s="114">
        <f t="shared" si="0"/>
        <v>2</v>
      </c>
      <c r="D20" s="114"/>
      <c r="E20" s="114"/>
      <c r="F20" s="115">
        <f t="shared" si="1"/>
        <v>2</v>
      </c>
      <c r="G20" s="105" t="s">
        <v>235</v>
      </c>
      <c r="H20" s="105">
        <v>44712</v>
      </c>
      <c r="I20" s="118" t="s">
        <v>617</v>
      </c>
      <c r="J20" s="105">
        <v>44715</v>
      </c>
      <c r="K20" s="105">
        <v>44742</v>
      </c>
      <c r="L20" s="105" t="s">
        <v>235</v>
      </c>
      <c r="M20" s="105" t="s">
        <v>235</v>
      </c>
      <c r="N20" s="105" t="s">
        <v>235</v>
      </c>
      <c r="O20" s="105" t="s">
        <v>235</v>
      </c>
      <c r="P20" s="105" t="s">
        <v>235</v>
      </c>
      <c r="Q20" s="105" t="s">
        <v>235</v>
      </c>
      <c r="R20" s="106" t="s">
        <v>240</v>
      </c>
      <c r="S20" s="117" t="s">
        <v>694</v>
      </c>
      <c r="T20" s="117" t="s">
        <v>618</v>
      </c>
      <c r="U20" s="135" t="s">
        <v>163</v>
      </c>
    </row>
    <row r="21" spans="1:21" s="3" customFormat="1" ht="15" customHeight="1">
      <c r="A21" s="202" t="s">
        <v>14</v>
      </c>
      <c r="B21" s="106" t="s">
        <v>183</v>
      </c>
      <c r="C21" s="114">
        <f t="shared" si="0"/>
        <v>2</v>
      </c>
      <c r="D21" s="114"/>
      <c r="E21" s="114"/>
      <c r="F21" s="115">
        <f t="shared" si="1"/>
        <v>2</v>
      </c>
      <c r="G21" s="105" t="s">
        <v>235</v>
      </c>
      <c r="H21" s="105">
        <v>44711</v>
      </c>
      <c r="I21" s="118" t="s">
        <v>579</v>
      </c>
      <c r="J21" s="105" t="s">
        <v>212</v>
      </c>
      <c r="K21" s="105">
        <v>44736</v>
      </c>
      <c r="L21" s="105" t="s">
        <v>212</v>
      </c>
      <c r="M21" s="105" t="s">
        <v>212</v>
      </c>
      <c r="N21" s="105" t="s">
        <v>235</v>
      </c>
      <c r="O21" s="105" t="s">
        <v>235</v>
      </c>
      <c r="P21" s="105" t="s">
        <v>235</v>
      </c>
      <c r="Q21" s="105" t="s">
        <v>235</v>
      </c>
      <c r="R21" s="106" t="s">
        <v>163</v>
      </c>
      <c r="S21" s="117" t="s">
        <v>694</v>
      </c>
      <c r="T21" s="118" t="s">
        <v>580</v>
      </c>
      <c r="U21" s="135" t="s">
        <v>163</v>
      </c>
    </row>
    <row r="22" spans="1:21" s="10" customFormat="1" ht="15" customHeight="1">
      <c r="A22" s="202" t="s">
        <v>15</v>
      </c>
      <c r="B22" s="106" t="s">
        <v>183</v>
      </c>
      <c r="C22" s="114">
        <f t="shared" si="0"/>
        <v>2</v>
      </c>
      <c r="D22" s="114"/>
      <c r="E22" s="114"/>
      <c r="F22" s="115">
        <f t="shared" si="1"/>
        <v>2</v>
      </c>
      <c r="G22" s="105" t="s">
        <v>235</v>
      </c>
      <c r="H22" s="105" t="s">
        <v>212</v>
      </c>
      <c r="I22" s="118" t="s">
        <v>212</v>
      </c>
      <c r="J22" s="105" t="s">
        <v>212</v>
      </c>
      <c r="K22" s="105">
        <v>44763</v>
      </c>
      <c r="L22" s="105" t="s">
        <v>212</v>
      </c>
      <c r="M22" s="105" t="s">
        <v>212</v>
      </c>
      <c r="N22" s="106" t="s">
        <v>235</v>
      </c>
      <c r="O22" s="106" t="s">
        <v>235</v>
      </c>
      <c r="P22" s="106" t="s">
        <v>235</v>
      </c>
      <c r="Q22" s="106" t="s">
        <v>235</v>
      </c>
      <c r="R22" s="106" t="s">
        <v>163</v>
      </c>
      <c r="S22" s="118" t="s">
        <v>241</v>
      </c>
      <c r="T22" s="118" t="s">
        <v>222</v>
      </c>
      <c r="U22" s="135" t="s">
        <v>163</v>
      </c>
    </row>
    <row r="23" spans="1:21" ht="15" customHeight="1">
      <c r="A23" s="202" t="s">
        <v>16</v>
      </c>
      <c r="B23" s="106" t="s">
        <v>183</v>
      </c>
      <c r="C23" s="114">
        <f t="shared" si="0"/>
        <v>2</v>
      </c>
      <c r="D23" s="114"/>
      <c r="E23" s="114"/>
      <c r="F23" s="115">
        <f t="shared" si="1"/>
        <v>2</v>
      </c>
      <c r="G23" s="105" t="s">
        <v>235</v>
      </c>
      <c r="H23" s="105">
        <v>44705</v>
      </c>
      <c r="I23" s="117" t="s">
        <v>488</v>
      </c>
      <c r="J23" s="105">
        <v>44704</v>
      </c>
      <c r="K23" s="105">
        <v>44756</v>
      </c>
      <c r="L23" s="105" t="s">
        <v>235</v>
      </c>
      <c r="M23" s="105" t="s">
        <v>235</v>
      </c>
      <c r="N23" s="106" t="s">
        <v>235</v>
      </c>
      <c r="O23" s="106" t="s">
        <v>235</v>
      </c>
      <c r="P23" s="106" t="s">
        <v>235</v>
      </c>
      <c r="Q23" s="106" t="s">
        <v>235</v>
      </c>
      <c r="R23" s="106" t="s">
        <v>163</v>
      </c>
      <c r="S23" s="118" t="s">
        <v>241</v>
      </c>
      <c r="T23" s="118" t="s">
        <v>490</v>
      </c>
      <c r="U23" s="135" t="s">
        <v>163</v>
      </c>
    </row>
    <row r="24" spans="1:21" ht="15" customHeight="1">
      <c r="A24" s="202" t="s">
        <v>17</v>
      </c>
      <c r="B24" s="106" t="s">
        <v>183</v>
      </c>
      <c r="C24" s="114">
        <f t="shared" si="0"/>
        <v>2</v>
      </c>
      <c r="D24" s="114"/>
      <c r="E24" s="114"/>
      <c r="F24" s="115">
        <f t="shared" si="1"/>
        <v>2</v>
      </c>
      <c r="G24" s="105" t="s">
        <v>235</v>
      </c>
      <c r="H24" s="105">
        <v>44712</v>
      </c>
      <c r="I24" s="117" t="s">
        <v>556</v>
      </c>
      <c r="J24" s="105">
        <v>44712</v>
      </c>
      <c r="K24" s="105">
        <v>44740</v>
      </c>
      <c r="L24" s="105" t="s">
        <v>235</v>
      </c>
      <c r="M24" s="105" t="s">
        <v>235</v>
      </c>
      <c r="N24" s="105" t="s">
        <v>235</v>
      </c>
      <c r="O24" s="105" t="s">
        <v>235</v>
      </c>
      <c r="P24" s="105" t="s">
        <v>235</v>
      </c>
      <c r="Q24" s="105" t="s">
        <v>235</v>
      </c>
      <c r="R24" s="106" t="s">
        <v>163</v>
      </c>
      <c r="S24" s="117" t="s">
        <v>694</v>
      </c>
      <c r="T24" s="117" t="s">
        <v>557</v>
      </c>
      <c r="U24" s="135" t="s">
        <v>163</v>
      </c>
    </row>
    <row r="25" spans="1:21" ht="15" customHeight="1">
      <c r="A25" s="202" t="s">
        <v>176</v>
      </c>
      <c r="B25" s="106" t="s">
        <v>183</v>
      </c>
      <c r="C25" s="114">
        <f t="shared" si="0"/>
        <v>2</v>
      </c>
      <c r="D25" s="114"/>
      <c r="E25" s="114"/>
      <c r="F25" s="115">
        <f t="shared" si="1"/>
        <v>2</v>
      </c>
      <c r="G25" s="105" t="s">
        <v>235</v>
      </c>
      <c r="H25" s="105">
        <v>44712</v>
      </c>
      <c r="I25" s="118" t="s">
        <v>582</v>
      </c>
      <c r="J25" s="105">
        <v>44712</v>
      </c>
      <c r="K25" s="105" t="s">
        <v>802</v>
      </c>
      <c r="L25" s="105" t="s">
        <v>235</v>
      </c>
      <c r="M25" s="105" t="s">
        <v>235</v>
      </c>
      <c r="N25" s="106" t="s">
        <v>235</v>
      </c>
      <c r="O25" s="106" t="s">
        <v>235</v>
      </c>
      <c r="P25" s="106" t="s">
        <v>235</v>
      </c>
      <c r="Q25" s="106" t="s">
        <v>235</v>
      </c>
      <c r="R25" s="106" t="s">
        <v>163</v>
      </c>
      <c r="S25" s="118" t="s">
        <v>241</v>
      </c>
      <c r="T25" s="117" t="s">
        <v>581</v>
      </c>
      <c r="U25" s="135" t="s">
        <v>163</v>
      </c>
    </row>
    <row r="26" spans="1:21" ht="15" customHeight="1">
      <c r="A26" s="201" t="s">
        <v>18</v>
      </c>
      <c r="B26" s="110"/>
      <c r="C26" s="110"/>
      <c r="D26" s="110"/>
      <c r="E26" s="110"/>
      <c r="F26" s="110"/>
      <c r="G26" s="167"/>
      <c r="H26" s="109"/>
      <c r="I26" s="109"/>
      <c r="J26" s="109"/>
      <c r="K26" s="150"/>
      <c r="L26" s="119"/>
      <c r="M26" s="119"/>
      <c r="N26" s="119"/>
      <c r="O26" s="109"/>
      <c r="P26" s="109"/>
      <c r="Q26" s="109"/>
      <c r="R26" s="109"/>
      <c r="S26" s="112"/>
      <c r="T26" s="112"/>
    </row>
    <row r="27" spans="1:21" ht="15" customHeight="1">
      <c r="A27" s="202" t="s">
        <v>19</v>
      </c>
      <c r="B27" s="106" t="s">
        <v>183</v>
      </c>
      <c r="C27" s="114">
        <f t="shared" si="0"/>
        <v>2</v>
      </c>
      <c r="D27" s="114"/>
      <c r="E27" s="114"/>
      <c r="F27" s="115">
        <f t="shared" si="1"/>
        <v>2</v>
      </c>
      <c r="G27" s="105" t="s">
        <v>235</v>
      </c>
      <c r="H27" s="105">
        <v>44706</v>
      </c>
      <c r="I27" s="118" t="s">
        <v>475</v>
      </c>
      <c r="J27" s="105" t="s">
        <v>212</v>
      </c>
      <c r="K27" s="105">
        <v>44735</v>
      </c>
      <c r="L27" s="105" t="s">
        <v>212</v>
      </c>
      <c r="M27" s="105" t="s">
        <v>212</v>
      </c>
      <c r="N27" s="106" t="s">
        <v>235</v>
      </c>
      <c r="O27" s="106" t="s">
        <v>235</v>
      </c>
      <c r="P27" s="106" t="s">
        <v>235</v>
      </c>
      <c r="Q27" s="106" t="s">
        <v>235</v>
      </c>
      <c r="R27" s="106" t="s">
        <v>163</v>
      </c>
      <c r="S27" s="117" t="s">
        <v>694</v>
      </c>
      <c r="T27" s="117" t="s">
        <v>476</v>
      </c>
      <c r="U27" s="135" t="s">
        <v>163</v>
      </c>
    </row>
    <row r="28" spans="1:21" ht="15" customHeight="1">
      <c r="A28" s="202" t="s">
        <v>20</v>
      </c>
      <c r="B28" s="106" t="s">
        <v>183</v>
      </c>
      <c r="C28" s="114">
        <f t="shared" si="0"/>
        <v>2</v>
      </c>
      <c r="D28" s="114"/>
      <c r="E28" s="114"/>
      <c r="F28" s="115">
        <f t="shared" si="1"/>
        <v>2</v>
      </c>
      <c r="G28" s="105" t="s">
        <v>235</v>
      </c>
      <c r="H28" s="105">
        <v>44679</v>
      </c>
      <c r="I28" s="118" t="s">
        <v>506</v>
      </c>
      <c r="J28" s="105">
        <v>44678</v>
      </c>
      <c r="K28" s="105">
        <v>44735</v>
      </c>
      <c r="L28" s="105" t="s">
        <v>235</v>
      </c>
      <c r="M28" s="105" t="s">
        <v>235</v>
      </c>
      <c r="N28" s="106" t="s">
        <v>235</v>
      </c>
      <c r="O28" s="106" t="s">
        <v>235</v>
      </c>
      <c r="P28" s="106" t="s">
        <v>235</v>
      </c>
      <c r="Q28" s="106" t="s">
        <v>235</v>
      </c>
      <c r="R28" s="106" t="s">
        <v>163</v>
      </c>
      <c r="S28" s="117" t="s">
        <v>694</v>
      </c>
      <c r="T28" s="117" t="s">
        <v>506</v>
      </c>
      <c r="U28" s="135" t="s">
        <v>163</v>
      </c>
    </row>
    <row r="29" spans="1:21" ht="15" customHeight="1">
      <c r="A29" s="202" t="s">
        <v>21</v>
      </c>
      <c r="B29" s="106" t="s">
        <v>183</v>
      </c>
      <c r="C29" s="114">
        <f t="shared" si="0"/>
        <v>2</v>
      </c>
      <c r="D29" s="114"/>
      <c r="E29" s="114"/>
      <c r="F29" s="115">
        <f t="shared" si="1"/>
        <v>2</v>
      </c>
      <c r="G29" s="105" t="s">
        <v>235</v>
      </c>
      <c r="H29" s="105" t="s">
        <v>212</v>
      </c>
      <c r="I29" s="118" t="s">
        <v>212</v>
      </c>
      <c r="J29" s="105">
        <v>44713</v>
      </c>
      <c r="K29" s="105">
        <v>44734</v>
      </c>
      <c r="L29" s="105" t="s">
        <v>212</v>
      </c>
      <c r="M29" s="105" t="s">
        <v>235</v>
      </c>
      <c r="N29" s="106" t="s">
        <v>235</v>
      </c>
      <c r="O29" s="106" t="s">
        <v>235</v>
      </c>
      <c r="P29" s="106" t="s">
        <v>235</v>
      </c>
      <c r="Q29" s="106" t="s">
        <v>235</v>
      </c>
      <c r="R29" s="106" t="s">
        <v>163</v>
      </c>
      <c r="S29" s="117" t="s">
        <v>694</v>
      </c>
      <c r="T29" s="117" t="s">
        <v>548</v>
      </c>
      <c r="U29" s="135" t="s">
        <v>163</v>
      </c>
    </row>
    <row r="30" spans="1:21" ht="15" customHeight="1">
      <c r="A30" s="202" t="s">
        <v>22</v>
      </c>
      <c r="B30" s="106" t="s">
        <v>183</v>
      </c>
      <c r="C30" s="114">
        <f t="shared" si="0"/>
        <v>2</v>
      </c>
      <c r="D30" s="114"/>
      <c r="E30" s="114"/>
      <c r="F30" s="115">
        <f t="shared" si="1"/>
        <v>2</v>
      </c>
      <c r="G30" s="105" t="s">
        <v>235</v>
      </c>
      <c r="H30" s="105">
        <v>44712</v>
      </c>
      <c r="I30" s="118" t="s">
        <v>496</v>
      </c>
      <c r="J30" s="105">
        <v>44712</v>
      </c>
      <c r="K30" s="105">
        <v>44741</v>
      </c>
      <c r="L30" s="105" t="s">
        <v>235</v>
      </c>
      <c r="M30" s="105" t="s">
        <v>235</v>
      </c>
      <c r="N30" s="105" t="s">
        <v>235</v>
      </c>
      <c r="O30" s="105" t="s">
        <v>235</v>
      </c>
      <c r="P30" s="105" t="s">
        <v>235</v>
      </c>
      <c r="Q30" s="105" t="s">
        <v>235</v>
      </c>
      <c r="R30" s="106" t="s">
        <v>163</v>
      </c>
      <c r="S30" s="117" t="s">
        <v>694</v>
      </c>
      <c r="T30" s="117" t="s">
        <v>497</v>
      </c>
      <c r="U30" s="135" t="s">
        <v>163</v>
      </c>
    </row>
    <row r="31" spans="1:21" ht="15" customHeight="1">
      <c r="A31" s="202" t="s">
        <v>23</v>
      </c>
      <c r="B31" s="106" t="s">
        <v>183</v>
      </c>
      <c r="C31" s="114">
        <f t="shared" si="0"/>
        <v>2</v>
      </c>
      <c r="D31" s="114"/>
      <c r="E31" s="114"/>
      <c r="F31" s="115">
        <f t="shared" si="1"/>
        <v>2</v>
      </c>
      <c r="G31" s="105" t="s">
        <v>235</v>
      </c>
      <c r="H31" s="105">
        <v>44713</v>
      </c>
      <c r="I31" s="118" t="s">
        <v>498</v>
      </c>
      <c r="J31" s="105">
        <v>44713</v>
      </c>
      <c r="K31" s="105">
        <v>44742</v>
      </c>
      <c r="L31" s="105" t="s">
        <v>235</v>
      </c>
      <c r="M31" s="105" t="s">
        <v>235</v>
      </c>
      <c r="N31" s="105" t="s">
        <v>235</v>
      </c>
      <c r="O31" s="105" t="s">
        <v>235</v>
      </c>
      <c r="P31" s="105" t="s">
        <v>235</v>
      </c>
      <c r="Q31" s="105" t="s">
        <v>235</v>
      </c>
      <c r="R31" s="106" t="s">
        <v>163</v>
      </c>
      <c r="S31" s="117" t="s">
        <v>694</v>
      </c>
      <c r="T31" s="117" t="s">
        <v>499</v>
      </c>
      <c r="U31" s="135" t="s">
        <v>163</v>
      </c>
    </row>
    <row r="32" spans="1:21" ht="15" customHeight="1">
      <c r="A32" s="202" t="s">
        <v>24</v>
      </c>
      <c r="B32" s="106" t="s">
        <v>183</v>
      </c>
      <c r="C32" s="114">
        <f t="shared" si="0"/>
        <v>2</v>
      </c>
      <c r="D32" s="114"/>
      <c r="E32" s="114"/>
      <c r="F32" s="115">
        <f t="shared" si="1"/>
        <v>2</v>
      </c>
      <c r="G32" s="105" t="s">
        <v>235</v>
      </c>
      <c r="H32" s="105">
        <v>44699</v>
      </c>
      <c r="I32" s="118" t="s">
        <v>492</v>
      </c>
      <c r="J32" s="105">
        <v>44706</v>
      </c>
      <c r="K32" s="105">
        <v>44734</v>
      </c>
      <c r="L32" s="105" t="s">
        <v>235</v>
      </c>
      <c r="M32" s="105" t="s">
        <v>235</v>
      </c>
      <c r="N32" s="105" t="s">
        <v>235</v>
      </c>
      <c r="O32" s="105" t="s">
        <v>235</v>
      </c>
      <c r="P32" s="105" t="s">
        <v>235</v>
      </c>
      <c r="Q32" s="105" t="s">
        <v>235</v>
      </c>
      <c r="R32" s="106" t="s">
        <v>163</v>
      </c>
      <c r="S32" s="118" t="s">
        <v>241</v>
      </c>
      <c r="T32" s="117" t="s">
        <v>495</v>
      </c>
      <c r="U32" s="135" t="s">
        <v>163</v>
      </c>
    </row>
    <row r="33" spans="1:103" ht="15" customHeight="1">
      <c r="A33" s="202" t="s">
        <v>25</v>
      </c>
      <c r="B33" s="106" t="s">
        <v>183</v>
      </c>
      <c r="C33" s="114">
        <f t="shared" si="0"/>
        <v>2</v>
      </c>
      <c r="D33" s="114"/>
      <c r="E33" s="114"/>
      <c r="F33" s="115">
        <f t="shared" si="1"/>
        <v>2</v>
      </c>
      <c r="G33" s="105" t="s">
        <v>235</v>
      </c>
      <c r="H33" s="105">
        <v>44713</v>
      </c>
      <c r="I33" s="118" t="s">
        <v>479</v>
      </c>
      <c r="J33" s="105">
        <v>44713</v>
      </c>
      <c r="K33" s="105">
        <v>44740</v>
      </c>
      <c r="L33" s="105" t="s">
        <v>235</v>
      </c>
      <c r="M33" s="105" t="s">
        <v>235</v>
      </c>
      <c r="N33" s="105" t="s">
        <v>235</v>
      </c>
      <c r="O33" s="105" t="s">
        <v>235</v>
      </c>
      <c r="P33" s="105" t="s">
        <v>235</v>
      </c>
      <c r="Q33" s="105" t="s">
        <v>235</v>
      </c>
      <c r="R33" s="106" t="s">
        <v>163</v>
      </c>
      <c r="S33" s="117" t="s">
        <v>694</v>
      </c>
      <c r="T33" s="117" t="s">
        <v>479</v>
      </c>
      <c r="U33" s="135" t="s">
        <v>163</v>
      </c>
    </row>
    <row r="34" spans="1:103" ht="15" customHeight="1">
      <c r="A34" s="202" t="s">
        <v>26</v>
      </c>
      <c r="B34" s="106" t="s">
        <v>183</v>
      </c>
      <c r="C34" s="114">
        <f t="shared" si="0"/>
        <v>2</v>
      </c>
      <c r="D34" s="114"/>
      <c r="E34" s="114"/>
      <c r="F34" s="115">
        <f t="shared" si="1"/>
        <v>2</v>
      </c>
      <c r="G34" s="105" t="s">
        <v>235</v>
      </c>
      <c r="H34" s="105">
        <v>44708</v>
      </c>
      <c r="I34" s="130" t="s">
        <v>566</v>
      </c>
      <c r="J34" s="105">
        <v>44706</v>
      </c>
      <c r="K34" s="105">
        <v>44735</v>
      </c>
      <c r="L34" s="105" t="s">
        <v>235</v>
      </c>
      <c r="M34" s="105" t="s">
        <v>235</v>
      </c>
      <c r="N34" s="105" t="s">
        <v>235</v>
      </c>
      <c r="O34" s="105" t="s">
        <v>235</v>
      </c>
      <c r="P34" s="105" t="s">
        <v>235</v>
      </c>
      <c r="Q34" s="105" t="s">
        <v>235</v>
      </c>
      <c r="R34" s="106" t="s">
        <v>163</v>
      </c>
      <c r="S34" s="117" t="s">
        <v>694</v>
      </c>
      <c r="T34" s="117" t="s">
        <v>568</v>
      </c>
      <c r="U34" s="135" t="s">
        <v>163</v>
      </c>
    </row>
    <row r="35" spans="1:103" ht="15" customHeight="1">
      <c r="A35" s="202" t="s">
        <v>27</v>
      </c>
      <c r="B35" s="106" t="s">
        <v>183</v>
      </c>
      <c r="C35" s="114">
        <f t="shared" si="0"/>
        <v>2</v>
      </c>
      <c r="D35" s="114"/>
      <c r="E35" s="114"/>
      <c r="F35" s="115">
        <f t="shared" si="1"/>
        <v>2</v>
      </c>
      <c r="G35" s="105" t="s">
        <v>235</v>
      </c>
      <c r="H35" s="105">
        <v>44718</v>
      </c>
      <c r="I35" s="118" t="s">
        <v>598</v>
      </c>
      <c r="J35" s="105" t="s">
        <v>212</v>
      </c>
      <c r="K35" s="105">
        <v>44742</v>
      </c>
      <c r="L35" s="105" t="s">
        <v>212</v>
      </c>
      <c r="M35" s="105" t="s">
        <v>212</v>
      </c>
      <c r="N35" s="105" t="s">
        <v>235</v>
      </c>
      <c r="O35" s="105" t="s">
        <v>235</v>
      </c>
      <c r="P35" s="105" t="s">
        <v>235</v>
      </c>
      <c r="Q35" s="105" t="s">
        <v>235</v>
      </c>
      <c r="R35" s="106" t="s">
        <v>163</v>
      </c>
      <c r="S35" s="118" t="s">
        <v>662</v>
      </c>
      <c r="T35" s="117" t="s">
        <v>598</v>
      </c>
      <c r="U35" s="135" t="s">
        <v>163</v>
      </c>
    </row>
    <row r="36" spans="1:103" ht="15" customHeight="1">
      <c r="A36" s="202" t="s">
        <v>178</v>
      </c>
      <c r="B36" s="106" t="s">
        <v>183</v>
      </c>
      <c r="C36" s="114">
        <f t="shared" si="0"/>
        <v>2</v>
      </c>
      <c r="D36" s="114"/>
      <c r="E36" s="114"/>
      <c r="F36" s="115">
        <f t="shared" si="1"/>
        <v>2</v>
      </c>
      <c r="G36" s="105" t="s">
        <v>235</v>
      </c>
      <c r="H36" s="105">
        <v>44711</v>
      </c>
      <c r="I36" s="118" t="s">
        <v>530</v>
      </c>
      <c r="J36" s="105">
        <v>44711</v>
      </c>
      <c r="K36" s="105">
        <v>44741</v>
      </c>
      <c r="L36" s="105" t="s">
        <v>235</v>
      </c>
      <c r="M36" s="105" t="s">
        <v>235</v>
      </c>
      <c r="N36" s="105" t="s">
        <v>235</v>
      </c>
      <c r="O36" s="105" t="s">
        <v>235</v>
      </c>
      <c r="P36" s="105" t="s">
        <v>235</v>
      </c>
      <c r="Q36" s="105" t="s">
        <v>235</v>
      </c>
      <c r="R36" s="106" t="s">
        <v>531</v>
      </c>
      <c r="S36" s="117" t="s">
        <v>694</v>
      </c>
      <c r="T36" s="117" t="s">
        <v>530</v>
      </c>
      <c r="U36" s="135" t="s">
        <v>163</v>
      </c>
    </row>
    <row r="37" spans="1:103" ht="15" customHeight="1">
      <c r="A37" s="202" t="s">
        <v>28</v>
      </c>
      <c r="B37" s="106" t="s">
        <v>183</v>
      </c>
      <c r="C37" s="114">
        <f t="shared" si="0"/>
        <v>2</v>
      </c>
      <c r="D37" s="114"/>
      <c r="E37" s="114"/>
      <c r="F37" s="115">
        <f t="shared" si="1"/>
        <v>2</v>
      </c>
      <c r="G37" s="105" t="s">
        <v>235</v>
      </c>
      <c r="H37" s="105">
        <v>44685</v>
      </c>
      <c r="I37" s="118" t="s">
        <v>224</v>
      </c>
      <c r="J37" s="105" t="s">
        <v>212</v>
      </c>
      <c r="K37" s="105">
        <v>44707</v>
      </c>
      <c r="L37" s="105" t="s">
        <v>212</v>
      </c>
      <c r="M37" s="105" t="s">
        <v>212</v>
      </c>
      <c r="N37" s="106" t="s">
        <v>235</v>
      </c>
      <c r="O37" s="106" t="s">
        <v>235</v>
      </c>
      <c r="P37" s="106" t="s">
        <v>235</v>
      </c>
      <c r="Q37" s="106" t="s">
        <v>235</v>
      </c>
      <c r="R37" s="116" t="s">
        <v>163</v>
      </c>
      <c r="S37" s="117" t="s">
        <v>694</v>
      </c>
      <c r="T37" s="118" t="s">
        <v>224</v>
      </c>
      <c r="U37" s="135" t="s">
        <v>163</v>
      </c>
    </row>
    <row r="38" spans="1:103" ht="15" customHeight="1">
      <c r="A38" s="201" t="s">
        <v>29</v>
      </c>
      <c r="B38" s="110"/>
      <c r="C38" s="110"/>
      <c r="D38" s="110"/>
      <c r="E38" s="110"/>
      <c r="F38" s="110"/>
      <c r="G38" s="167"/>
      <c r="H38" s="109"/>
      <c r="I38" s="109"/>
      <c r="J38" s="109"/>
      <c r="K38" s="150"/>
      <c r="L38" s="119"/>
      <c r="M38" s="119"/>
      <c r="N38" s="119"/>
      <c r="O38" s="109"/>
      <c r="P38" s="109"/>
      <c r="Q38" s="109"/>
      <c r="R38" s="109"/>
      <c r="S38" s="112"/>
      <c r="T38" s="112"/>
    </row>
    <row r="39" spans="1:103" s="3" customFormat="1" ht="15" customHeight="1">
      <c r="A39" s="202" t="s">
        <v>30</v>
      </c>
      <c r="B39" s="106" t="s">
        <v>183</v>
      </c>
      <c r="C39" s="114">
        <f t="shared" si="0"/>
        <v>2</v>
      </c>
      <c r="D39" s="114"/>
      <c r="E39" s="114"/>
      <c r="F39" s="115">
        <f t="shared" si="1"/>
        <v>2</v>
      </c>
      <c r="G39" s="105" t="s">
        <v>235</v>
      </c>
      <c r="H39" s="105">
        <v>44707</v>
      </c>
      <c r="I39" s="118" t="s">
        <v>410</v>
      </c>
      <c r="J39" s="105">
        <v>44707</v>
      </c>
      <c r="K39" s="105">
        <v>44741</v>
      </c>
      <c r="L39" s="105" t="s">
        <v>235</v>
      </c>
      <c r="M39" s="105" t="s">
        <v>235</v>
      </c>
      <c r="N39" s="106" t="s">
        <v>235</v>
      </c>
      <c r="O39" s="106" t="s">
        <v>235</v>
      </c>
      <c r="P39" s="106" t="s">
        <v>235</v>
      </c>
      <c r="Q39" s="106" t="s">
        <v>235</v>
      </c>
      <c r="R39" s="106" t="s">
        <v>163</v>
      </c>
      <c r="S39" s="117" t="s">
        <v>694</v>
      </c>
      <c r="T39" s="118" t="s">
        <v>410</v>
      </c>
      <c r="U39" s="135" t="s">
        <v>163</v>
      </c>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row>
    <row r="40" spans="1:103" s="71" customFormat="1" ht="15" customHeight="1">
      <c r="A40" s="202" t="s">
        <v>31</v>
      </c>
      <c r="B40" s="129" t="s">
        <v>183</v>
      </c>
      <c r="C40" s="114">
        <f t="shared" si="0"/>
        <v>2</v>
      </c>
      <c r="D40" s="172"/>
      <c r="E40" s="172"/>
      <c r="F40" s="115">
        <f t="shared" si="1"/>
        <v>2</v>
      </c>
      <c r="G40" s="105" t="s">
        <v>235</v>
      </c>
      <c r="H40" s="173">
        <v>44707</v>
      </c>
      <c r="I40" s="118" t="s">
        <v>420</v>
      </c>
      <c r="J40" s="173" t="s">
        <v>212</v>
      </c>
      <c r="K40" s="105">
        <v>44721</v>
      </c>
      <c r="L40" s="105" t="s">
        <v>212</v>
      </c>
      <c r="M40" s="105" t="s">
        <v>212</v>
      </c>
      <c r="N40" s="106" t="s">
        <v>235</v>
      </c>
      <c r="O40" s="106" t="s">
        <v>235</v>
      </c>
      <c r="P40" s="106" t="s">
        <v>235</v>
      </c>
      <c r="Q40" s="106" t="s">
        <v>235</v>
      </c>
      <c r="R40" s="106" t="s">
        <v>163</v>
      </c>
      <c r="S40" s="117" t="s">
        <v>694</v>
      </c>
      <c r="T40" s="131" t="s">
        <v>421</v>
      </c>
      <c r="U40" s="135" t="s">
        <v>163</v>
      </c>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row>
    <row r="41" spans="1:103" s="3" customFormat="1" ht="15" customHeight="1">
      <c r="A41" s="202" t="s">
        <v>97</v>
      </c>
      <c r="B41" s="106" t="s">
        <v>183</v>
      </c>
      <c r="C41" s="114">
        <f t="shared" si="0"/>
        <v>2</v>
      </c>
      <c r="D41" s="114"/>
      <c r="E41" s="114"/>
      <c r="F41" s="115">
        <f t="shared" si="1"/>
        <v>2</v>
      </c>
      <c r="G41" s="105" t="s">
        <v>235</v>
      </c>
      <c r="H41" s="105">
        <v>44699</v>
      </c>
      <c r="I41" s="118" t="s">
        <v>512</v>
      </c>
      <c r="J41" s="173">
        <v>44692</v>
      </c>
      <c r="K41" s="105">
        <v>44733</v>
      </c>
      <c r="L41" s="105" t="s">
        <v>235</v>
      </c>
      <c r="M41" s="105" t="s">
        <v>235</v>
      </c>
      <c r="N41" s="106" t="s">
        <v>235</v>
      </c>
      <c r="O41" s="106" t="s">
        <v>235</v>
      </c>
      <c r="P41" s="106" t="s">
        <v>235</v>
      </c>
      <c r="Q41" s="106" t="s">
        <v>235</v>
      </c>
      <c r="R41" s="106" t="s">
        <v>163</v>
      </c>
      <c r="S41" s="117" t="s">
        <v>694</v>
      </c>
      <c r="T41" s="117" t="s">
        <v>508</v>
      </c>
      <c r="U41" s="135" t="s">
        <v>163</v>
      </c>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row>
    <row r="42" spans="1:103" ht="15" customHeight="1">
      <c r="A42" s="202" t="s">
        <v>32</v>
      </c>
      <c r="B42" s="106" t="s">
        <v>183</v>
      </c>
      <c r="C42" s="114">
        <f t="shared" si="0"/>
        <v>2</v>
      </c>
      <c r="D42" s="114"/>
      <c r="E42" s="114"/>
      <c r="F42" s="115">
        <f t="shared" si="1"/>
        <v>2</v>
      </c>
      <c r="G42" s="105" t="s">
        <v>235</v>
      </c>
      <c r="H42" s="105">
        <v>44707</v>
      </c>
      <c r="I42" s="117" t="s">
        <v>468</v>
      </c>
      <c r="J42" s="105">
        <v>44712</v>
      </c>
      <c r="K42" s="105">
        <v>44721</v>
      </c>
      <c r="L42" s="105" t="s">
        <v>235</v>
      </c>
      <c r="M42" s="105" t="s">
        <v>235</v>
      </c>
      <c r="N42" s="106" t="s">
        <v>235</v>
      </c>
      <c r="O42" s="106" t="s">
        <v>235</v>
      </c>
      <c r="P42" s="106" t="s">
        <v>235</v>
      </c>
      <c r="Q42" s="106" t="s">
        <v>235</v>
      </c>
      <c r="R42" s="106" t="s">
        <v>163</v>
      </c>
      <c r="S42" s="117" t="s">
        <v>694</v>
      </c>
      <c r="T42" s="117" t="s">
        <v>622</v>
      </c>
      <c r="U42" s="135" t="s">
        <v>163</v>
      </c>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row>
    <row r="43" spans="1:103" s="3" customFormat="1" ht="15" customHeight="1">
      <c r="A43" s="202" t="s">
        <v>33</v>
      </c>
      <c r="B43" s="106" t="s">
        <v>183</v>
      </c>
      <c r="C43" s="114">
        <f t="shared" si="0"/>
        <v>2</v>
      </c>
      <c r="D43" s="114"/>
      <c r="E43" s="114">
        <v>0.5</v>
      </c>
      <c r="F43" s="115">
        <f t="shared" si="1"/>
        <v>1</v>
      </c>
      <c r="G43" s="105" t="s">
        <v>235</v>
      </c>
      <c r="H43" s="105">
        <v>44711</v>
      </c>
      <c r="I43" s="118" t="s">
        <v>584</v>
      </c>
      <c r="J43" s="105">
        <v>44711</v>
      </c>
      <c r="K43" s="105">
        <v>44742</v>
      </c>
      <c r="L43" s="105" t="s">
        <v>235</v>
      </c>
      <c r="M43" s="105" t="s">
        <v>235</v>
      </c>
      <c r="N43" s="106" t="s">
        <v>661</v>
      </c>
      <c r="O43" s="106" t="s">
        <v>237</v>
      </c>
      <c r="P43" s="106" t="s">
        <v>163</v>
      </c>
      <c r="Q43" s="106" t="s">
        <v>237</v>
      </c>
      <c r="R43" s="106" t="s">
        <v>672</v>
      </c>
      <c r="S43" s="118" t="s">
        <v>662</v>
      </c>
      <c r="T43" s="118" t="s">
        <v>584</v>
      </c>
      <c r="U43" s="135" t="s">
        <v>163</v>
      </c>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row>
    <row r="44" spans="1:103" s="72" customFormat="1" ht="15" customHeight="1">
      <c r="A44" s="202" t="s">
        <v>34</v>
      </c>
      <c r="B44" s="129" t="s">
        <v>183</v>
      </c>
      <c r="C44" s="114">
        <f t="shared" si="0"/>
        <v>2</v>
      </c>
      <c r="D44" s="172"/>
      <c r="E44" s="172"/>
      <c r="F44" s="115">
        <f t="shared" si="1"/>
        <v>2</v>
      </c>
      <c r="G44" s="105" t="s">
        <v>235</v>
      </c>
      <c r="H44" s="173">
        <v>44706</v>
      </c>
      <c r="I44" s="118" t="s">
        <v>414</v>
      </c>
      <c r="J44" s="173">
        <v>44708</v>
      </c>
      <c r="K44" s="105">
        <v>44719</v>
      </c>
      <c r="L44" s="105" t="s">
        <v>235</v>
      </c>
      <c r="M44" s="105" t="s">
        <v>235</v>
      </c>
      <c r="N44" s="105" t="s">
        <v>235</v>
      </c>
      <c r="O44" s="105" t="s">
        <v>235</v>
      </c>
      <c r="P44" s="105" t="s">
        <v>235</v>
      </c>
      <c r="Q44" s="105" t="s">
        <v>235</v>
      </c>
      <c r="R44" s="106" t="s">
        <v>163</v>
      </c>
      <c r="S44" s="117" t="s">
        <v>694</v>
      </c>
      <c r="T44" s="131" t="s">
        <v>415</v>
      </c>
      <c r="U44" s="135" t="s">
        <v>163</v>
      </c>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row>
    <row r="45" spans="1:103" s="3" customFormat="1" ht="15" customHeight="1">
      <c r="A45" s="202" t="s">
        <v>35</v>
      </c>
      <c r="B45" s="106" t="s">
        <v>183</v>
      </c>
      <c r="C45" s="114">
        <f t="shared" si="0"/>
        <v>2</v>
      </c>
      <c r="D45" s="114"/>
      <c r="E45" s="114"/>
      <c r="F45" s="115">
        <f t="shared" si="1"/>
        <v>2</v>
      </c>
      <c r="G45" s="105" t="s">
        <v>235</v>
      </c>
      <c r="H45" s="105">
        <v>44659</v>
      </c>
      <c r="I45" s="117" t="s">
        <v>358</v>
      </c>
      <c r="J45" s="105">
        <v>44662</v>
      </c>
      <c r="K45" s="105">
        <v>44700</v>
      </c>
      <c r="L45" s="105" t="s">
        <v>235</v>
      </c>
      <c r="M45" s="105" t="s">
        <v>235</v>
      </c>
      <c r="N45" s="106" t="s">
        <v>235</v>
      </c>
      <c r="O45" s="106" t="s">
        <v>235</v>
      </c>
      <c r="P45" s="106" t="s">
        <v>235</v>
      </c>
      <c r="Q45" s="106" t="s">
        <v>235</v>
      </c>
      <c r="R45" s="106" t="s">
        <v>163</v>
      </c>
      <c r="S45" s="117" t="s">
        <v>694</v>
      </c>
      <c r="T45" s="117" t="s">
        <v>359</v>
      </c>
      <c r="U45" s="135" t="s">
        <v>163</v>
      </c>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row>
    <row r="46" spans="1:103" s="3" customFormat="1" ht="15" customHeight="1">
      <c r="A46" s="202" t="s">
        <v>98</v>
      </c>
      <c r="B46" s="106" t="s">
        <v>183</v>
      </c>
      <c r="C46" s="114">
        <f t="shared" si="0"/>
        <v>2</v>
      </c>
      <c r="D46" s="114"/>
      <c r="E46" s="114"/>
      <c r="F46" s="115">
        <f t="shared" si="1"/>
        <v>2</v>
      </c>
      <c r="G46" s="105" t="s">
        <v>235</v>
      </c>
      <c r="H46" s="173">
        <v>44707</v>
      </c>
      <c r="I46" s="118" t="s">
        <v>521</v>
      </c>
      <c r="J46" s="105">
        <v>44708</v>
      </c>
      <c r="K46" s="105">
        <v>44749</v>
      </c>
      <c r="L46" s="105" t="s">
        <v>235</v>
      </c>
      <c r="M46" s="105" t="s">
        <v>235</v>
      </c>
      <c r="N46" s="106" t="s">
        <v>235</v>
      </c>
      <c r="O46" s="106" t="s">
        <v>235</v>
      </c>
      <c r="P46" s="106" t="s">
        <v>235</v>
      </c>
      <c r="Q46" s="106" t="s">
        <v>235</v>
      </c>
      <c r="R46" s="106" t="s">
        <v>163</v>
      </c>
      <c r="S46" s="117" t="s">
        <v>241</v>
      </c>
      <c r="T46" s="118" t="s">
        <v>520</v>
      </c>
      <c r="U46" s="135" t="s">
        <v>163</v>
      </c>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row>
    <row r="47" spans="1:103" ht="15" customHeight="1">
      <c r="A47" s="201" t="s">
        <v>36</v>
      </c>
      <c r="B47" s="110"/>
      <c r="C47" s="110"/>
      <c r="D47" s="110"/>
      <c r="E47" s="110"/>
      <c r="F47" s="110"/>
      <c r="G47" s="167"/>
      <c r="H47" s="109"/>
      <c r="I47" s="109"/>
      <c r="J47" s="109"/>
      <c r="K47" s="150"/>
      <c r="L47" s="119"/>
      <c r="M47" s="119"/>
      <c r="N47" s="119"/>
      <c r="O47" s="109"/>
      <c r="P47" s="109"/>
      <c r="Q47" s="109"/>
      <c r="R47" s="109"/>
      <c r="S47" s="112"/>
      <c r="T47" s="112"/>
    </row>
    <row r="48" spans="1:103" s="3" customFormat="1" ht="15" customHeight="1">
      <c r="A48" s="202" t="s">
        <v>37</v>
      </c>
      <c r="B48" s="106" t="s">
        <v>183</v>
      </c>
      <c r="C48" s="114">
        <f t="shared" si="0"/>
        <v>2</v>
      </c>
      <c r="D48" s="114"/>
      <c r="E48" s="172"/>
      <c r="F48" s="115">
        <f t="shared" si="1"/>
        <v>2</v>
      </c>
      <c r="G48" s="105" t="s">
        <v>235</v>
      </c>
      <c r="H48" s="105">
        <v>44692</v>
      </c>
      <c r="I48" s="130" t="s">
        <v>604</v>
      </c>
      <c r="J48" s="105" t="s">
        <v>212</v>
      </c>
      <c r="K48" s="105">
        <v>44742</v>
      </c>
      <c r="L48" s="105" t="s">
        <v>212</v>
      </c>
      <c r="M48" s="105" t="s">
        <v>212</v>
      </c>
      <c r="N48" s="106" t="s">
        <v>235</v>
      </c>
      <c r="O48" s="106" t="s">
        <v>235</v>
      </c>
      <c r="P48" s="106" t="s">
        <v>663</v>
      </c>
      <c r="Q48" s="106" t="s">
        <v>235</v>
      </c>
      <c r="R48" s="106" t="s">
        <v>240</v>
      </c>
      <c r="S48" s="118" t="s">
        <v>662</v>
      </c>
      <c r="T48" s="130" t="s">
        <v>604</v>
      </c>
      <c r="U48" s="135" t="s">
        <v>163</v>
      </c>
    </row>
    <row r="49" spans="1:21" s="3" customFormat="1" ht="15" customHeight="1">
      <c r="A49" s="202" t="s">
        <v>38</v>
      </c>
      <c r="B49" s="106" t="s">
        <v>183</v>
      </c>
      <c r="C49" s="114">
        <f t="shared" si="0"/>
        <v>2</v>
      </c>
      <c r="D49" s="114"/>
      <c r="E49" s="172">
        <v>0.5</v>
      </c>
      <c r="F49" s="115">
        <f t="shared" si="1"/>
        <v>1</v>
      </c>
      <c r="G49" s="105" t="s">
        <v>235</v>
      </c>
      <c r="H49" s="105">
        <v>44698</v>
      </c>
      <c r="I49" s="117" t="s">
        <v>606</v>
      </c>
      <c r="J49" s="105">
        <v>44693</v>
      </c>
      <c r="K49" s="105">
        <v>44733</v>
      </c>
      <c r="L49" s="105" t="s">
        <v>235</v>
      </c>
      <c r="M49" s="105" t="s">
        <v>235</v>
      </c>
      <c r="N49" s="106" t="s">
        <v>235</v>
      </c>
      <c r="O49" s="106" t="s">
        <v>237</v>
      </c>
      <c r="P49" s="106" t="s">
        <v>163</v>
      </c>
      <c r="Q49" s="106" t="s">
        <v>235</v>
      </c>
      <c r="R49" s="106" t="s">
        <v>670</v>
      </c>
      <c r="S49" s="117" t="s">
        <v>694</v>
      </c>
      <c r="T49" s="117" t="s">
        <v>607</v>
      </c>
      <c r="U49" s="135" t="s">
        <v>163</v>
      </c>
    </row>
    <row r="50" spans="1:21" ht="15" customHeight="1">
      <c r="A50" s="202" t="s">
        <v>39</v>
      </c>
      <c r="B50" s="106" t="s">
        <v>183</v>
      </c>
      <c r="C50" s="114">
        <f t="shared" si="0"/>
        <v>2</v>
      </c>
      <c r="D50" s="114"/>
      <c r="E50" s="114"/>
      <c r="F50" s="115">
        <f t="shared" si="1"/>
        <v>2</v>
      </c>
      <c r="G50" s="105" t="s">
        <v>235</v>
      </c>
      <c r="H50" s="105">
        <v>44665</v>
      </c>
      <c r="I50" s="118" t="s">
        <v>446</v>
      </c>
      <c r="J50" s="105">
        <v>44671</v>
      </c>
      <c r="K50" s="105">
        <v>44707</v>
      </c>
      <c r="L50" s="105" t="s">
        <v>235</v>
      </c>
      <c r="M50" s="105" t="s">
        <v>235</v>
      </c>
      <c r="N50" s="105" t="s">
        <v>235</v>
      </c>
      <c r="O50" s="105" t="s">
        <v>235</v>
      </c>
      <c r="P50" s="105" t="s">
        <v>235</v>
      </c>
      <c r="Q50" s="105" t="s">
        <v>235</v>
      </c>
      <c r="R50" s="200" t="s">
        <v>824</v>
      </c>
      <c r="S50" s="117" t="s">
        <v>662</v>
      </c>
      <c r="T50" s="134" t="s">
        <v>446</v>
      </c>
      <c r="U50" s="135" t="s">
        <v>163</v>
      </c>
    </row>
    <row r="51" spans="1:21" ht="15" customHeight="1">
      <c r="A51" s="202" t="s">
        <v>40</v>
      </c>
      <c r="B51" s="106" t="s">
        <v>183</v>
      </c>
      <c r="C51" s="114">
        <f t="shared" si="0"/>
        <v>2</v>
      </c>
      <c r="D51" s="114"/>
      <c r="E51" s="114"/>
      <c r="F51" s="115">
        <f t="shared" si="1"/>
        <v>2</v>
      </c>
      <c r="G51" s="105" t="s">
        <v>235</v>
      </c>
      <c r="H51" s="105">
        <v>44712</v>
      </c>
      <c r="I51" s="118" t="s">
        <v>596</v>
      </c>
      <c r="J51" s="105">
        <v>44712</v>
      </c>
      <c r="K51" s="105">
        <v>44732</v>
      </c>
      <c r="L51" s="105" t="s">
        <v>212</v>
      </c>
      <c r="M51" s="105" t="s">
        <v>235</v>
      </c>
      <c r="N51" s="105" t="s">
        <v>235</v>
      </c>
      <c r="O51" s="105" t="s">
        <v>235</v>
      </c>
      <c r="P51" s="105" t="s">
        <v>235</v>
      </c>
      <c r="Q51" s="105" t="s">
        <v>235</v>
      </c>
      <c r="R51" s="106" t="s">
        <v>163</v>
      </c>
      <c r="S51" s="118" t="s">
        <v>662</v>
      </c>
      <c r="T51" s="118" t="s">
        <v>596</v>
      </c>
      <c r="U51" s="135" t="s">
        <v>163</v>
      </c>
    </row>
    <row r="52" spans="1:21" s="3" customFormat="1" ht="15" customHeight="1">
      <c r="A52" s="202" t="s">
        <v>835</v>
      </c>
      <c r="B52" s="106" t="s">
        <v>183</v>
      </c>
      <c r="C52" s="114">
        <f t="shared" si="0"/>
        <v>2</v>
      </c>
      <c r="D52" s="114"/>
      <c r="E52" s="114"/>
      <c r="F52" s="115">
        <f t="shared" si="1"/>
        <v>2</v>
      </c>
      <c r="G52" s="105" t="s">
        <v>235</v>
      </c>
      <c r="H52" s="105">
        <v>44697</v>
      </c>
      <c r="I52" s="118" t="s">
        <v>610</v>
      </c>
      <c r="J52" s="105" t="s">
        <v>212</v>
      </c>
      <c r="K52" s="105">
        <v>44742</v>
      </c>
      <c r="L52" s="105" t="s">
        <v>212</v>
      </c>
      <c r="M52" s="105" t="s">
        <v>212</v>
      </c>
      <c r="N52" s="105" t="s">
        <v>235</v>
      </c>
      <c r="O52" s="105" t="s">
        <v>235</v>
      </c>
      <c r="P52" s="105" t="s">
        <v>235</v>
      </c>
      <c r="Q52" s="105" t="s">
        <v>235</v>
      </c>
      <c r="R52" s="106" t="s">
        <v>163</v>
      </c>
      <c r="S52" s="118" t="s">
        <v>662</v>
      </c>
      <c r="T52" s="117" t="s">
        <v>610</v>
      </c>
      <c r="U52" s="135" t="s">
        <v>163</v>
      </c>
    </row>
    <row r="53" spans="1:21" ht="15" customHeight="1">
      <c r="A53" s="202" t="s">
        <v>41</v>
      </c>
      <c r="B53" s="106" t="s">
        <v>183</v>
      </c>
      <c r="C53" s="114">
        <f t="shared" si="0"/>
        <v>2</v>
      </c>
      <c r="D53" s="114"/>
      <c r="E53" s="114"/>
      <c r="F53" s="115">
        <f t="shared" si="1"/>
        <v>2</v>
      </c>
      <c r="G53" s="105" t="s">
        <v>235</v>
      </c>
      <c r="H53" s="105">
        <v>44672</v>
      </c>
      <c r="I53" s="118" t="s">
        <v>365</v>
      </c>
      <c r="J53" s="105" t="s">
        <v>212</v>
      </c>
      <c r="K53" s="105">
        <v>44679</v>
      </c>
      <c r="L53" s="105" t="s">
        <v>212</v>
      </c>
      <c r="M53" s="105" t="s">
        <v>212</v>
      </c>
      <c r="N53" s="106" t="s">
        <v>235</v>
      </c>
      <c r="O53" s="106" t="s">
        <v>235</v>
      </c>
      <c r="P53" s="106" t="s">
        <v>235</v>
      </c>
      <c r="Q53" s="106" t="s">
        <v>235</v>
      </c>
      <c r="R53" s="106" t="s">
        <v>163</v>
      </c>
      <c r="S53" s="117" t="s">
        <v>694</v>
      </c>
      <c r="T53" s="117" t="s">
        <v>366</v>
      </c>
      <c r="U53" s="135" t="s">
        <v>163</v>
      </c>
    </row>
    <row r="54" spans="1:21" ht="15" customHeight="1">
      <c r="A54" s="202" t="s">
        <v>42</v>
      </c>
      <c r="B54" s="106" t="s">
        <v>183</v>
      </c>
      <c r="C54" s="114">
        <f t="shared" si="0"/>
        <v>2</v>
      </c>
      <c r="D54" s="114"/>
      <c r="E54" s="114"/>
      <c r="F54" s="115">
        <f t="shared" si="1"/>
        <v>2</v>
      </c>
      <c r="G54" s="105" t="s">
        <v>235</v>
      </c>
      <c r="H54" s="105">
        <v>44672</v>
      </c>
      <c r="I54" s="118" t="s">
        <v>403</v>
      </c>
      <c r="J54" s="105" t="s">
        <v>212</v>
      </c>
      <c r="K54" s="105">
        <v>44707</v>
      </c>
      <c r="L54" s="105" t="s">
        <v>212</v>
      </c>
      <c r="M54" s="105" t="s">
        <v>212</v>
      </c>
      <c r="N54" s="106" t="s">
        <v>235</v>
      </c>
      <c r="O54" s="106" t="s">
        <v>235</v>
      </c>
      <c r="P54" s="106" t="s">
        <v>235</v>
      </c>
      <c r="Q54" s="106" t="s">
        <v>235</v>
      </c>
      <c r="R54" s="106" t="s">
        <v>163</v>
      </c>
      <c r="S54" s="118" t="s">
        <v>241</v>
      </c>
      <c r="T54" s="118" t="s">
        <v>404</v>
      </c>
      <c r="U54" s="135" t="s">
        <v>163</v>
      </c>
    </row>
    <row r="55" spans="1:21" ht="15" customHeight="1">
      <c r="A55" s="201" t="s">
        <v>43</v>
      </c>
      <c r="B55" s="110"/>
      <c r="C55" s="110"/>
      <c r="D55" s="110"/>
      <c r="E55" s="110"/>
      <c r="F55" s="110"/>
      <c r="G55" s="167"/>
      <c r="H55" s="109"/>
      <c r="I55" s="109"/>
      <c r="J55" s="109"/>
      <c r="K55" s="150"/>
      <c r="L55" s="119"/>
      <c r="M55" s="119"/>
      <c r="N55" s="119"/>
      <c r="O55" s="109"/>
      <c r="P55" s="109"/>
      <c r="Q55" s="109"/>
      <c r="R55" s="109"/>
      <c r="S55" s="112"/>
      <c r="T55" s="112"/>
    </row>
    <row r="56" spans="1:21" s="3" customFormat="1" ht="15" customHeight="1">
      <c r="A56" s="202" t="s">
        <v>44</v>
      </c>
      <c r="B56" s="106" t="s">
        <v>183</v>
      </c>
      <c r="C56" s="114">
        <f t="shared" si="0"/>
        <v>2</v>
      </c>
      <c r="D56" s="114"/>
      <c r="E56" s="114"/>
      <c r="F56" s="115">
        <f t="shared" si="1"/>
        <v>2</v>
      </c>
      <c r="G56" s="105" t="s">
        <v>235</v>
      </c>
      <c r="H56" s="105">
        <v>44712</v>
      </c>
      <c r="I56" s="118" t="s">
        <v>471</v>
      </c>
      <c r="J56" s="105" t="s">
        <v>212</v>
      </c>
      <c r="K56" s="105">
        <v>44742</v>
      </c>
      <c r="L56" s="105" t="s">
        <v>212</v>
      </c>
      <c r="M56" s="105" t="s">
        <v>212</v>
      </c>
      <c r="N56" s="106" t="s">
        <v>235</v>
      </c>
      <c r="O56" s="106" t="s">
        <v>235</v>
      </c>
      <c r="P56" s="106" t="s">
        <v>235</v>
      </c>
      <c r="Q56" s="106" t="s">
        <v>235</v>
      </c>
      <c r="R56" s="106" t="s">
        <v>163</v>
      </c>
      <c r="S56" s="117" t="s">
        <v>694</v>
      </c>
      <c r="T56" s="117" t="s">
        <v>471</v>
      </c>
      <c r="U56" s="135" t="s">
        <v>163</v>
      </c>
    </row>
    <row r="57" spans="1:21" s="3" customFormat="1" ht="15" customHeight="1">
      <c r="A57" s="202" t="s">
        <v>836</v>
      </c>
      <c r="B57" s="106" t="s">
        <v>183</v>
      </c>
      <c r="C57" s="114">
        <f t="shared" si="0"/>
        <v>2</v>
      </c>
      <c r="D57" s="114"/>
      <c r="E57" s="114"/>
      <c r="F57" s="115">
        <f t="shared" si="1"/>
        <v>2</v>
      </c>
      <c r="G57" s="105" t="s">
        <v>235</v>
      </c>
      <c r="H57" s="105">
        <v>44712</v>
      </c>
      <c r="I57" s="118" t="s">
        <v>523</v>
      </c>
      <c r="J57" s="105" t="s">
        <v>212</v>
      </c>
      <c r="K57" s="105">
        <v>44742</v>
      </c>
      <c r="L57" s="105" t="s">
        <v>212</v>
      </c>
      <c r="M57" s="105" t="s">
        <v>212</v>
      </c>
      <c r="N57" s="106" t="s">
        <v>235</v>
      </c>
      <c r="O57" s="106" t="s">
        <v>235</v>
      </c>
      <c r="P57" s="106" t="s">
        <v>235</v>
      </c>
      <c r="Q57" s="106" t="s">
        <v>235</v>
      </c>
      <c r="R57" s="106" t="s">
        <v>163</v>
      </c>
      <c r="S57" s="117" t="s">
        <v>694</v>
      </c>
      <c r="T57" s="117" t="s">
        <v>524</v>
      </c>
      <c r="U57" s="135" t="s">
        <v>163</v>
      </c>
    </row>
    <row r="58" spans="1:21" s="3" customFormat="1" ht="15" customHeight="1">
      <c r="A58" s="202" t="s">
        <v>45</v>
      </c>
      <c r="B58" s="106" t="s">
        <v>183</v>
      </c>
      <c r="C58" s="114">
        <f t="shared" si="0"/>
        <v>2</v>
      </c>
      <c r="D58" s="114"/>
      <c r="E58" s="114"/>
      <c r="F58" s="115">
        <f t="shared" si="1"/>
        <v>2</v>
      </c>
      <c r="G58" s="105" t="s">
        <v>235</v>
      </c>
      <c r="H58" s="105" t="s">
        <v>212</v>
      </c>
      <c r="I58" s="118" t="s">
        <v>212</v>
      </c>
      <c r="J58" s="105" t="s">
        <v>212</v>
      </c>
      <c r="K58" s="105">
        <v>44708</v>
      </c>
      <c r="L58" s="105" t="s">
        <v>212</v>
      </c>
      <c r="M58" s="105" t="s">
        <v>212</v>
      </c>
      <c r="N58" s="106" t="s">
        <v>235</v>
      </c>
      <c r="O58" s="106" t="s">
        <v>235</v>
      </c>
      <c r="P58" s="106" t="s">
        <v>235</v>
      </c>
      <c r="Q58" s="106" t="s">
        <v>235</v>
      </c>
      <c r="R58" s="106" t="s">
        <v>163</v>
      </c>
      <c r="S58" s="117" t="s">
        <v>694</v>
      </c>
      <c r="T58" s="117" t="s">
        <v>452</v>
      </c>
      <c r="U58" s="135" t="s">
        <v>163</v>
      </c>
    </row>
    <row r="59" spans="1:21" s="3" customFormat="1" ht="15" customHeight="1">
      <c r="A59" s="202" t="s">
        <v>46</v>
      </c>
      <c r="B59" s="106" t="s">
        <v>183</v>
      </c>
      <c r="C59" s="114">
        <f t="shared" si="0"/>
        <v>2</v>
      </c>
      <c r="D59" s="114"/>
      <c r="E59" s="114"/>
      <c r="F59" s="115">
        <f t="shared" si="1"/>
        <v>2</v>
      </c>
      <c r="G59" s="105" t="s">
        <v>235</v>
      </c>
      <c r="H59" s="105">
        <v>44700</v>
      </c>
      <c r="I59" s="118" t="s">
        <v>587</v>
      </c>
      <c r="J59" s="105" t="s">
        <v>212</v>
      </c>
      <c r="K59" s="105">
        <v>44727</v>
      </c>
      <c r="L59" s="105" t="s">
        <v>212</v>
      </c>
      <c r="M59" s="105" t="s">
        <v>212</v>
      </c>
      <c r="N59" s="106" t="s">
        <v>235</v>
      </c>
      <c r="O59" s="106" t="s">
        <v>235</v>
      </c>
      <c r="P59" s="106" t="s">
        <v>235</v>
      </c>
      <c r="Q59" s="106" t="s">
        <v>235</v>
      </c>
      <c r="R59" s="102" t="s">
        <v>163</v>
      </c>
      <c r="S59" s="117" t="s">
        <v>694</v>
      </c>
      <c r="T59" s="117" t="s">
        <v>587</v>
      </c>
      <c r="U59" s="135" t="s">
        <v>163</v>
      </c>
    </row>
    <row r="60" spans="1:21" ht="15" customHeight="1">
      <c r="A60" s="202" t="s">
        <v>47</v>
      </c>
      <c r="B60" s="106" t="s">
        <v>183</v>
      </c>
      <c r="C60" s="114">
        <f t="shared" si="0"/>
        <v>2</v>
      </c>
      <c r="D60" s="114"/>
      <c r="E60" s="114"/>
      <c r="F60" s="115">
        <f t="shared" si="1"/>
        <v>2</v>
      </c>
      <c r="G60" s="105" t="s">
        <v>235</v>
      </c>
      <c r="H60" s="105">
        <v>44694</v>
      </c>
      <c r="I60" s="118" t="s">
        <v>550</v>
      </c>
      <c r="J60" s="105" t="s">
        <v>212</v>
      </c>
      <c r="K60" s="105">
        <v>44719</v>
      </c>
      <c r="L60" s="105" t="s">
        <v>212</v>
      </c>
      <c r="M60" s="105" t="s">
        <v>212</v>
      </c>
      <c r="N60" s="106" t="s">
        <v>235</v>
      </c>
      <c r="O60" s="106" t="s">
        <v>235</v>
      </c>
      <c r="P60" s="106" t="s">
        <v>235</v>
      </c>
      <c r="Q60" s="106" t="s">
        <v>235</v>
      </c>
      <c r="R60" s="106" t="s">
        <v>163</v>
      </c>
      <c r="S60" s="117" t="s">
        <v>694</v>
      </c>
      <c r="T60" s="118" t="s">
        <v>550</v>
      </c>
      <c r="U60" s="135" t="s">
        <v>163</v>
      </c>
    </row>
    <row r="61" spans="1:21" s="3" customFormat="1" ht="15" customHeight="1">
      <c r="A61" s="202" t="s">
        <v>837</v>
      </c>
      <c r="B61" s="106" t="s">
        <v>183</v>
      </c>
      <c r="C61" s="114">
        <f t="shared" si="0"/>
        <v>2</v>
      </c>
      <c r="D61" s="114"/>
      <c r="E61" s="114"/>
      <c r="F61" s="115">
        <f t="shared" si="1"/>
        <v>2</v>
      </c>
      <c r="G61" s="105" t="s">
        <v>235</v>
      </c>
      <c r="H61" s="105">
        <v>44666</v>
      </c>
      <c r="I61" s="118" t="s">
        <v>439</v>
      </c>
      <c r="J61" s="105">
        <v>44670</v>
      </c>
      <c r="K61" s="105">
        <v>44707</v>
      </c>
      <c r="L61" s="106" t="s">
        <v>235</v>
      </c>
      <c r="M61" s="106" t="s">
        <v>235</v>
      </c>
      <c r="N61" s="106" t="s">
        <v>235</v>
      </c>
      <c r="O61" s="106" t="s">
        <v>235</v>
      </c>
      <c r="P61" s="106" t="s">
        <v>235</v>
      </c>
      <c r="Q61" s="106" t="s">
        <v>235</v>
      </c>
      <c r="R61" s="106" t="s">
        <v>163</v>
      </c>
      <c r="S61" s="118" t="s">
        <v>241</v>
      </c>
      <c r="T61" s="118" t="s">
        <v>439</v>
      </c>
      <c r="U61" s="135" t="s">
        <v>163</v>
      </c>
    </row>
    <row r="62" spans="1:21" s="3" customFormat="1" ht="15" customHeight="1">
      <c r="A62" s="202" t="s">
        <v>48</v>
      </c>
      <c r="B62" s="106" t="s">
        <v>183</v>
      </c>
      <c r="C62" s="114">
        <f t="shared" si="0"/>
        <v>2</v>
      </c>
      <c r="D62" s="114">
        <v>0.5</v>
      </c>
      <c r="E62" s="114">
        <v>0.5</v>
      </c>
      <c r="F62" s="115">
        <f t="shared" si="1"/>
        <v>0.5</v>
      </c>
      <c r="G62" s="105" t="s">
        <v>235</v>
      </c>
      <c r="H62" s="105">
        <v>44651</v>
      </c>
      <c r="I62" s="118" t="s">
        <v>418</v>
      </c>
      <c r="J62" s="105" t="s">
        <v>212</v>
      </c>
      <c r="K62" s="105">
        <v>44707</v>
      </c>
      <c r="L62" s="105" t="s">
        <v>212</v>
      </c>
      <c r="M62" s="105" t="s">
        <v>212</v>
      </c>
      <c r="N62" s="106" t="s">
        <v>235</v>
      </c>
      <c r="O62" s="106" t="s">
        <v>237</v>
      </c>
      <c r="P62" s="106" t="s">
        <v>163</v>
      </c>
      <c r="Q62" s="106" t="s">
        <v>237</v>
      </c>
      <c r="R62" s="116" t="s">
        <v>667</v>
      </c>
      <c r="S62" s="118" t="s">
        <v>662</v>
      </c>
      <c r="T62" s="118" t="s">
        <v>418</v>
      </c>
      <c r="U62" s="137" t="s">
        <v>163</v>
      </c>
    </row>
    <row r="63" spans="1:21" s="3" customFormat="1" ht="15" customHeight="1">
      <c r="A63" s="202" t="s">
        <v>49</v>
      </c>
      <c r="B63" s="106" t="s">
        <v>183</v>
      </c>
      <c r="C63" s="114">
        <f t="shared" si="0"/>
        <v>2</v>
      </c>
      <c r="D63" s="114"/>
      <c r="E63" s="114"/>
      <c r="F63" s="115">
        <f t="shared" si="1"/>
        <v>2</v>
      </c>
      <c r="G63" s="105" t="s">
        <v>235</v>
      </c>
      <c r="H63" s="105">
        <v>44693</v>
      </c>
      <c r="I63" s="118" t="s">
        <v>424</v>
      </c>
      <c r="J63" s="105">
        <v>44692</v>
      </c>
      <c r="K63" s="105">
        <v>44707</v>
      </c>
      <c r="L63" s="105" t="s">
        <v>235</v>
      </c>
      <c r="M63" s="105" t="s">
        <v>235</v>
      </c>
      <c r="N63" s="105" t="s">
        <v>235</v>
      </c>
      <c r="O63" s="105" t="s">
        <v>235</v>
      </c>
      <c r="P63" s="105" t="s">
        <v>235</v>
      </c>
      <c r="Q63" s="105" t="s">
        <v>235</v>
      </c>
      <c r="R63" s="116" t="s">
        <v>163</v>
      </c>
      <c r="S63" s="117" t="s">
        <v>694</v>
      </c>
      <c r="T63" s="117" t="s">
        <v>425</v>
      </c>
      <c r="U63" s="135" t="s">
        <v>163</v>
      </c>
    </row>
    <row r="64" spans="1:21" s="10" customFormat="1" ht="15" customHeight="1">
      <c r="A64" s="202" t="s">
        <v>161</v>
      </c>
      <c r="B64" s="106" t="s">
        <v>183</v>
      </c>
      <c r="C64" s="114">
        <f t="shared" si="0"/>
        <v>2</v>
      </c>
      <c r="D64" s="114"/>
      <c r="E64" s="114"/>
      <c r="F64" s="115">
        <f t="shared" si="1"/>
        <v>2</v>
      </c>
      <c r="G64" s="105" t="s">
        <v>235</v>
      </c>
      <c r="H64" s="105">
        <v>44712</v>
      </c>
      <c r="I64" s="118" t="s">
        <v>514</v>
      </c>
      <c r="J64" s="105" t="s">
        <v>212</v>
      </c>
      <c r="K64" s="105">
        <v>44770</v>
      </c>
      <c r="L64" s="105" t="s">
        <v>212</v>
      </c>
      <c r="M64" s="105" t="s">
        <v>212</v>
      </c>
      <c r="N64" s="105" t="s">
        <v>235</v>
      </c>
      <c r="O64" s="105" t="s">
        <v>235</v>
      </c>
      <c r="P64" s="105" t="s">
        <v>235</v>
      </c>
      <c r="Q64" s="105" t="s">
        <v>235</v>
      </c>
      <c r="R64" s="116" t="s">
        <v>163</v>
      </c>
      <c r="S64" s="117" t="s">
        <v>694</v>
      </c>
      <c r="T64" s="118" t="s">
        <v>514</v>
      </c>
      <c r="U64" s="135" t="s">
        <v>163</v>
      </c>
    </row>
    <row r="65" spans="1:72" s="3" customFormat="1" ht="15" customHeight="1">
      <c r="A65" s="202" t="s">
        <v>51</v>
      </c>
      <c r="B65" s="106" t="s">
        <v>183</v>
      </c>
      <c r="C65" s="114">
        <f t="shared" si="0"/>
        <v>2</v>
      </c>
      <c r="D65" s="114"/>
      <c r="E65" s="114"/>
      <c r="F65" s="115">
        <f t="shared" si="1"/>
        <v>2</v>
      </c>
      <c r="G65" s="105" t="s">
        <v>235</v>
      </c>
      <c r="H65" s="105">
        <v>44694</v>
      </c>
      <c r="I65" s="118" t="s">
        <v>431</v>
      </c>
      <c r="J65" s="105" t="s">
        <v>212</v>
      </c>
      <c r="K65" s="105">
        <v>44718</v>
      </c>
      <c r="L65" s="105" t="s">
        <v>212</v>
      </c>
      <c r="M65" s="105" t="s">
        <v>212</v>
      </c>
      <c r="N65" s="105" t="s">
        <v>235</v>
      </c>
      <c r="O65" s="105" t="s">
        <v>235</v>
      </c>
      <c r="P65" s="105" t="s">
        <v>235</v>
      </c>
      <c r="Q65" s="105" t="s">
        <v>235</v>
      </c>
      <c r="R65" s="116" t="s">
        <v>163</v>
      </c>
      <c r="S65" s="117" t="s">
        <v>694</v>
      </c>
      <c r="T65" s="117" t="s">
        <v>431</v>
      </c>
      <c r="U65" s="135" t="s">
        <v>163</v>
      </c>
    </row>
    <row r="66" spans="1:72" ht="15" customHeight="1">
      <c r="A66" s="202" t="s">
        <v>52</v>
      </c>
      <c r="B66" s="106" t="s">
        <v>183</v>
      </c>
      <c r="C66" s="114">
        <f t="shared" si="0"/>
        <v>2</v>
      </c>
      <c r="D66" s="114"/>
      <c r="E66" s="114">
        <v>0.5</v>
      </c>
      <c r="F66" s="115">
        <f t="shared" si="1"/>
        <v>1</v>
      </c>
      <c r="G66" s="105" t="s">
        <v>235</v>
      </c>
      <c r="H66" s="105">
        <v>44697</v>
      </c>
      <c r="I66" s="118" t="s">
        <v>423</v>
      </c>
      <c r="J66" s="105">
        <v>44697</v>
      </c>
      <c r="K66" s="105">
        <v>44722</v>
      </c>
      <c r="L66" s="105" t="s">
        <v>235</v>
      </c>
      <c r="M66" s="105" t="s">
        <v>235</v>
      </c>
      <c r="N66" s="106" t="s">
        <v>235</v>
      </c>
      <c r="O66" s="106" t="s">
        <v>237</v>
      </c>
      <c r="P66" s="106" t="s">
        <v>163</v>
      </c>
      <c r="Q66" s="106" t="s">
        <v>235</v>
      </c>
      <c r="R66" s="106" t="s">
        <v>163</v>
      </c>
      <c r="S66" s="117" t="s">
        <v>694</v>
      </c>
      <c r="T66" s="118" t="s">
        <v>423</v>
      </c>
      <c r="U66" s="135" t="s">
        <v>163</v>
      </c>
    </row>
    <row r="67" spans="1:72" s="3" customFormat="1" ht="15" customHeight="1">
      <c r="A67" s="202" t="s">
        <v>53</v>
      </c>
      <c r="B67" s="106" t="s">
        <v>183</v>
      </c>
      <c r="C67" s="114">
        <f t="shared" si="0"/>
        <v>2</v>
      </c>
      <c r="D67" s="114"/>
      <c r="E67" s="114"/>
      <c r="F67" s="115">
        <f t="shared" si="1"/>
        <v>2</v>
      </c>
      <c r="G67" s="105" t="s">
        <v>235</v>
      </c>
      <c r="H67" s="105">
        <v>44711</v>
      </c>
      <c r="I67" s="118" t="s">
        <v>569</v>
      </c>
      <c r="J67" s="105" t="s">
        <v>212</v>
      </c>
      <c r="K67" s="105">
        <v>44740</v>
      </c>
      <c r="L67" s="105" t="s">
        <v>212</v>
      </c>
      <c r="M67" s="105" t="s">
        <v>212</v>
      </c>
      <c r="N67" s="106" t="s">
        <v>235</v>
      </c>
      <c r="O67" s="106" t="s">
        <v>235</v>
      </c>
      <c r="P67" s="106" t="s">
        <v>235</v>
      </c>
      <c r="Q67" s="106" t="s">
        <v>235</v>
      </c>
      <c r="R67" s="116" t="s">
        <v>573</v>
      </c>
      <c r="S67" s="117" t="s">
        <v>694</v>
      </c>
      <c r="T67" s="117" t="s">
        <v>572</v>
      </c>
      <c r="U67" s="135" t="s">
        <v>163</v>
      </c>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row>
    <row r="68" spans="1:72" s="71" customFormat="1" ht="15" customHeight="1">
      <c r="A68" s="202" t="s">
        <v>54</v>
      </c>
      <c r="B68" s="129" t="s">
        <v>183</v>
      </c>
      <c r="C68" s="114">
        <f t="shared" si="0"/>
        <v>2</v>
      </c>
      <c r="D68" s="172"/>
      <c r="E68" s="172"/>
      <c r="F68" s="115">
        <f t="shared" si="1"/>
        <v>2</v>
      </c>
      <c r="G68" s="105" t="s">
        <v>235</v>
      </c>
      <c r="H68" s="173">
        <v>44712</v>
      </c>
      <c r="I68" s="118" t="s">
        <v>441</v>
      </c>
      <c r="J68" s="105">
        <v>44693</v>
      </c>
      <c r="K68" s="173">
        <v>44741</v>
      </c>
      <c r="L68" s="105" t="s">
        <v>235</v>
      </c>
      <c r="M68" s="173" t="s">
        <v>235</v>
      </c>
      <c r="N68" s="106" t="s">
        <v>235</v>
      </c>
      <c r="O68" s="106" t="s">
        <v>235</v>
      </c>
      <c r="P68" s="106" t="s">
        <v>235</v>
      </c>
      <c r="Q68" s="106" t="s">
        <v>235</v>
      </c>
      <c r="R68" s="106" t="s">
        <v>163</v>
      </c>
      <c r="S68" s="118" t="s">
        <v>241</v>
      </c>
      <c r="T68" s="131" t="s">
        <v>443</v>
      </c>
      <c r="U68" s="135" t="s">
        <v>163</v>
      </c>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row>
    <row r="69" spans="1:72" ht="15" customHeight="1">
      <c r="A69" s="202" t="s">
        <v>55</v>
      </c>
      <c r="B69" s="106" t="s">
        <v>183</v>
      </c>
      <c r="C69" s="114">
        <f t="shared" si="0"/>
        <v>2</v>
      </c>
      <c r="D69" s="114"/>
      <c r="E69" s="114"/>
      <c r="F69" s="115">
        <f t="shared" si="1"/>
        <v>2</v>
      </c>
      <c r="G69" s="105" t="s">
        <v>235</v>
      </c>
      <c r="H69" s="105">
        <v>44699</v>
      </c>
      <c r="I69" s="117" t="s">
        <v>577</v>
      </c>
      <c r="J69" s="173" t="s">
        <v>212</v>
      </c>
      <c r="K69" s="105">
        <v>44734</v>
      </c>
      <c r="L69" s="173" t="s">
        <v>212</v>
      </c>
      <c r="M69" s="173" t="s">
        <v>212</v>
      </c>
      <c r="N69" s="106" t="s">
        <v>235</v>
      </c>
      <c r="O69" s="106" t="s">
        <v>235</v>
      </c>
      <c r="P69" s="106" t="s">
        <v>235</v>
      </c>
      <c r="Q69" s="106" t="s">
        <v>235</v>
      </c>
      <c r="R69" s="106" t="s">
        <v>163</v>
      </c>
      <c r="S69" s="118" t="s">
        <v>241</v>
      </c>
      <c r="T69" s="117" t="s">
        <v>576</v>
      </c>
      <c r="U69" s="135" t="s">
        <v>163</v>
      </c>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row>
    <row r="70" spans="1:72" ht="15" customHeight="1">
      <c r="A70" s="201" t="s">
        <v>56</v>
      </c>
      <c r="B70" s="110"/>
      <c r="C70" s="110"/>
      <c r="D70" s="110"/>
      <c r="E70" s="110"/>
      <c r="F70" s="110"/>
      <c r="G70" s="167"/>
      <c r="H70" s="109"/>
      <c r="I70" s="109"/>
      <c r="J70" s="109"/>
      <c r="K70" s="150"/>
      <c r="L70" s="119"/>
      <c r="M70" s="119"/>
      <c r="N70" s="119"/>
      <c r="O70" s="109"/>
      <c r="P70" s="109"/>
      <c r="Q70" s="109"/>
      <c r="R70" s="109"/>
      <c r="S70" s="112"/>
      <c r="T70" s="112"/>
    </row>
    <row r="71" spans="1:72" s="3" customFormat="1" ht="15" customHeight="1">
      <c r="A71" s="202" t="s">
        <v>57</v>
      </c>
      <c r="B71" s="106" t="s">
        <v>106</v>
      </c>
      <c r="C71" s="114">
        <f t="shared" si="0"/>
        <v>0</v>
      </c>
      <c r="D71" s="114"/>
      <c r="E71" s="114"/>
      <c r="F71" s="115">
        <f t="shared" si="1"/>
        <v>0</v>
      </c>
      <c r="G71" s="105" t="s">
        <v>658</v>
      </c>
      <c r="H71" s="105" t="s">
        <v>163</v>
      </c>
      <c r="I71" s="174" t="s">
        <v>163</v>
      </c>
      <c r="J71" s="105" t="s">
        <v>163</v>
      </c>
      <c r="K71" s="105">
        <v>44740</v>
      </c>
      <c r="L71" s="105" t="s">
        <v>163</v>
      </c>
      <c r="M71" s="105" t="s">
        <v>163</v>
      </c>
      <c r="N71" s="106" t="s">
        <v>163</v>
      </c>
      <c r="O71" s="106" t="s">
        <v>163</v>
      </c>
      <c r="P71" s="106" t="s">
        <v>163</v>
      </c>
      <c r="Q71" s="106" t="s">
        <v>163</v>
      </c>
      <c r="R71" s="116" t="s">
        <v>659</v>
      </c>
      <c r="S71" s="117" t="s">
        <v>694</v>
      </c>
      <c r="T71" s="117" t="s">
        <v>595</v>
      </c>
      <c r="U71" s="135" t="s">
        <v>163</v>
      </c>
    </row>
    <row r="72" spans="1:72" ht="15" customHeight="1">
      <c r="A72" s="202" t="s">
        <v>58</v>
      </c>
      <c r="B72" s="106" t="s">
        <v>183</v>
      </c>
      <c r="C72" s="114">
        <f t="shared" si="0"/>
        <v>2</v>
      </c>
      <c r="D72" s="114"/>
      <c r="E72" s="114"/>
      <c r="F72" s="115">
        <f t="shared" si="1"/>
        <v>2</v>
      </c>
      <c r="G72" s="105" t="s">
        <v>235</v>
      </c>
      <c r="H72" s="105">
        <v>44705</v>
      </c>
      <c r="I72" s="118" t="s">
        <v>588</v>
      </c>
      <c r="J72" s="105">
        <v>44707</v>
      </c>
      <c r="K72" s="105">
        <v>44740</v>
      </c>
      <c r="L72" s="105" t="s">
        <v>235</v>
      </c>
      <c r="M72" s="105" t="s">
        <v>235</v>
      </c>
      <c r="N72" s="105" t="s">
        <v>235</v>
      </c>
      <c r="O72" s="105" t="s">
        <v>235</v>
      </c>
      <c r="P72" s="105" t="s">
        <v>235</v>
      </c>
      <c r="Q72" s="105" t="s">
        <v>235</v>
      </c>
      <c r="R72" s="106" t="s">
        <v>163</v>
      </c>
      <c r="S72" s="117" t="s">
        <v>694</v>
      </c>
      <c r="T72" s="117" t="s">
        <v>589</v>
      </c>
      <c r="U72" s="135" t="s">
        <v>163</v>
      </c>
    </row>
    <row r="73" spans="1:72" ht="15" customHeight="1">
      <c r="A73" s="202" t="s">
        <v>59</v>
      </c>
      <c r="B73" s="106" t="s">
        <v>183</v>
      </c>
      <c r="C73" s="114">
        <f t="shared" si="0"/>
        <v>2</v>
      </c>
      <c r="D73" s="114"/>
      <c r="E73" s="114"/>
      <c r="F73" s="115">
        <f t="shared" si="1"/>
        <v>2</v>
      </c>
      <c r="G73" s="105" t="s">
        <v>235</v>
      </c>
      <c r="H73" s="105">
        <v>44680</v>
      </c>
      <c r="I73" s="118" t="s">
        <v>448</v>
      </c>
      <c r="J73" s="105">
        <v>44679</v>
      </c>
      <c r="K73" s="105">
        <v>44707</v>
      </c>
      <c r="L73" s="105" t="s">
        <v>235</v>
      </c>
      <c r="M73" s="105" t="s">
        <v>235</v>
      </c>
      <c r="N73" s="105" t="s">
        <v>235</v>
      </c>
      <c r="O73" s="105" t="s">
        <v>235</v>
      </c>
      <c r="P73" s="105" t="s">
        <v>235</v>
      </c>
      <c r="Q73" s="105" t="s">
        <v>235</v>
      </c>
      <c r="R73" s="106" t="s">
        <v>163</v>
      </c>
      <c r="S73" s="117" t="s">
        <v>694</v>
      </c>
      <c r="T73" s="117" t="s">
        <v>449</v>
      </c>
      <c r="U73" s="135" t="s">
        <v>163</v>
      </c>
    </row>
    <row r="74" spans="1:72" s="3" customFormat="1" ht="15" customHeight="1">
      <c r="A74" s="202" t="s">
        <v>60</v>
      </c>
      <c r="B74" s="106" t="s">
        <v>183</v>
      </c>
      <c r="C74" s="114">
        <f t="shared" ref="C74:C99" si="2">IF(B74=$B$5,2,0)</f>
        <v>2</v>
      </c>
      <c r="D74" s="114"/>
      <c r="E74" s="114"/>
      <c r="F74" s="115">
        <f t="shared" ref="F74:F99" si="3">C74*IF(D74&gt;0,D74,1)*IF(E74&gt;0,E74,1)</f>
        <v>2</v>
      </c>
      <c r="G74" s="105" t="s">
        <v>235</v>
      </c>
      <c r="H74" s="105">
        <v>44650</v>
      </c>
      <c r="I74" s="118" t="s">
        <v>213</v>
      </c>
      <c r="J74" s="105" t="s">
        <v>212</v>
      </c>
      <c r="K74" s="105">
        <v>44679</v>
      </c>
      <c r="L74" s="105" t="s">
        <v>212</v>
      </c>
      <c r="M74" s="105" t="s">
        <v>235</v>
      </c>
      <c r="N74" s="106" t="s">
        <v>235</v>
      </c>
      <c r="O74" s="106" t="s">
        <v>235</v>
      </c>
      <c r="P74" s="106" t="s">
        <v>235</v>
      </c>
      <c r="Q74" s="106" t="s">
        <v>235</v>
      </c>
      <c r="R74" s="106" t="s">
        <v>163</v>
      </c>
      <c r="S74" s="117" t="s">
        <v>694</v>
      </c>
      <c r="T74" s="118" t="s">
        <v>213</v>
      </c>
      <c r="U74" s="135" t="s">
        <v>163</v>
      </c>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row>
    <row r="75" spans="1:72" s="71" customFormat="1" ht="15" customHeight="1">
      <c r="A75" s="202" t="s">
        <v>838</v>
      </c>
      <c r="B75" s="129" t="s">
        <v>183</v>
      </c>
      <c r="C75" s="114">
        <f t="shared" si="2"/>
        <v>2</v>
      </c>
      <c r="D75" s="172"/>
      <c r="E75" s="172"/>
      <c r="F75" s="115">
        <f t="shared" si="3"/>
        <v>2</v>
      </c>
      <c r="G75" s="105" t="s">
        <v>235</v>
      </c>
      <c r="H75" s="173">
        <v>44708</v>
      </c>
      <c r="I75" s="131" t="s">
        <v>444</v>
      </c>
      <c r="J75" s="105">
        <v>44714</v>
      </c>
      <c r="K75" s="173">
        <v>44742</v>
      </c>
      <c r="L75" s="105" t="s">
        <v>235</v>
      </c>
      <c r="M75" s="173" t="s">
        <v>235</v>
      </c>
      <c r="N75" s="105" t="s">
        <v>235</v>
      </c>
      <c r="O75" s="105" t="s">
        <v>235</v>
      </c>
      <c r="P75" s="105" t="s">
        <v>235</v>
      </c>
      <c r="Q75" s="105" t="s">
        <v>235</v>
      </c>
      <c r="R75" s="106" t="s">
        <v>163</v>
      </c>
      <c r="S75" s="117" t="s">
        <v>694</v>
      </c>
      <c r="T75" s="131" t="s">
        <v>444</v>
      </c>
      <c r="U75" s="135" t="s">
        <v>163</v>
      </c>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row>
    <row r="76" spans="1:72" s="3" customFormat="1" ht="15" customHeight="1">
      <c r="A76" s="202" t="s">
        <v>61</v>
      </c>
      <c r="B76" s="106" t="s">
        <v>183</v>
      </c>
      <c r="C76" s="114">
        <f t="shared" si="2"/>
        <v>2</v>
      </c>
      <c r="D76" s="114"/>
      <c r="E76" s="114"/>
      <c r="F76" s="115">
        <f t="shared" si="3"/>
        <v>2</v>
      </c>
      <c r="G76" s="105" t="s">
        <v>235</v>
      </c>
      <c r="H76" s="105">
        <v>44679</v>
      </c>
      <c r="I76" s="118" t="s">
        <v>501</v>
      </c>
      <c r="J76" s="105">
        <v>44680</v>
      </c>
      <c r="K76" s="105">
        <v>44707</v>
      </c>
      <c r="L76" s="105" t="s">
        <v>235</v>
      </c>
      <c r="M76" s="105" t="s">
        <v>235</v>
      </c>
      <c r="N76" s="105" t="s">
        <v>235</v>
      </c>
      <c r="O76" s="105" t="s">
        <v>235</v>
      </c>
      <c r="P76" s="105" t="s">
        <v>235</v>
      </c>
      <c r="Q76" s="105" t="s">
        <v>235</v>
      </c>
      <c r="R76" s="106" t="s">
        <v>163</v>
      </c>
      <c r="S76" s="117" t="s">
        <v>694</v>
      </c>
      <c r="T76" s="117" t="s">
        <v>501</v>
      </c>
      <c r="U76" s="135" t="s">
        <v>163</v>
      </c>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row>
    <row r="77" spans="1:72" ht="15" customHeight="1">
      <c r="A77" s="201" t="s">
        <v>62</v>
      </c>
      <c r="B77" s="110"/>
      <c r="C77" s="110"/>
      <c r="D77" s="110"/>
      <c r="E77" s="110"/>
      <c r="F77" s="110"/>
      <c r="G77" s="167"/>
      <c r="H77" s="109"/>
      <c r="I77" s="109"/>
      <c r="J77" s="109"/>
      <c r="K77" s="150"/>
      <c r="L77" s="119"/>
      <c r="M77" s="119"/>
      <c r="N77" s="119"/>
      <c r="O77" s="109"/>
      <c r="P77" s="109"/>
      <c r="Q77" s="109"/>
      <c r="R77" s="109"/>
      <c r="S77" s="112"/>
      <c r="T77" s="112"/>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row>
    <row r="78" spans="1:72" s="3" customFormat="1" ht="15" customHeight="1">
      <c r="A78" s="202" t="s">
        <v>63</v>
      </c>
      <c r="B78" s="106" t="s">
        <v>106</v>
      </c>
      <c r="C78" s="114">
        <f t="shared" si="2"/>
        <v>0</v>
      </c>
      <c r="D78" s="114"/>
      <c r="E78" s="114"/>
      <c r="F78" s="115">
        <f t="shared" si="3"/>
        <v>0</v>
      </c>
      <c r="G78" s="105" t="s">
        <v>660</v>
      </c>
      <c r="H78" s="105">
        <v>44691</v>
      </c>
      <c r="I78" s="118" t="s">
        <v>163</v>
      </c>
      <c r="J78" s="105" t="s">
        <v>163</v>
      </c>
      <c r="K78" s="105">
        <v>44735</v>
      </c>
      <c r="L78" s="105" t="s">
        <v>163</v>
      </c>
      <c r="M78" s="105" t="s">
        <v>163</v>
      </c>
      <c r="N78" s="106" t="s">
        <v>163</v>
      </c>
      <c r="O78" s="106" t="s">
        <v>163</v>
      </c>
      <c r="P78" s="106" t="s">
        <v>163</v>
      </c>
      <c r="Q78" s="106" t="s">
        <v>163</v>
      </c>
      <c r="R78" s="116" t="s">
        <v>659</v>
      </c>
      <c r="S78" s="117" t="s">
        <v>694</v>
      </c>
      <c r="T78" s="117" t="s">
        <v>434</v>
      </c>
      <c r="U78" s="135" t="s">
        <v>163</v>
      </c>
    </row>
    <row r="79" spans="1:72" s="3" customFormat="1" ht="15" customHeight="1">
      <c r="A79" s="202" t="s">
        <v>65</v>
      </c>
      <c r="B79" s="106" t="s">
        <v>183</v>
      </c>
      <c r="C79" s="114">
        <f t="shared" si="2"/>
        <v>2</v>
      </c>
      <c r="D79" s="114"/>
      <c r="E79" s="114"/>
      <c r="F79" s="115">
        <f t="shared" si="3"/>
        <v>2</v>
      </c>
      <c r="G79" s="105" t="s">
        <v>235</v>
      </c>
      <c r="H79" s="105" t="s">
        <v>212</v>
      </c>
      <c r="I79" s="118" t="s">
        <v>212</v>
      </c>
      <c r="J79" s="105" t="s">
        <v>212</v>
      </c>
      <c r="K79" s="105">
        <v>44726</v>
      </c>
      <c r="L79" s="105" t="s">
        <v>212</v>
      </c>
      <c r="M79" s="105" t="s">
        <v>212</v>
      </c>
      <c r="N79" s="106" t="s">
        <v>235</v>
      </c>
      <c r="O79" s="106" t="s">
        <v>235</v>
      </c>
      <c r="P79" s="106" t="s">
        <v>235</v>
      </c>
      <c r="Q79" s="106" t="s">
        <v>235</v>
      </c>
      <c r="R79" s="116" t="s">
        <v>614</v>
      </c>
      <c r="S79" s="118" t="s">
        <v>662</v>
      </c>
      <c r="T79" s="130" t="s">
        <v>612</v>
      </c>
      <c r="U79" s="135" t="s">
        <v>163</v>
      </c>
    </row>
    <row r="80" spans="1:72" s="3" customFormat="1" ht="15" customHeight="1">
      <c r="A80" s="202" t="s">
        <v>66</v>
      </c>
      <c r="B80" s="106" t="s">
        <v>183</v>
      </c>
      <c r="C80" s="114">
        <f t="shared" si="2"/>
        <v>2</v>
      </c>
      <c r="D80" s="114"/>
      <c r="E80" s="114"/>
      <c r="F80" s="115">
        <f t="shared" si="3"/>
        <v>2</v>
      </c>
      <c r="G80" s="105" t="s">
        <v>235</v>
      </c>
      <c r="H80" s="105">
        <v>44677</v>
      </c>
      <c r="I80" s="118" t="s">
        <v>399</v>
      </c>
      <c r="J80" s="105">
        <v>44680</v>
      </c>
      <c r="K80" s="105">
        <v>44713</v>
      </c>
      <c r="L80" s="105" t="s">
        <v>235</v>
      </c>
      <c r="M80" s="105" t="s">
        <v>212</v>
      </c>
      <c r="N80" s="106" t="s">
        <v>235</v>
      </c>
      <c r="O80" s="106" t="s">
        <v>235</v>
      </c>
      <c r="P80" s="106" t="s">
        <v>235</v>
      </c>
      <c r="Q80" s="106" t="s">
        <v>235</v>
      </c>
      <c r="R80" s="106" t="s">
        <v>163</v>
      </c>
      <c r="S80" s="117" t="s">
        <v>694</v>
      </c>
      <c r="T80" s="118" t="s">
        <v>400</v>
      </c>
      <c r="U80" s="135" t="s">
        <v>163</v>
      </c>
    </row>
    <row r="81" spans="1:21" ht="15" customHeight="1">
      <c r="A81" s="202" t="s">
        <v>67</v>
      </c>
      <c r="B81" s="106" t="s">
        <v>183</v>
      </c>
      <c r="C81" s="114">
        <f t="shared" si="2"/>
        <v>2</v>
      </c>
      <c r="D81" s="114"/>
      <c r="E81" s="114"/>
      <c r="F81" s="115">
        <f t="shared" si="3"/>
        <v>2</v>
      </c>
      <c r="G81" s="105" t="s">
        <v>235</v>
      </c>
      <c r="H81" s="105">
        <v>44712</v>
      </c>
      <c r="I81" s="117" t="s">
        <v>562</v>
      </c>
      <c r="J81" s="105" t="s">
        <v>212</v>
      </c>
      <c r="K81" s="105">
        <v>44736</v>
      </c>
      <c r="L81" s="105" t="s">
        <v>212</v>
      </c>
      <c r="M81" s="105" t="s">
        <v>212</v>
      </c>
      <c r="N81" s="106" t="s">
        <v>235</v>
      </c>
      <c r="O81" s="106" t="s">
        <v>235</v>
      </c>
      <c r="P81" s="106" t="s">
        <v>235</v>
      </c>
      <c r="Q81" s="106" t="s">
        <v>235</v>
      </c>
      <c r="R81" s="106" t="s">
        <v>163</v>
      </c>
      <c r="S81" s="117" t="s">
        <v>694</v>
      </c>
      <c r="T81" s="117" t="s">
        <v>562</v>
      </c>
      <c r="U81" s="135" t="s">
        <v>163</v>
      </c>
    </row>
    <row r="82" spans="1:21" ht="15" customHeight="1">
      <c r="A82" s="202" t="s">
        <v>69</v>
      </c>
      <c r="B82" s="106" t="s">
        <v>183</v>
      </c>
      <c r="C82" s="114">
        <f t="shared" si="2"/>
        <v>2</v>
      </c>
      <c r="D82" s="114"/>
      <c r="E82" s="114"/>
      <c r="F82" s="115">
        <f t="shared" si="3"/>
        <v>2</v>
      </c>
      <c r="G82" s="105" t="s">
        <v>235</v>
      </c>
      <c r="H82" s="105">
        <v>44711</v>
      </c>
      <c r="I82" s="118" t="s">
        <v>532</v>
      </c>
      <c r="J82" s="105">
        <v>44711</v>
      </c>
      <c r="K82" s="105">
        <v>44749</v>
      </c>
      <c r="L82" s="105" t="s">
        <v>235</v>
      </c>
      <c r="M82" s="105" t="s">
        <v>235</v>
      </c>
      <c r="N82" s="106" t="s">
        <v>235</v>
      </c>
      <c r="O82" s="106" t="s">
        <v>235</v>
      </c>
      <c r="P82" s="106" t="s">
        <v>235</v>
      </c>
      <c r="Q82" s="106" t="s">
        <v>235</v>
      </c>
      <c r="R82" s="106" t="s">
        <v>163</v>
      </c>
      <c r="S82" s="117" t="s">
        <v>694</v>
      </c>
      <c r="T82" s="118" t="s">
        <v>533</v>
      </c>
      <c r="U82" s="135" t="s">
        <v>163</v>
      </c>
    </row>
    <row r="83" spans="1:21" s="3" customFormat="1" ht="15" customHeight="1">
      <c r="A83" s="202" t="s">
        <v>70</v>
      </c>
      <c r="B83" s="106" t="s">
        <v>183</v>
      </c>
      <c r="C83" s="114">
        <f t="shared" si="2"/>
        <v>2</v>
      </c>
      <c r="D83" s="114"/>
      <c r="E83" s="114"/>
      <c r="F83" s="115">
        <f t="shared" si="3"/>
        <v>2</v>
      </c>
      <c r="G83" s="105" t="s">
        <v>235</v>
      </c>
      <c r="H83" s="105">
        <v>44704</v>
      </c>
      <c r="I83" s="130" t="s">
        <v>559</v>
      </c>
      <c r="J83" s="105">
        <v>44708</v>
      </c>
      <c r="K83" s="105">
        <v>44818</v>
      </c>
      <c r="L83" s="105" t="s">
        <v>235</v>
      </c>
      <c r="M83" s="105" t="s">
        <v>235</v>
      </c>
      <c r="N83" s="106" t="s">
        <v>235</v>
      </c>
      <c r="O83" s="106" t="s">
        <v>235</v>
      </c>
      <c r="P83" s="106" t="s">
        <v>235</v>
      </c>
      <c r="Q83" s="106" t="s">
        <v>235</v>
      </c>
      <c r="R83" s="106" t="s">
        <v>163</v>
      </c>
      <c r="S83" s="117" t="s">
        <v>694</v>
      </c>
      <c r="T83" s="117" t="s">
        <v>560</v>
      </c>
      <c r="U83" s="135" t="s">
        <v>163</v>
      </c>
    </row>
    <row r="84" spans="1:21" s="3" customFormat="1" ht="15" customHeight="1">
      <c r="A84" s="202" t="s">
        <v>179</v>
      </c>
      <c r="B84" s="106" t="s">
        <v>183</v>
      </c>
      <c r="C84" s="114">
        <f t="shared" si="2"/>
        <v>2</v>
      </c>
      <c r="D84" s="114"/>
      <c r="E84" s="114"/>
      <c r="F84" s="115">
        <f t="shared" si="3"/>
        <v>2</v>
      </c>
      <c r="G84" s="105" t="s">
        <v>235</v>
      </c>
      <c r="H84" s="105" t="s">
        <v>212</v>
      </c>
      <c r="I84" s="118" t="s">
        <v>212</v>
      </c>
      <c r="J84" s="105">
        <v>44701</v>
      </c>
      <c r="K84" s="105">
        <v>44741</v>
      </c>
      <c r="L84" s="105" t="s">
        <v>212</v>
      </c>
      <c r="M84" s="105" t="s">
        <v>235</v>
      </c>
      <c r="N84" s="106" t="s">
        <v>235</v>
      </c>
      <c r="O84" s="106" t="s">
        <v>235</v>
      </c>
      <c r="P84" s="106" t="s">
        <v>235</v>
      </c>
      <c r="Q84" s="106" t="s">
        <v>235</v>
      </c>
      <c r="R84" s="106" t="s">
        <v>163</v>
      </c>
      <c r="S84" s="117" t="s">
        <v>694</v>
      </c>
      <c r="T84" s="117" t="s">
        <v>535</v>
      </c>
      <c r="U84" s="135" t="s">
        <v>163</v>
      </c>
    </row>
    <row r="85" spans="1:21" ht="15" customHeight="1">
      <c r="A85" s="202" t="s">
        <v>71</v>
      </c>
      <c r="B85" s="106" t="s">
        <v>183</v>
      </c>
      <c r="C85" s="114">
        <f t="shared" si="2"/>
        <v>2</v>
      </c>
      <c r="D85" s="114"/>
      <c r="E85" s="114"/>
      <c r="F85" s="115">
        <f t="shared" si="3"/>
        <v>2</v>
      </c>
      <c r="G85" s="105" t="s">
        <v>235</v>
      </c>
      <c r="H85" s="105">
        <v>44708</v>
      </c>
      <c r="I85" s="118" t="s">
        <v>536</v>
      </c>
      <c r="J85" s="105">
        <v>44708</v>
      </c>
      <c r="K85" s="105">
        <v>44833</v>
      </c>
      <c r="L85" s="105" t="s">
        <v>235</v>
      </c>
      <c r="M85" s="105" t="s">
        <v>235</v>
      </c>
      <c r="N85" s="106" t="s">
        <v>235</v>
      </c>
      <c r="O85" s="106" t="s">
        <v>235</v>
      </c>
      <c r="P85" s="106" t="s">
        <v>235</v>
      </c>
      <c r="Q85" s="106" t="s">
        <v>235</v>
      </c>
      <c r="R85" s="106" t="s">
        <v>163</v>
      </c>
      <c r="S85" s="117" t="s">
        <v>694</v>
      </c>
      <c r="T85" s="117" t="s">
        <v>537</v>
      </c>
      <c r="U85" s="135" t="s">
        <v>163</v>
      </c>
    </row>
    <row r="86" spans="1:21" s="3" customFormat="1" ht="15" customHeight="1">
      <c r="A86" s="202" t="s">
        <v>72</v>
      </c>
      <c r="B86" s="106" t="s">
        <v>183</v>
      </c>
      <c r="C86" s="114">
        <f t="shared" si="2"/>
        <v>2</v>
      </c>
      <c r="D86" s="114"/>
      <c r="E86" s="114"/>
      <c r="F86" s="115">
        <f t="shared" si="3"/>
        <v>2</v>
      </c>
      <c r="G86" s="105" t="s">
        <v>235</v>
      </c>
      <c r="H86" s="105">
        <v>44708</v>
      </c>
      <c r="I86" s="118" t="s">
        <v>482</v>
      </c>
      <c r="J86" s="105">
        <v>44713</v>
      </c>
      <c r="K86" s="105">
        <v>44756</v>
      </c>
      <c r="L86" s="105" t="s">
        <v>235</v>
      </c>
      <c r="M86" s="105" t="s">
        <v>235</v>
      </c>
      <c r="N86" s="105" t="s">
        <v>235</v>
      </c>
      <c r="O86" s="105" t="s">
        <v>235</v>
      </c>
      <c r="P86" s="105" t="s">
        <v>235</v>
      </c>
      <c r="Q86" s="105" t="s">
        <v>235</v>
      </c>
      <c r="R86" s="106" t="s">
        <v>163</v>
      </c>
      <c r="S86" s="117" t="s">
        <v>694</v>
      </c>
      <c r="T86" s="118" t="s">
        <v>483</v>
      </c>
      <c r="U86" s="135" t="s">
        <v>163</v>
      </c>
    </row>
    <row r="87" spans="1:21" s="3" customFormat="1" ht="15" customHeight="1">
      <c r="A87" s="202" t="s">
        <v>73</v>
      </c>
      <c r="B87" s="106" t="s">
        <v>183</v>
      </c>
      <c r="C87" s="114">
        <f t="shared" si="2"/>
        <v>2</v>
      </c>
      <c r="D87" s="114"/>
      <c r="E87" s="114"/>
      <c r="F87" s="115">
        <f t="shared" si="3"/>
        <v>2</v>
      </c>
      <c r="G87" s="105" t="s">
        <v>235</v>
      </c>
      <c r="H87" s="105">
        <v>44666</v>
      </c>
      <c r="I87" s="118" t="s">
        <v>552</v>
      </c>
      <c r="J87" s="105" t="s">
        <v>212</v>
      </c>
      <c r="K87" s="105">
        <v>44754</v>
      </c>
      <c r="L87" s="105" t="s">
        <v>212</v>
      </c>
      <c r="M87" s="105" t="s">
        <v>235</v>
      </c>
      <c r="N87" s="105" t="s">
        <v>235</v>
      </c>
      <c r="O87" s="105" t="s">
        <v>235</v>
      </c>
      <c r="P87" s="105" t="s">
        <v>235</v>
      </c>
      <c r="Q87" s="105" t="s">
        <v>235</v>
      </c>
      <c r="R87" s="106" t="s">
        <v>163</v>
      </c>
      <c r="S87" s="117" t="s">
        <v>694</v>
      </c>
      <c r="T87" s="117" t="s">
        <v>552</v>
      </c>
      <c r="U87" s="135" t="s">
        <v>163</v>
      </c>
    </row>
    <row r="88" spans="1:21" ht="15" customHeight="1">
      <c r="A88" s="201" t="s">
        <v>74</v>
      </c>
      <c r="B88" s="110"/>
      <c r="C88" s="110"/>
      <c r="D88" s="110"/>
      <c r="E88" s="110"/>
      <c r="F88" s="110"/>
      <c r="G88" s="167"/>
      <c r="H88" s="109"/>
      <c r="I88" s="109"/>
      <c r="J88" s="109"/>
      <c r="K88" s="150"/>
      <c r="L88" s="119"/>
      <c r="M88" s="119"/>
      <c r="N88" s="119"/>
      <c r="O88" s="109"/>
      <c r="P88" s="109"/>
      <c r="Q88" s="109"/>
      <c r="R88" s="109"/>
      <c r="S88" s="112"/>
      <c r="T88" s="112"/>
    </row>
    <row r="89" spans="1:21" ht="15" customHeight="1">
      <c r="A89" s="202" t="s">
        <v>64</v>
      </c>
      <c r="B89" s="106" t="s">
        <v>183</v>
      </c>
      <c r="C89" s="114">
        <f t="shared" si="2"/>
        <v>2</v>
      </c>
      <c r="D89" s="114"/>
      <c r="E89" s="114"/>
      <c r="F89" s="115">
        <f t="shared" si="3"/>
        <v>2</v>
      </c>
      <c r="G89" s="105" t="s">
        <v>235</v>
      </c>
      <c r="H89" s="105">
        <v>44712</v>
      </c>
      <c r="I89" s="118" t="s">
        <v>525</v>
      </c>
      <c r="J89" s="105" t="s">
        <v>212</v>
      </c>
      <c r="K89" s="105">
        <v>44742</v>
      </c>
      <c r="L89" s="105" t="s">
        <v>212</v>
      </c>
      <c r="M89" s="105" t="s">
        <v>212</v>
      </c>
      <c r="N89" s="106" t="s">
        <v>235</v>
      </c>
      <c r="O89" s="106" t="s">
        <v>235</v>
      </c>
      <c r="P89" s="106" t="s">
        <v>235</v>
      </c>
      <c r="Q89" s="106" t="s">
        <v>235</v>
      </c>
      <c r="R89" s="106" t="s">
        <v>531</v>
      </c>
      <c r="S89" s="117" t="s">
        <v>694</v>
      </c>
      <c r="T89" s="117" t="s">
        <v>526</v>
      </c>
      <c r="U89" s="135" t="s">
        <v>163</v>
      </c>
    </row>
    <row r="90" spans="1:21" s="3" customFormat="1" ht="15" customHeight="1">
      <c r="A90" s="202" t="s">
        <v>75</v>
      </c>
      <c r="B90" s="106" t="s">
        <v>183</v>
      </c>
      <c r="C90" s="114">
        <f t="shared" si="2"/>
        <v>2</v>
      </c>
      <c r="D90" s="114"/>
      <c r="E90" s="114"/>
      <c r="F90" s="115">
        <f t="shared" si="3"/>
        <v>2</v>
      </c>
      <c r="G90" s="105" t="s">
        <v>235</v>
      </c>
      <c r="H90" s="105">
        <v>44713</v>
      </c>
      <c r="I90" s="117" t="s">
        <v>540</v>
      </c>
      <c r="J90" s="105" t="s">
        <v>212</v>
      </c>
      <c r="K90" s="105">
        <v>44726</v>
      </c>
      <c r="L90" s="105" t="s">
        <v>212</v>
      </c>
      <c r="M90" s="105" t="s">
        <v>212</v>
      </c>
      <c r="N90" s="106" t="s">
        <v>235</v>
      </c>
      <c r="O90" s="106" t="s">
        <v>235</v>
      </c>
      <c r="P90" s="106" t="s">
        <v>235</v>
      </c>
      <c r="Q90" s="106" t="s">
        <v>235</v>
      </c>
      <c r="R90" s="106" t="s">
        <v>542</v>
      </c>
      <c r="S90" s="117" t="s">
        <v>694</v>
      </c>
      <c r="T90" s="117" t="s">
        <v>540</v>
      </c>
      <c r="U90" s="135" t="s">
        <v>163</v>
      </c>
    </row>
    <row r="91" spans="1:21" s="3" customFormat="1" ht="15" customHeight="1">
      <c r="A91" s="202" t="s">
        <v>68</v>
      </c>
      <c r="B91" s="106" t="s">
        <v>183</v>
      </c>
      <c r="C91" s="114">
        <f t="shared" si="2"/>
        <v>2</v>
      </c>
      <c r="D91" s="114"/>
      <c r="E91" s="114"/>
      <c r="F91" s="115">
        <f t="shared" si="3"/>
        <v>2</v>
      </c>
      <c r="G91" s="105" t="s">
        <v>235</v>
      </c>
      <c r="H91" s="105">
        <v>44706</v>
      </c>
      <c r="I91" s="118" t="s">
        <v>564</v>
      </c>
      <c r="J91" s="105" t="s">
        <v>212</v>
      </c>
      <c r="K91" s="105">
        <v>44832</v>
      </c>
      <c r="L91" s="105" t="s">
        <v>212</v>
      </c>
      <c r="M91" s="105" t="s">
        <v>212</v>
      </c>
      <c r="N91" s="106" t="s">
        <v>235</v>
      </c>
      <c r="O91" s="106" t="s">
        <v>235</v>
      </c>
      <c r="P91" s="106" t="s">
        <v>235</v>
      </c>
      <c r="Q91" s="106" t="s">
        <v>235</v>
      </c>
      <c r="R91" s="106" t="s">
        <v>163</v>
      </c>
      <c r="S91" s="117" t="s">
        <v>694</v>
      </c>
      <c r="T91" s="118" t="s">
        <v>565</v>
      </c>
      <c r="U91" s="135" t="s">
        <v>163</v>
      </c>
    </row>
    <row r="92" spans="1:21" s="3" customFormat="1" ht="15" customHeight="1">
      <c r="A92" s="202" t="s">
        <v>76</v>
      </c>
      <c r="B92" s="106" t="s">
        <v>183</v>
      </c>
      <c r="C92" s="114">
        <f t="shared" si="2"/>
        <v>2</v>
      </c>
      <c r="D92" s="114"/>
      <c r="E92" s="114"/>
      <c r="F92" s="115">
        <f t="shared" si="3"/>
        <v>2</v>
      </c>
      <c r="G92" s="105" t="s">
        <v>235</v>
      </c>
      <c r="H92" s="105">
        <v>44680</v>
      </c>
      <c r="I92" s="118" t="s">
        <v>426</v>
      </c>
      <c r="J92" s="105">
        <v>44685</v>
      </c>
      <c r="K92" s="105">
        <v>44733</v>
      </c>
      <c r="L92" s="105" t="s">
        <v>235</v>
      </c>
      <c r="M92" s="105" t="s">
        <v>235</v>
      </c>
      <c r="N92" s="105" t="s">
        <v>235</v>
      </c>
      <c r="O92" s="105" t="s">
        <v>235</v>
      </c>
      <c r="P92" s="105" t="s">
        <v>235</v>
      </c>
      <c r="Q92" s="105" t="s">
        <v>235</v>
      </c>
      <c r="R92" s="106" t="s">
        <v>163</v>
      </c>
      <c r="S92" s="117" t="s">
        <v>694</v>
      </c>
      <c r="T92" s="117" t="s">
        <v>427</v>
      </c>
      <c r="U92" s="135" t="s">
        <v>163</v>
      </c>
    </row>
    <row r="93" spans="1:21" s="3" customFormat="1" ht="15" customHeight="1">
      <c r="A93" s="202" t="s">
        <v>77</v>
      </c>
      <c r="B93" s="106" t="s">
        <v>183</v>
      </c>
      <c r="C93" s="114">
        <f t="shared" si="2"/>
        <v>2</v>
      </c>
      <c r="D93" s="114"/>
      <c r="E93" s="114"/>
      <c r="F93" s="115">
        <f t="shared" si="3"/>
        <v>2</v>
      </c>
      <c r="G93" s="105" t="s">
        <v>235</v>
      </c>
      <c r="H93" s="105">
        <v>44694</v>
      </c>
      <c r="I93" s="117" t="s">
        <v>261</v>
      </c>
      <c r="J93" s="105">
        <v>44694</v>
      </c>
      <c r="K93" s="105">
        <v>44741</v>
      </c>
      <c r="L93" s="105" t="s">
        <v>235</v>
      </c>
      <c r="M93" s="105" t="s">
        <v>235</v>
      </c>
      <c r="N93" s="106" t="s">
        <v>235</v>
      </c>
      <c r="O93" s="106" t="s">
        <v>235</v>
      </c>
      <c r="P93" s="106" t="s">
        <v>235</v>
      </c>
      <c r="Q93" s="106" t="s">
        <v>235</v>
      </c>
      <c r="R93" s="106" t="s">
        <v>163</v>
      </c>
      <c r="S93" s="117" t="s">
        <v>241</v>
      </c>
      <c r="T93" s="117" t="s">
        <v>261</v>
      </c>
      <c r="U93" s="135" t="s">
        <v>163</v>
      </c>
    </row>
    <row r="94" spans="1:21" s="10" customFormat="1" ht="15" customHeight="1">
      <c r="A94" s="202" t="s">
        <v>78</v>
      </c>
      <c r="B94" s="106" t="s">
        <v>183</v>
      </c>
      <c r="C94" s="114">
        <f t="shared" si="2"/>
        <v>2</v>
      </c>
      <c r="D94" s="114"/>
      <c r="E94" s="114"/>
      <c r="F94" s="115">
        <f t="shared" si="3"/>
        <v>2</v>
      </c>
      <c r="G94" s="105" t="s">
        <v>235</v>
      </c>
      <c r="H94" s="105">
        <v>44712</v>
      </c>
      <c r="I94" s="118" t="s">
        <v>620</v>
      </c>
      <c r="J94" s="105">
        <v>44694</v>
      </c>
      <c r="K94" s="105">
        <v>44769</v>
      </c>
      <c r="L94" s="105" t="s">
        <v>235</v>
      </c>
      <c r="M94" s="105" t="s">
        <v>235</v>
      </c>
      <c r="N94" s="105" t="s">
        <v>235</v>
      </c>
      <c r="O94" s="105" t="s">
        <v>235</v>
      </c>
      <c r="P94" s="105" t="s">
        <v>235</v>
      </c>
      <c r="Q94" s="105" t="s">
        <v>235</v>
      </c>
      <c r="R94" s="106" t="s">
        <v>163</v>
      </c>
      <c r="S94" s="117" t="s">
        <v>694</v>
      </c>
      <c r="T94" s="117" t="s">
        <v>447</v>
      </c>
      <c r="U94" s="135" t="s">
        <v>163</v>
      </c>
    </row>
    <row r="95" spans="1:21" s="3" customFormat="1" ht="15" customHeight="1">
      <c r="A95" s="202" t="s">
        <v>79</v>
      </c>
      <c r="B95" s="106" t="s">
        <v>183</v>
      </c>
      <c r="C95" s="114">
        <f t="shared" si="2"/>
        <v>2</v>
      </c>
      <c r="D95" s="114"/>
      <c r="E95" s="114"/>
      <c r="F95" s="115">
        <f t="shared" si="3"/>
        <v>2</v>
      </c>
      <c r="G95" s="105" t="s">
        <v>235</v>
      </c>
      <c r="H95" s="105">
        <v>44712</v>
      </c>
      <c r="I95" s="117" t="s">
        <v>544</v>
      </c>
      <c r="J95" s="105">
        <v>44713</v>
      </c>
      <c r="K95" s="105">
        <v>44798</v>
      </c>
      <c r="L95" s="105" t="s">
        <v>235</v>
      </c>
      <c r="M95" s="105" t="s">
        <v>235</v>
      </c>
      <c r="N95" s="105" t="s">
        <v>235</v>
      </c>
      <c r="O95" s="105" t="s">
        <v>235</v>
      </c>
      <c r="P95" s="105" t="s">
        <v>235</v>
      </c>
      <c r="Q95" s="105" t="s">
        <v>235</v>
      </c>
      <c r="R95" s="106" t="s">
        <v>163</v>
      </c>
      <c r="S95" s="118" t="s">
        <v>241</v>
      </c>
      <c r="T95" s="117" t="s">
        <v>544</v>
      </c>
      <c r="U95" s="135" t="s">
        <v>163</v>
      </c>
    </row>
    <row r="96" spans="1:21" s="3" customFormat="1" ht="15" customHeight="1">
      <c r="A96" s="202" t="s">
        <v>80</v>
      </c>
      <c r="B96" s="106" t="s">
        <v>183</v>
      </c>
      <c r="C96" s="114">
        <f t="shared" si="2"/>
        <v>2</v>
      </c>
      <c r="D96" s="114"/>
      <c r="E96" s="114"/>
      <c r="F96" s="115">
        <f t="shared" si="3"/>
        <v>2</v>
      </c>
      <c r="G96" s="105" t="s">
        <v>235</v>
      </c>
      <c r="H96" s="105" t="s">
        <v>212</v>
      </c>
      <c r="I96" s="118" t="s">
        <v>212</v>
      </c>
      <c r="J96" s="105">
        <v>44704</v>
      </c>
      <c r="K96" s="105">
        <v>44722</v>
      </c>
      <c r="L96" s="105" t="s">
        <v>212</v>
      </c>
      <c r="M96" s="105" t="s">
        <v>235</v>
      </c>
      <c r="N96" s="105" t="s">
        <v>235</v>
      </c>
      <c r="O96" s="105" t="s">
        <v>235</v>
      </c>
      <c r="P96" s="105" t="s">
        <v>235</v>
      </c>
      <c r="Q96" s="105" t="s">
        <v>235</v>
      </c>
      <c r="R96" s="106" t="s">
        <v>240</v>
      </c>
      <c r="S96" s="118" t="s">
        <v>241</v>
      </c>
      <c r="T96" s="117" t="s">
        <v>555</v>
      </c>
      <c r="U96" s="135" t="s">
        <v>163</v>
      </c>
    </row>
    <row r="97" spans="1:21" s="3" customFormat="1" ht="15" customHeight="1">
      <c r="A97" s="202" t="s">
        <v>81</v>
      </c>
      <c r="B97" s="106" t="s">
        <v>183</v>
      </c>
      <c r="C97" s="114">
        <f t="shared" si="2"/>
        <v>2</v>
      </c>
      <c r="D97" s="114"/>
      <c r="E97" s="114"/>
      <c r="F97" s="115">
        <f t="shared" si="3"/>
        <v>2</v>
      </c>
      <c r="G97" s="105" t="s">
        <v>235</v>
      </c>
      <c r="H97" s="105">
        <v>44713</v>
      </c>
      <c r="I97" s="118" t="s">
        <v>474</v>
      </c>
      <c r="J97" s="105">
        <v>44713</v>
      </c>
      <c r="K97" s="105">
        <v>44742</v>
      </c>
      <c r="L97" s="105" t="s">
        <v>235</v>
      </c>
      <c r="M97" s="105" t="s">
        <v>235</v>
      </c>
      <c r="N97" s="105" t="s">
        <v>235</v>
      </c>
      <c r="O97" s="105" t="s">
        <v>235</v>
      </c>
      <c r="P97" s="105" t="s">
        <v>235</v>
      </c>
      <c r="Q97" s="105" t="s">
        <v>235</v>
      </c>
      <c r="R97" s="116" t="s">
        <v>163</v>
      </c>
      <c r="S97" s="118" t="s">
        <v>241</v>
      </c>
      <c r="T97" s="133" t="s">
        <v>474</v>
      </c>
      <c r="U97" s="135" t="s">
        <v>163</v>
      </c>
    </row>
    <row r="98" spans="1:21" s="3" customFormat="1" ht="15" customHeight="1">
      <c r="A98" s="202" t="s">
        <v>82</v>
      </c>
      <c r="B98" s="106" t="s">
        <v>183</v>
      </c>
      <c r="C98" s="114">
        <f t="shared" si="2"/>
        <v>2</v>
      </c>
      <c r="D98" s="114"/>
      <c r="E98" s="114">
        <v>0.5</v>
      </c>
      <c r="F98" s="115">
        <f t="shared" si="3"/>
        <v>1</v>
      </c>
      <c r="G98" s="105" t="s">
        <v>235</v>
      </c>
      <c r="H98" s="105">
        <v>44707</v>
      </c>
      <c r="I98" s="130" t="s">
        <v>668</v>
      </c>
      <c r="J98" s="105" t="s">
        <v>212</v>
      </c>
      <c r="K98" s="105">
        <v>44741</v>
      </c>
      <c r="L98" s="105" t="s">
        <v>212</v>
      </c>
      <c r="M98" s="105" t="s">
        <v>212</v>
      </c>
      <c r="N98" s="106" t="s">
        <v>235</v>
      </c>
      <c r="O98" s="106" t="s">
        <v>237</v>
      </c>
      <c r="P98" s="105" t="s">
        <v>163</v>
      </c>
      <c r="Q98" s="105" t="s">
        <v>235</v>
      </c>
      <c r="R98" s="106" t="s">
        <v>671</v>
      </c>
      <c r="S98" s="118" t="s">
        <v>662</v>
      </c>
      <c r="T98" s="130" t="s">
        <v>668</v>
      </c>
      <c r="U98" s="135" t="s">
        <v>163</v>
      </c>
    </row>
    <row r="99" spans="1:21" s="3" customFormat="1" ht="15" customHeight="1">
      <c r="A99" s="202" t="s">
        <v>83</v>
      </c>
      <c r="B99" s="106" t="s">
        <v>183</v>
      </c>
      <c r="C99" s="114">
        <f t="shared" si="2"/>
        <v>2</v>
      </c>
      <c r="D99" s="114"/>
      <c r="E99" s="114">
        <v>0.5</v>
      </c>
      <c r="F99" s="115">
        <f t="shared" si="3"/>
        <v>1</v>
      </c>
      <c r="G99" s="105" t="s">
        <v>235</v>
      </c>
      <c r="H99" s="105" t="s">
        <v>212</v>
      </c>
      <c r="I99" s="118" t="s">
        <v>212</v>
      </c>
      <c r="J99" s="105">
        <v>44707</v>
      </c>
      <c r="K99" s="105">
        <v>44707</v>
      </c>
      <c r="L99" s="105" t="s">
        <v>212</v>
      </c>
      <c r="M99" s="105" t="s">
        <v>212</v>
      </c>
      <c r="N99" s="106" t="s">
        <v>235</v>
      </c>
      <c r="O99" s="106" t="s">
        <v>236</v>
      </c>
      <c r="P99" s="106" t="s">
        <v>163</v>
      </c>
      <c r="Q99" s="106" t="s">
        <v>235</v>
      </c>
      <c r="R99" s="106" t="s">
        <v>669</v>
      </c>
      <c r="S99" s="117" t="s">
        <v>694</v>
      </c>
      <c r="T99" s="117" t="s">
        <v>411</v>
      </c>
      <c r="U99" s="135" t="s">
        <v>163</v>
      </c>
    </row>
    <row r="100" spans="1:21">
      <c r="S100" s="27"/>
      <c r="T100" s="27"/>
    </row>
    <row r="101" spans="1:21">
      <c r="S101" s="58"/>
      <c r="T101" s="58"/>
    </row>
    <row r="102" spans="1:21">
      <c r="A102" s="4"/>
      <c r="B102" s="9"/>
      <c r="C102" s="15"/>
      <c r="D102" s="15"/>
      <c r="E102" s="15"/>
      <c r="F102" s="17"/>
      <c r="G102" s="15"/>
      <c r="H102" s="17"/>
      <c r="I102" s="78"/>
      <c r="J102" s="17"/>
      <c r="K102" s="17"/>
      <c r="L102" s="17"/>
      <c r="M102" s="17"/>
      <c r="N102" s="15"/>
      <c r="O102" s="11"/>
      <c r="P102" s="15"/>
      <c r="Q102" s="11"/>
      <c r="R102" s="31"/>
      <c r="S102" s="59"/>
      <c r="T102" s="59"/>
    </row>
    <row r="103" spans="1:21">
      <c r="S103" s="58"/>
      <c r="T103" s="58"/>
    </row>
    <row r="104" spans="1:21">
      <c r="S104" s="58"/>
      <c r="T104" s="58"/>
    </row>
    <row r="105" spans="1:21">
      <c r="S105" s="58"/>
      <c r="T105" s="58"/>
    </row>
    <row r="106" spans="1:21">
      <c r="S106" s="58"/>
      <c r="T106" s="58"/>
    </row>
    <row r="107" spans="1:21">
      <c r="S107" s="58"/>
      <c r="T107" s="58"/>
    </row>
    <row r="108" spans="1:21">
      <c r="S108" s="58"/>
      <c r="T108" s="58"/>
    </row>
    <row r="109" spans="1:21">
      <c r="A109" s="4"/>
      <c r="B109" s="9"/>
      <c r="C109" s="15"/>
      <c r="D109" s="15"/>
      <c r="E109" s="15"/>
      <c r="F109" s="17"/>
      <c r="G109" s="15"/>
      <c r="H109" s="17"/>
      <c r="I109" s="78"/>
      <c r="J109" s="17"/>
      <c r="K109" s="17"/>
      <c r="L109" s="17"/>
      <c r="M109" s="17"/>
      <c r="N109" s="15"/>
      <c r="O109" s="11"/>
      <c r="P109" s="15"/>
      <c r="Q109" s="11"/>
      <c r="R109" s="31"/>
      <c r="S109" s="59"/>
      <c r="T109" s="59"/>
    </row>
    <row r="110" spans="1:21">
      <c r="S110" s="58"/>
      <c r="T110" s="58"/>
    </row>
    <row r="111" spans="1:21">
      <c r="S111" s="58"/>
      <c r="T111" s="58"/>
    </row>
    <row r="112" spans="1:21">
      <c r="S112" s="58"/>
      <c r="T112" s="58"/>
    </row>
    <row r="113" spans="1:20">
      <c r="A113" s="4"/>
      <c r="B113" s="9"/>
      <c r="C113" s="15"/>
      <c r="D113" s="15"/>
      <c r="E113" s="15"/>
      <c r="F113" s="17"/>
      <c r="G113" s="15"/>
      <c r="H113" s="17"/>
      <c r="I113" s="78"/>
      <c r="J113" s="17"/>
      <c r="K113" s="17"/>
      <c r="L113" s="17"/>
      <c r="M113" s="17"/>
      <c r="N113" s="15"/>
      <c r="O113" s="11"/>
      <c r="P113" s="15"/>
      <c r="Q113" s="11"/>
      <c r="R113" s="31"/>
      <c r="S113" s="59"/>
      <c r="T113" s="59"/>
    </row>
    <row r="114" spans="1:20">
      <c r="S114" s="58"/>
      <c r="T114" s="58"/>
    </row>
    <row r="115" spans="1:20">
      <c r="S115" s="58"/>
      <c r="T115" s="58"/>
    </row>
    <row r="116" spans="1:20">
      <c r="A116" s="4"/>
      <c r="B116" s="9"/>
      <c r="C116" s="15"/>
      <c r="D116" s="15"/>
      <c r="E116" s="15"/>
      <c r="F116" s="17"/>
      <c r="G116" s="15"/>
      <c r="H116" s="17"/>
      <c r="I116" s="78"/>
      <c r="J116" s="17"/>
      <c r="K116" s="17"/>
      <c r="L116" s="17"/>
      <c r="M116" s="17"/>
      <c r="N116" s="15"/>
      <c r="O116" s="11"/>
      <c r="P116" s="15"/>
      <c r="Q116" s="11"/>
      <c r="R116" s="31"/>
      <c r="S116" s="59"/>
      <c r="T116" s="59"/>
    </row>
    <row r="120" spans="1:20">
      <c r="A120" s="4"/>
      <c r="B120" s="9"/>
      <c r="C120" s="15"/>
      <c r="D120" s="15"/>
      <c r="E120" s="15"/>
      <c r="F120" s="17"/>
      <c r="G120" s="15"/>
      <c r="H120" s="17"/>
      <c r="I120" s="78"/>
      <c r="J120" s="17"/>
      <c r="K120" s="17"/>
      <c r="L120" s="17"/>
      <c r="M120" s="17"/>
      <c r="N120" s="15"/>
      <c r="O120" s="11"/>
      <c r="P120" s="15"/>
      <c r="Q120" s="11"/>
      <c r="R120" s="31"/>
      <c r="S120" s="60"/>
      <c r="T120" s="60"/>
    </row>
    <row r="123" spans="1:20">
      <c r="A123" s="4"/>
      <c r="B123" s="9"/>
      <c r="C123" s="15"/>
      <c r="D123" s="15"/>
      <c r="E123" s="15"/>
      <c r="F123" s="17"/>
      <c r="G123" s="15"/>
      <c r="H123" s="17"/>
      <c r="I123" s="78"/>
      <c r="J123" s="17"/>
      <c r="K123" s="17"/>
      <c r="L123" s="17"/>
      <c r="M123" s="17"/>
      <c r="N123" s="15"/>
      <c r="O123" s="11"/>
      <c r="P123" s="15"/>
      <c r="Q123" s="11"/>
      <c r="R123" s="31"/>
      <c r="S123" s="60"/>
      <c r="T123" s="60"/>
    </row>
    <row r="127" spans="1:20">
      <c r="A127" s="4"/>
      <c r="B127" s="9"/>
      <c r="C127" s="15"/>
      <c r="D127" s="15"/>
      <c r="E127" s="15"/>
      <c r="F127" s="17"/>
      <c r="G127" s="15"/>
      <c r="H127" s="17"/>
      <c r="I127" s="78"/>
      <c r="J127" s="17"/>
      <c r="K127" s="17"/>
      <c r="L127" s="17"/>
      <c r="M127" s="17"/>
      <c r="N127" s="15"/>
      <c r="O127" s="11"/>
      <c r="P127" s="15"/>
      <c r="Q127" s="11"/>
      <c r="R127" s="31"/>
      <c r="S127" s="60"/>
      <c r="T127" s="60"/>
    </row>
  </sheetData>
  <mergeCells count="23">
    <mergeCell ref="A3:A6"/>
    <mergeCell ref="N3:N6"/>
    <mergeCell ref="E5:E6"/>
    <mergeCell ref="B3:B4"/>
    <mergeCell ref="C3:F4"/>
    <mergeCell ref="M4:M6"/>
    <mergeCell ref="D5:D6"/>
    <mergeCell ref="F5:F6"/>
    <mergeCell ref="C5:C6"/>
    <mergeCell ref="L4:L6"/>
    <mergeCell ref="G3:G6"/>
    <mergeCell ref="H3:M3"/>
    <mergeCell ref="H4:H6"/>
    <mergeCell ref="I4:I6"/>
    <mergeCell ref="J4:J6"/>
    <mergeCell ref="K4:K6"/>
    <mergeCell ref="S5:S6"/>
    <mergeCell ref="Q3:Q6"/>
    <mergeCell ref="O3:O6"/>
    <mergeCell ref="P3:P6"/>
    <mergeCell ref="S3:T4"/>
    <mergeCell ref="T5:T6"/>
    <mergeCell ref="R3:R6"/>
  </mergeCells>
  <phoneticPr fontId="14" type="noConversion"/>
  <dataValidations count="1">
    <dataValidation type="list" allowBlank="1" showInputMessage="1" showErrorMessage="1" sqref="C88:F88 C26:F26 C38:F38 C47:F47 C55:F55 C70:F70 C77:F77 B8:B99" xr:uid="{00000000-0002-0000-0400-000000000000}">
      <formula1>Выбор_5.1</formula1>
    </dataValidation>
  </dataValidations>
  <hyperlinks>
    <hyperlink ref="T16" r:id="rId1" xr:uid="{00000000-0004-0000-0400-000000000000}"/>
    <hyperlink ref="T22" r:id="rId2" xr:uid="{00000000-0004-0000-0400-000001000000}"/>
    <hyperlink ref="T37" r:id="rId3" xr:uid="{00000000-0004-0000-0400-000002000000}"/>
    <hyperlink ref="I37" r:id="rId4" xr:uid="{00000000-0004-0000-0400-000003000000}"/>
    <hyperlink ref="T74" r:id="rId5" xr:uid="{00000000-0004-0000-0400-000004000000}"/>
    <hyperlink ref="I93" r:id="rId6" xr:uid="{00000000-0004-0000-0400-000005000000}"/>
    <hyperlink ref="T93" r:id="rId7" xr:uid="{00000000-0004-0000-0400-000006000000}"/>
    <hyperlink ref="I45" r:id="rId8" xr:uid="{00000000-0004-0000-0400-000007000000}"/>
    <hyperlink ref="T45" r:id="rId9" xr:uid="{00000000-0004-0000-0400-000008000000}"/>
    <hyperlink ref="I16" r:id="rId10" xr:uid="{00000000-0004-0000-0400-000009000000}"/>
    <hyperlink ref="I74" r:id="rId11" xr:uid="{00000000-0004-0000-0400-00000A000000}"/>
    <hyperlink ref="I53" r:id="rId12" xr:uid="{00000000-0004-0000-0400-00000B000000}"/>
    <hyperlink ref="T53" r:id="rId13" xr:uid="{00000000-0004-0000-0400-00000C000000}"/>
    <hyperlink ref="I8" r:id="rId14" xr:uid="{00000000-0004-0000-0400-00000D000000}"/>
    <hyperlink ref="T8" r:id="rId15" xr:uid="{00000000-0004-0000-0400-00000E000000}"/>
    <hyperlink ref="I54" r:id="rId16" xr:uid="{00000000-0004-0000-0400-00000F000000}"/>
    <hyperlink ref="T54" r:id="rId17" xr:uid="{00000000-0004-0000-0400-000010000000}"/>
    <hyperlink ref="T39" r:id="rId18" xr:uid="{00000000-0004-0000-0400-000011000000}"/>
    <hyperlink ref="I39" r:id="rId19" xr:uid="{00000000-0004-0000-0400-000012000000}"/>
    <hyperlink ref="T99" r:id="rId20" xr:uid="{00000000-0004-0000-0400-000013000000}"/>
    <hyperlink ref="I44" r:id="rId21" xr:uid="{00000000-0004-0000-0400-000014000000}"/>
    <hyperlink ref="T44" r:id="rId22" xr:uid="{00000000-0004-0000-0400-000015000000}"/>
    <hyperlink ref="I62" r:id="rId23" xr:uid="{00000000-0004-0000-0400-000016000000}"/>
    <hyperlink ref="T62" r:id="rId24" xr:uid="{00000000-0004-0000-0400-000017000000}"/>
    <hyperlink ref="T40" r:id="rId25" xr:uid="{00000000-0004-0000-0400-000018000000}"/>
    <hyperlink ref="I40" r:id="rId26" xr:uid="{00000000-0004-0000-0400-000019000000}"/>
    <hyperlink ref="I66" r:id="rId27" xr:uid="{00000000-0004-0000-0400-00001A000000}"/>
    <hyperlink ref="T66" r:id="rId28" xr:uid="{00000000-0004-0000-0400-00001B000000}"/>
    <hyperlink ref="T63" r:id="rId29" xr:uid="{00000000-0004-0000-0400-00001C000000}"/>
    <hyperlink ref="I63" r:id="rId30" xr:uid="{00000000-0004-0000-0400-00001D000000}"/>
    <hyperlink ref="T92" r:id="rId31" xr:uid="{00000000-0004-0000-0400-00001E000000}"/>
    <hyperlink ref="I92" r:id="rId32" xr:uid="{00000000-0004-0000-0400-00001F000000}"/>
    <hyperlink ref="T65" r:id="rId33" xr:uid="{00000000-0004-0000-0400-000020000000}"/>
    <hyperlink ref="I65" r:id="rId34" xr:uid="{00000000-0004-0000-0400-000021000000}"/>
    <hyperlink ref="T78" r:id="rId35" xr:uid="{00000000-0004-0000-0400-000022000000}"/>
    <hyperlink ref="I61" r:id="rId36" xr:uid="{00000000-0004-0000-0400-000023000000}"/>
    <hyperlink ref="T61" r:id="rId37" xr:uid="{00000000-0004-0000-0400-000024000000}"/>
    <hyperlink ref="I68" r:id="rId38" xr:uid="{00000000-0004-0000-0400-000025000000}"/>
    <hyperlink ref="T68" r:id="rId39" xr:uid="{00000000-0004-0000-0400-000026000000}"/>
    <hyperlink ref="T75" r:id="rId40" xr:uid="{00000000-0004-0000-0400-000027000000}"/>
    <hyperlink ref="I75" r:id="rId41" xr:uid="{00000000-0004-0000-0400-000028000000}"/>
    <hyperlink ref="I50" r:id="rId42" xr:uid="{00000000-0004-0000-0400-00002A000000}"/>
    <hyperlink ref="T94" r:id="rId43" xr:uid="{00000000-0004-0000-0400-00002B000000}"/>
    <hyperlink ref="T73" r:id="rId44" xr:uid="{00000000-0004-0000-0400-00002C000000}"/>
    <hyperlink ref="I73" r:id="rId45" xr:uid="{00000000-0004-0000-0400-00002D000000}"/>
    <hyperlink ref="T58" r:id="rId46" xr:uid="{00000000-0004-0000-0400-00002E000000}"/>
    <hyperlink ref="T11" r:id="rId47" xr:uid="{00000000-0004-0000-0400-00002F000000}"/>
    <hyperlink ref="I11" r:id="rId48" xr:uid="{00000000-0004-0000-0400-000030000000}"/>
    <hyperlink ref="I9" r:id="rId49" xr:uid="{00000000-0004-0000-0400-000031000000}"/>
    <hyperlink ref="T9" r:id="rId50" xr:uid="{00000000-0004-0000-0400-000032000000}"/>
    <hyperlink ref="T10" r:id="rId51" xr:uid="{00000000-0004-0000-0400-000033000000}"/>
    <hyperlink ref="I10" r:id="rId52" xr:uid="{00000000-0004-0000-0400-000034000000}"/>
    <hyperlink ref="T12" r:id="rId53" xr:uid="{00000000-0004-0000-0400-000035000000}"/>
    <hyperlink ref="I12" r:id="rId54" xr:uid="{00000000-0004-0000-0400-000036000000}"/>
    <hyperlink ref="T13" r:id="rId55" xr:uid="{00000000-0004-0000-0400-000037000000}"/>
    <hyperlink ref="I13" r:id="rId56" xr:uid="{00000000-0004-0000-0400-000038000000}"/>
    <hyperlink ref="T17" r:id="rId57" xr:uid="{00000000-0004-0000-0400-000039000000}"/>
    <hyperlink ref="I17" r:id="rId58" xr:uid="{00000000-0004-0000-0400-00003A000000}"/>
    <hyperlink ref="I42" r:id="rId59" xr:uid="{00000000-0004-0000-0400-00003B000000}"/>
    <hyperlink ref="I56" r:id="rId60" xr:uid="{00000000-0004-0000-0400-00003C000000}"/>
    <hyperlink ref="T56" r:id="rId61" xr:uid="{00000000-0004-0000-0400-00003D000000}"/>
    <hyperlink ref="I97" r:id="rId62" xr:uid="{00000000-0004-0000-0400-00003E000000}"/>
    <hyperlink ref="T97" r:id="rId63" xr:uid="{00000000-0004-0000-0400-00003F000000}"/>
    <hyperlink ref="T27" r:id="rId64" xr:uid="{00000000-0004-0000-0400-000040000000}"/>
    <hyperlink ref="I27" r:id="rId65" xr:uid="{00000000-0004-0000-0400-000041000000}"/>
    <hyperlink ref="T33" r:id="rId66" xr:uid="{00000000-0004-0000-0400-000042000000}"/>
    <hyperlink ref="I33" r:id="rId67" xr:uid="{00000000-0004-0000-0400-000043000000}"/>
    <hyperlink ref="T86" r:id="rId68" xr:uid="{00000000-0004-0000-0400-000044000000}"/>
    <hyperlink ref="I86" r:id="rId69" xr:uid="{00000000-0004-0000-0400-000045000000}"/>
    <hyperlink ref="T15" r:id="rId70" xr:uid="{00000000-0004-0000-0400-000046000000}"/>
    <hyperlink ref="I15" r:id="rId71" xr:uid="{00000000-0004-0000-0400-000047000000}"/>
    <hyperlink ref="I23" r:id="rId72" xr:uid="{00000000-0004-0000-0400-000048000000}"/>
    <hyperlink ref="T23" r:id="rId73" xr:uid="{00000000-0004-0000-0400-000049000000}"/>
    <hyperlink ref="T32" r:id="rId74" xr:uid="{00000000-0004-0000-0400-00004A000000}"/>
    <hyperlink ref="I32" r:id="rId75" xr:uid="{00000000-0004-0000-0400-00004B000000}"/>
    <hyperlink ref="T30" r:id="rId76" xr:uid="{00000000-0004-0000-0400-00004C000000}"/>
    <hyperlink ref="I30" r:id="rId77" xr:uid="{00000000-0004-0000-0400-00004D000000}"/>
    <hyperlink ref="T31" r:id="rId78" xr:uid="{00000000-0004-0000-0400-00004E000000}"/>
    <hyperlink ref="I31" r:id="rId79" xr:uid="{00000000-0004-0000-0400-00004F000000}"/>
    <hyperlink ref="T76" r:id="rId80" xr:uid="{00000000-0004-0000-0400-000050000000}"/>
    <hyperlink ref="I76" r:id="rId81" xr:uid="{00000000-0004-0000-0400-000051000000}"/>
    <hyperlink ref="T28" r:id="rId82" xr:uid="{00000000-0004-0000-0400-000052000000}"/>
    <hyperlink ref="I28" r:id="rId83" xr:uid="{00000000-0004-0000-0400-000053000000}"/>
    <hyperlink ref="T41" r:id="rId84" xr:uid="{00000000-0004-0000-0400-000054000000}"/>
    <hyperlink ref="I41" r:id="rId85" xr:uid="{00000000-0004-0000-0400-000055000000}"/>
    <hyperlink ref="I64" r:id="rId86" xr:uid="{00000000-0004-0000-0400-000056000000}"/>
    <hyperlink ref="T19" r:id="rId87" xr:uid="{00000000-0004-0000-0400-000057000000}"/>
    <hyperlink ref="I19" r:id="rId88" xr:uid="{00000000-0004-0000-0400-000058000000}"/>
    <hyperlink ref="I46" r:id="rId89" xr:uid="{00000000-0004-0000-0400-000059000000}"/>
    <hyperlink ref="T46" r:id="rId90" xr:uid="{00000000-0004-0000-0400-00005A000000}"/>
    <hyperlink ref="T57" r:id="rId91" xr:uid="{00000000-0004-0000-0400-00005B000000}"/>
    <hyperlink ref="I57" r:id="rId92" xr:uid="{00000000-0004-0000-0400-00005C000000}"/>
    <hyperlink ref="T89" r:id="rId93" xr:uid="{00000000-0004-0000-0400-00005D000000}"/>
    <hyperlink ref="I89" r:id="rId94" xr:uid="{00000000-0004-0000-0400-00005E000000}"/>
    <hyperlink ref="T36" r:id="rId95" xr:uid="{00000000-0004-0000-0400-00005F000000}"/>
    <hyperlink ref="I36" r:id="rId96" xr:uid="{00000000-0004-0000-0400-000060000000}"/>
    <hyperlink ref="I82" r:id="rId97" xr:uid="{00000000-0004-0000-0400-000061000000}"/>
    <hyperlink ref="T82" r:id="rId98" xr:uid="{00000000-0004-0000-0400-000062000000}"/>
    <hyperlink ref="T84" r:id="rId99" xr:uid="{00000000-0004-0000-0400-000063000000}"/>
    <hyperlink ref="I85" r:id="rId100" xr:uid="{00000000-0004-0000-0400-000064000000}"/>
    <hyperlink ref="T85" r:id="rId101" xr:uid="{00000000-0004-0000-0400-000065000000}"/>
    <hyperlink ref="I90" r:id="rId102" xr:uid="{00000000-0004-0000-0400-000066000000}"/>
    <hyperlink ref="T90" r:id="rId103" xr:uid="{00000000-0004-0000-0400-000067000000}"/>
    <hyperlink ref="T29" r:id="rId104" xr:uid="{00000000-0004-0000-0400-000068000000}"/>
    <hyperlink ref="I60" r:id="rId105" xr:uid="{00000000-0004-0000-0400-000069000000}"/>
    <hyperlink ref="T60" r:id="rId106" xr:uid="{00000000-0004-0000-0400-00006A000000}"/>
    <hyperlink ref="T87" r:id="rId107" xr:uid="{00000000-0004-0000-0400-00006B000000}"/>
    <hyperlink ref="I87" r:id="rId108" xr:uid="{00000000-0004-0000-0400-00006C000000}"/>
    <hyperlink ref="T96" r:id="rId109" location="171-2021-god" xr:uid="{00000000-0004-0000-0400-00006E000000}"/>
    <hyperlink ref="T24" r:id="rId110" xr:uid="{00000000-0004-0000-0400-00006F000000}"/>
    <hyperlink ref="I24" r:id="rId111" xr:uid="{00000000-0004-0000-0400-000070000000}"/>
    <hyperlink ref="I83" r:id="rId112" xr:uid="{00000000-0004-0000-0400-000071000000}"/>
    <hyperlink ref="I81" r:id="rId113" xr:uid="{00000000-0004-0000-0400-000072000000}"/>
    <hyperlink ref="T81" r:id="rId114" xr:uid="{00000000-0004-0000-0400-000073000000}"/>
    <hyperlink ref="I91" r:id="rId115" xr:uid="{00000000-0004-0000-0400-000074000000}"/>
    <hyperlink ref="T91" r:id="rId116" xr:uid="{00000000-0004-0000-0400-000075000000}"/>
    <hyperlink ref="T34" r:id="rId117" xr:uid="{00000000-0004-0000-0400-000076000000}"/>
    <hyperlink ref="T67" r:id="rId118" xr:uid="{00000000-0004-0000-0400-000077000000}"/>
    <hyperlink ref="I67" r:id="rId119" xr:uid="{00000000-0004-0000-0400-000078000000}"/>
    <hyperlink ref="T69" r:id="rId120" xr:uid="{00000000-0004-0000-0400-000079000000}"/>
    <hyperlink ref="I69" r:id="rId121" xr:uid="{00000000-0004-0000-0400-00007A000000}"/>
    <hyperlink ref="I21" r:id="rId122" xr:uid="{00000000-0004-0000-0400-00007B000000}"/>
    <hyperlink ref="T21" r:id="rId123" xr:uid="{00000000-0004-0000-0400-00007C000000}"/>
    <hyperlink ref="T25" r:id="rId124" xr:uid="{00000000-0004-0000-0400-00007D000000}"/>
    <hyperlink ref="I25" r:id="rId125" xr:uid="{00000000-0004-0000-0400-00007E000000}"/>
    <hyperlink ref="I43" r:id="rId126" xr:uid="{00000000-0004-0000-0400-000080000000}"/>
    <hyperlink ref="T59" r:id="rId127" xr:uid="{00000000-0004-0000-0400-000081000000}"/>
    <hyperlink ref="I59" r:id="rId128" xr:uid="{00000000-0004-0000-0400-000082000000}"/>
    <hyperlink ref="T72" r:id="rId129" location="document_list" xr:uid="{00000000-0004-0000-0400-000083000000}"/>
    <hyperlink ref="I72" r:id="rId130" xr:uid="{00000000-0004-0000-0400-000084000000}"/>
    <hyperlink ref="T14" r:id="rId131" xr:uid="{00000000-0004-0000-0400-000085000000}"/>
    <hyperlink ref="I14" r:id="rId132" xr:uid="{00000000-0004-0000-0400-000086000000}"/>
    <hyperlink ref="T71" r:id="rId133" xr:uid="{00000000-0004-0000-0400-000087000000}"/>
    <hyperlink ref="T51" r:id="rId134" xr:uid="{00000000-0004-0000-0400-000088000000}"/>
    <hyperlink ref="T35" r:id="rId135" location="annex" xr:uid="{00000000-0004-0000-0400-000089000000}"/>
    <hyperlink ref="I34" r:id="rId136" xr:uid="{00000000-0004-0000-0400-00008A000000}"/>
    <hyperlink ref="I35" r:id="rId137" location="annex" xr:uid="{00000000-0004-0000-0400-00008B000000}"/>
    <hyperlink ref="T18" r:id="rId138" xr:uid="{00000000-0004-0000-0400-00008C000000}"/>
    <hyperlink ref="I18" r:id="rId139" xr:uid="{00000000-0004-0000-0400-00008D000000}"/>
    <hyperlink ref="T48" r:id="rId140" xr:uid="{00000000-0004-0000-0400-00008E000000}"/>
    <hyperlink ref="I48" r:id="rId141" xr:uid="{00000000-0004-0000-0400-00008F000000}"/>
    <hyperlink ref="I49" r:id="rId142" xr:uid="{00000000-0004-0000-0400-000090000000}"/>
    <hyperlink ref="T52" r:id="rId143" xr:uid="{00000000-0004-0000-0400-000092000000}"/>
    <hyperlink ref="I52" r:id="rId144" xr:uid="{00000000-0004-0000-0400-000093000000}"/>
    <hyperlink ref="T79" r:id="rId145" xr:uid="{00000000-0004-0000-0400-000094000000}"/>
    <hyperlink ref="T20" r:id="rId146" xr:uid="{00000000-0004-0000-0400-000096000000}"/>
    <hyperlink ref="I20" r:id="rId147" xr:uid="{00000000-0004-0000-0400-000097000000}"/>
    <hyperlink ref="T42" r:id="rId148" xr:uid="{00000000-0004-0000-0400-000098000000}"/>
    <hyperlink ref="T64" r:id="rId149" xr:uid="{00000000-0004-0000-0400-000099000000}"/>
    <hyperlink ref="T95" r:id="rId150" xr:uid="{00000000-0004-0000-0400-00009A000000}"/>
    <hyperlink ref="I95" r:id="rId151" xr:uid="{00000000-0004-0000-0400-00009B000000}"/>
    <hyperlink ref="T50" r:id="rId152" xr:uid="{247C8B8B-445B-3540-8C6E-9DD0467ACE79}"/>
  </hyperlinks>
  <pageMargins left="0.70866141732283472" right="0.70866141732283472" top="0.74803149606299213" bottom="0.74803149606299213" header="0.31496062992125984" footer="0.31496062992125984"/>
  <pageSetup paperSize="9" scale="81" fitToWidth="2" fitToHeight="0" orientation="landscape" r:id="rId153"/>
  <headerFooter>
    <oddFooter>&amp;C&amp;8&amp;A&amp;R&amp;8&amp;P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7">
    <tabColor theme="0" tint="-4.9989318521683403E-2"/>
  </sheetPr>
  <dimension ref="A1:P325"/>
  <sheetViews>
    <sheetView zoomScaleNormal="100" zoomScaleSheetLayoutView="100" workbookViewId="0">
      <pane xSplit="1" ySplit="6" topLeftCell="B7" activePane="bottomRight" state="frozen"/>
      <selection activeCell="P27" sqref="P27"/>
      <selection pane="topRight" activeCell="P27" sqref="P27"/>
      <selection pane="bottomLeft" activeCell="P27" sqref="P27"/>
      <selection pane="bottomRight"/>
    </sheetView>
  </sheetViews>
  <sheetFormatPr baseColWidth="10" defaultColWidth="11.5" defaultRowHeight="12"/>
  <cols>
    <col min="1" max="1" width="22.5" style="28" customWidth="1"/>
    <col min="2" max="2" width="39" style="28" customWidth="1"/>
    <col min="3" max="3" width="5.5" style="29" customWidth="1"/>
    <col min="4" max="4" width="4.5" style="29" customWidth="1"/>
    <col min="5" max="5" width="5.5" style="33" customWidth="1"/>
    <col min="6" max="6" width="14.1640625" style="29" customWidth="1"/>
    <col min="7" max="7" width="13.1640625" style="48" customWidth="1"/>
    <col min="8" max="8" width="16.5" style="48" customWidth="1"/>
    <col min="9" max="11" width="11.83203125" style="48" customWidth="1"/>
    <col min="12" max="12" width="13" style="48" customWidth="1"/>
    <col min="13" max="13" width="16.5" style="28" customWidth="1"/>
    <col min="14" max="14" width="13.5" style="29" customWidth="1"/>
    <col min="15" max="15" width="15.5" style="29" customWidth="1"/>
    <col min="16" max="16" width="11.5" style="138"/>
    <col min="17" max="245" width="11.5" style="28"/>
    <col min="246" max="246" width="26.6640625" style="28" customWidth="1"/>
    <col min="247" max="247" width="34.83203125" style="28" customWidth="1"/>
    <col min="248" max="248" width="5.6640625" style="28" customWidth="1"/>
    <col min="249" max="249" width="4.6640625" style="28" customWidth="1"/>
    <col min="250" max="250" width="5.6640625" style="28" customWidth="1"/>
    <col min="251" max="252" width="17" style="28" customWidth="1"/>
    <col min="253" max="264" width="10.6640625" style="28" customWidth="1"/>
    <col min="265" max="265" width="9.1640625" style="28" customWidth="1"/>
    <col min="266" max="266" width="10" style="28" customWidth="1"/>
    <col min="267" max="267" width="14.6640625" style="28" customWidth="1"/>
    <col min="268" max="268" width="13.6640625" style="28" customWidth="1"/>
    <col min="269" max="269" width="17.33203125" style="28" customWidth="1"/>
    <col min="270" max="270" width="16.33203125" style="28" customWidth="1"/>
    <col min="271" max="501" width="11.5" style="28"/>
    <col min="502" max="502" width="26.6640625" style="28" customWidth="1"/>
    <col min="503" max="503" width="34.83203125" style="28" customWidth="1"/>
    <col min="504" max="504" width="5.6640625" style="28" customWidth="1"/>
    <col min="505" max="505" width="4.6640625" style="28" customWidth="1"/>
    <col min="506" max="506" width="5.6640625" style="28" customWidth="1"/>
    <col min="507" max="508" width="17" style="28" customWidth="1"/>
    <col min="509" max="520" width="10.6640625" style="28" customWidth="1"/>
    <col min="521" max="521" width="9.1640625" style="28" customWidth="1"/>
    <col min="522" max="522" width="10" style="28" customWidth="1"/>
    <col min="523" max="523" width="14.6640625" style="28" customWidth="1"/>
    <col min="524" max="524" width="13.6640625" style="28" customWidth="1"/>
    <col min="525" max="525" width="17.33203125" style="28" customWidth="1"/>
    <col min="526" max="526" width="16.33203125" style="28" customWidth="1"/>
    <col min="527" max="757" width="11.5" style="28"/>
    <col min="758" max="758" width="26.6640625" style="28" customWidth="1"/>
    <col min="759" max="759" width="34.83203125" style="28" customWidth="1"/>
    <col min="760" max="760" width="5.6640625" style="28" customWidth="1"/>
    <col min="761" max="761" width="4.6640625" style="28" customWidth="1"/>
    <col min="762" max="762" width="5.6640625" style="28" customWidth="1"/>
    <col min="763" max="764" width="17" style="28" customWidth="1"/>
    <col min="765" max="776" width="10.6640625" style="28" customWidth="1"/>
    <col min="777" max="777" width="9.1640625" style="28" customWidth="1"/>
    <col min="778" max="778" width="10" style="28" customWidth="1"/>
    <col min="779" max="779" width="14.6640625" style="28" customWidth="1"/>
    <col min="780" max="780" width="13.6640625" style="28" customWidth="1"/>
    <col min="781" max="781" width="17.33203125" style="28" customWidth="1"/>
    <col min="782" max="782" width="16.33203125" style="28" customWidth="1"/>
    <col min="783" max="1013" width="11.5" style="28"/>
    <col min="1014" max="1014" width="26.6640625" style="28" customWidth="1"/>
    <col min="1015" max="1015" width="34.83203125" style="28" customWidth="1"/>
    <col min="1016" max="1016" width="5.6640625" style="28" customWidth="1"/>
    <col min="1017" max="1017" width="4.6640625" style="28" customWidth="1"/>
    <col min="1018" max="1018" width="5.6640625" style="28" customWidth="1"/>
    <col min="1019" max="1020" width="17" style="28" customWidth="1"/>
    <col min="1021" max="1032" width="10.6640625" style="28" customWidth="1"/>
    <col min="1033" max="1033" width="9.1640625" style="28" customWidth="1"/>
    <col min="1034" max="1034" width="10" style="28" customWidth="1"/>
    <col min="1035" max="1035" width="14.6640625" style="28" customWidth="1"/>
    <col min="1036" max="1036" width="13.6640625" style="28" customWidth="1"/>
    <col min="1037" max="1037" width="17.33203125" style="28" customWidth="1"/>
    <col min="1038" max="1038" width="16.33203125" style="28" customWidth="1"/>
    <col min="1039" max="1269" width="11.5" style="28"/>
    <col min="1270" max="1270" width="26.6640625" style="28" customWidth="1"/>
    <col min="1271" max="1271" width="34.83203125" style="28" customWidth="1"/>
    <col min="1272" max="1272" width="5.6640625" style="28" customWidth="1"/>
    <col min="1273" max="1273" width="4.6640625" style="28" customWidth="1"/>
    <col min="1274" max="1274" width="5.6640625" style="28" customWidth="1"/>
    <col min="1275" max="1276" width="17" style="28" customWidth="1"/>
    <col min="1277" max="1288" width="10.6640625" style="28" customWidth="1"/>
    <col min="1289" max="1289" width="9.1640625" style="28" customWidth="1"/>
    <col min="1290" max="1290" width="10" style="28" customWidth="1"/>
    <col min="1291" max="1291" width="14.6640625" style="28" customWidth="1"/>
    <col min="1292" max="1292" width="13.6640625" style="28" customWidth="1"/>
    <col min="1293" max="1293" width="17.33203125" style="28" customWidth="1"/>
    <col min="1294" max="1294" width="16.33203125" style="28" customWidth="1"/>
    <col min="1295" max="1525" width="11.5" style="28"/>
    <col min="1526" max="1526" width="26.6640625" style="28" customWidth="1"/>
    <col min="1527" max="1527" width="34.83203125" style="28" customWidth="1"/>
    <col min="1528" max="1528" width="5.6640625" style="28" customWidth="1"/>
    <col min="1529" max="1529" width="4.6640625" style="28" customWidth="1"/>
    <col min="1530" max="1530" width="5.6640625" style="28" customWidth="1"/>
    <col min="1531" max="1532" width="17" style="28" customWidth="1"/>
    <col min="1533" max="1544" width="10.6640625" style="28" customWidth="1"/>
    <col min="1545" max="1545" width="9.1640625" style="28" customWidth="1"/>
    <col min="1546" max="1546" width="10" style="28" customWidth="1"/>
    <col min="1547" max="1547" width="14.6640625" style="28" customWidth="1"/>
    <col min="1548" max="1548" width="13.6640625" style="28" customWidth="1"/>
    <col min="1549" max="1549" width="17.33203125" style="28" customWidth="1"/>
    <col min="1550" max="1550" width="16.33203125" style="28" customWidth="1"/>
    <col min="1551" max="1781" width="11.5" style="28"/>
    <col min="1782" max="1782" width="26.6640625" style="28" customWidth="1"/>
    <col min="1783" max="1783" width="34.83203125" style="28" customWidth="1"/>
    <col min="1784" max="1784" width="5.6640625" style="28" customWidth="1"/>
    <col min="1785" max="1785" width="4.6640625" style="28" customWidth="1"/>
    <col min="1786" max="1786" width="5.6640625" style="28" customWidth="1"/>
    <col min="1787" max="1788" width="17" style="28" customWidth="1"/>
    <col min="1789" max="1800" width="10.6640625" style="28" customWidth="1"/>
    <col min="1801" max="1801" width="9.1640625" style="28" customWidth="1"/>
    <col min="1802" max="1802" width="10" style="28" customWidth="1"/>
    <col min="1803" max="1803" width="14.6640625" style="28" customWidth="1"/>
    <col min="1804" max="1804" width="13.6640625" style="28" customWidth="1"/>
    <col min="1805" max="1805" width="17.33203125" style="28" customWidth="1"/>
    <col min="1806" max="1806" width="16.33203125" style="28" customWidth="1"/>
    <col min="1807" max="2037" width="11.5" style="28"/>
    <col min="2038" max="2038" width="26.6640625" style="28" customWidth="1"/>
    <col min="2039" max="2039" width="34.83203125" style="28" customWidth="1"/>
    <col min="2040" max="2040" width="5.6640625" style="28" customWidth="1"/>
    <col min="2041" max="2041" width="4.6640625" style="28" customWidth="1"/>
    <col min="2042" max="2042" width="5.6640625" style="28" customWidth="1"/>
    <col min="2043" max="2044" width="17" style="28" customWidth="1"/>
    <col min="2045" max="2056" width="10.6640625" style="28" customWidth="1"/>
    <col min="2057" max="2057" width="9.1640625" style="28" customWidth="1"/>
    <col min="2058" max="2058" width="10" style="28" customWidth="1"/>
    <col min="2059" max="2059" width="14.6640625" style="28" customWidth="1"/>
    <col min="2060" max="2060" width="13.6640625" style="28" customWidth="1"/>
    <col min="2061" max="2061" width="17.33203125" style="28" customWidth="1"/>
    <col min="2062" max="2062" width="16.33203125" style="28" customWidth="1"/>
    <col min="2063" max="2293" width="11.5" style="28"/>
    <col min="2294" max="2294" width="26.6640625" style="28" customWidth="1"/>
    <col min="2295" max="2295" width="34.83203125" style="28" customWidth="1"/>
    <col min="2296" max="2296" width="5.6640625" style="28" customWidth="1"/>
    <col min="2297" max="2297" width="4.6640625" style="28" customWidth="1"/>
    <col min="2298" max="2298" width="5.6640625" style="28" customWidth="1"/>
    <col min="2299" max="2300" width="17" style="28" customWidth="1"/>
    <col min="2301" max="2312" width="10.6640625" style="28" customWidth="1"/>
    <col min="2313" max="2313" width="9.1640625" style="28" customWidth="1"/>
    <col min="2314" max="2314" width="10" style="28" customWidth="1"/>
    <col min="2315" max="2315" width="14.6640625" style="28" customWidth="1"/>
    <col min="2316" max="2316" width="13.6640625" style="28" customWidth="1"/>
    <col min="2317" max="2317" width="17.33203125" style="28" customWidth="1"/>
    <col min="2318" max="2318" width="16.33203125" style="28" customWidth="1"/>
    <col min="2319" max="2549" width="11.5" style="28"/>
    <col min="2550" max="2550" width="26.6640625" style="28" customWidth="1"/>
    <col min="2551" max="2551" width="34.83203125" style="28" customWidth="1"/>
    <col min="2552" max="2552" width="5.6640625" style="28" customWidth="1"/>
    <col min="2553" max="2553" width="4.6640625" style="28" customWidth="1"/>
    <col min="2554" max="2554" width="5.6640625" style="28" customWidth="1"/>
    <col min="2555" max="2556" width="17" style="28" customWidth="1"/>
    <col min="2557" max="2568" width="10.6640625" style="28" customWidth="1"/>
    <col min="2569" max="2569" width="9.1640625" style="28" customWidth="1"/>
    <col min="2570" max="2570" width="10" style="28" customWidth="1"/>
    <col min="2571" max="2571" width="14.6640625" style="28" customWidth="1"/>
    <col min="2572" max="2572" width="13.6640625" style="28" customWidth="1"/>
    <col min="2573" max="2573" width="17.33203125" style="28" customWidth="1"/>
    <col min="2574" max="2574" width="16.33203125" style="28" customWidth="1"/>
    <col min="2575" max="2805" width="11.5" style="28"/>
    <col min="2806" max="2806" width="26.6640625" style="28" customWidth="1"/>
    <col min="2807" max="2807" width="34.83203125" style="28" customWidth="1"/>
    <col min="2808" max="2808" width="5.6640625" style="28" customWidth="1"/>
    <col min="2809" max="2809" width="4.6640625" style="28" customWidth="1"/>
    <col min="2810" max="2810" width="5.6640625" style="28" customWidth="1"/>
    <col min="2811" max="2812" width="17" style="28" customWidth="1"/>
    <col min="2813" max="2824" width="10.6640625" style="28" customWidth="1"/>
    <col min="2825" max="2825" width="9.1640625" style="28" customWidth="1"/>
    <col min="2826" max="2826" width="10" style="28" customWidth="1"/>
    <col min="2827" max="2827" width="14.6640625" style="28" customWidth="1"/>
    <col min="2828" max="2828" width="13.6640625" style="28" customWidth="1"/>
    <col min="2829" max="2829" width="17.33203125" style="28" customWidth="1"/>
    <col min="2830" max="2830" width="16.33203125" style="28" customWidth="1"/>
    <col min="2831" max="3061" width="11.5" style="28"/>
    <col min="3062" max="3062" width="26.6640625" style="28" customWidth="1"/>
    <col min="3063" max="3063" width="34.83203125" style="28" customWidth="1"/>
    <col min="3064" max="3064" width="5.6640625" style="28" customWidth="1"/>
    <col min="3065" max="3065" width="4.6640625" style="28" customWidth="1"/>
    <col min="3066" max="3066" width="5.6640625" style="28" customWidth="1"/>
    <col min="3067" max="3068" width="17" style="28" customWidth="1"/>
    <col min="3069" max="3080" width="10.6640625" style="28" customWidth="1"/>
    <col min="3081" max="3081" width="9.1640625" style="28" customWidth="1"/>
    <col min="3082" max="3082" width="10" style="28" customWidth="1"/>
    <col min="3083" max="3083" width="14.6640625" style="28" customWidth="1"/>
    <col min="3084" max="3084" width="13.6640625" style="28" customWidth="1"/>
    <col min="3085" max="3085" width="17.33203125" style="28" customWidth="1"/>
    <col min="3086" max="3086" width="16.33203125" style="28" customWidth="1"/>
    <col min="3087" max="3317" width="11.5" style="28"/>
    <col min="3318" max="3318" width="26.6640625" style="28" customWidth="1"/>
    <col min="3319" max="3319" width="34.83203125" style="28" customWidth="1"/>
    <col min="3320" max="3320" width="5.6640625" style="28" customWidth="1"/>
    <col min="3321" max="3321" width="4.6640625" style="28" customWidth="1"/>
    <col min="3322" max="3322" width="5.6640625" style="28" customWidth="1"/>
    <col min="3323" max="3324" width="17" style="28" customWidth="1"/>
    <col min="3325" max="3336" width="10.6640625" style="28" customWidth="1"/>
    <col min="3337" max="3337" width="9.1640625" style="28" customWidth="1"/>
    <col min="3338" max="3338" width="10" style="28" customWidth="1"/>
    <col min="3339" max="3339" width="14.6640625" style="28" customWidth="1"/>
    <col min="3340" max="3340" width="13.6640625" style="28" customWidth="1"/>
    <col min="3341" max="3341" width="17.33203125" style="28" customWidth="1"/>
    <col min="3342" max="3342" width="16.33203125" style="28" customWidth="1"/>
    <col min="3343" max="3573" width="11.5" style="28"/>
    <col min="3574" max="3574" width="26.6640625" style="28" customWidth="1"/>
    <col min="3575" max="3575" width="34.83203125" style="28" customWidth="1"/>
    <col min="3576" max="3576" width="5.6640625" style="28" customWidth="1"/>
    <col min="3577" max="3577" width="4.6640625" style="28" customWidth="1"/>
    <col min="3578" max="3578" width="5.6640625" style="28" customWidth="1"/>
    <col min="3579" max="3580" width="17" style="28" customWidth="1"/>
    <col min="3581" max="3592" width="10.6640625" style="28" customWidth="1"/>
    <col min="3593" max="3593" width="9.1640625" style="28" customWidth="1"/>
    <col min="3594" max="3594" width="10" style="28" customWidth="1"/>
    <col min="3595" max="3595" width="14.6640625" style="28" customWidth="1"/>
    <col min="3596" max="3596" width="13.6640625" style="28" customWidth="1"/>
    <col min="3597" max="3597" width="17.33203125" style="28" customWidth="1"/>
    <col min="3598" max="3598" width="16.33203125" style="28" customWidth="1"/>
    <col min="3599" max="3829" width="11.5" style="28"/>
    <col min="3830" max="3830" width="26.6640625" style="28" customWidth="1"/>
    <col min="3831" max="3831" width="34.83203125" style="28" customWidth="1"/>
    <col min="3832" max="3832" width="5.6640625" style="28" customWidth="1"/>
    <col min="3833" max="3833" width="4.6640625" style="28" customWidth="1"/>
    <col min="3834" max="3834" width="5.6640625" style="28" customWidth="1"/>
    <col min="3835" max="3836" width="17" style="28" customWidth="1"/>
    <col min="3837" max="3848" width="10.6640625" style="28" customWidth="1"/>
    <col min="3849" max="3849" width="9.1640625" style="28" customWidth="1"/>
    <col min="3850" max="3850" width="10" style="28" customWidth="1"/>
    <col min="3851" max="3851" width="14.6640625" style="28" customWidth="1"/>
    <col min="3852" max="3852" width="13.6640625" style="28" customWidth="1"/>
    <col min="3853" max="3853" width="17.33203125" style="28" customWidth="1"/>
    <col min="3854" max="3854" width="16.33203125" style="28" customWidth="1"/>
    <col min="3855" max="4085" width="11.5" style="28"/>
    <col min="4086" max="4086" width="26.6640625" style="28" customWidth="1"/>
    <col min="4087" max="4087" width="34.83203125" style="28" customWidth="1"/>
    <col min="4088" max="4088" width="5.6640625" style="28" customWidth="1"/>
    <col min="4089" max="4089" width="4.6640625" style="28" customWidth="1"/>
    <col min="4090" max="4090" width="5.6640625" style="28" customWidth="1"/>
    <col min="4091" max="4092" width="17" style="28" customWidth="1"/>
    <col min="4093" max="4104" width="10.6640625" style="28" customWidth="1"/>
    <col min="4105" max="4105" width="9.1640625" style="28" customWidth="1"/>
    <col min="4106" max="4106" width="10" style="28" customWidth="1"/>
    <col min="4107" max="4107" width="14.6640625" style="28" customWidth="1"/>
    <col min="4108" max="4108" width="13.6640625" style="28" customWidth="1"/>
    <col min="4109" max="4109" width="17.33203125" style="28" customWidth="1"/>
    <col min="4110" max="4110" width="16.33203125" style="28" customWidth="1"/>
    <col min="4111" max="4341" width="11.5" style="28"/>
    <col min="4342" max="4342" width="26.6640625" style="28" customWidth="1"/>
    <col min="4343" max="4343" width="34.83203125" style="28" customWidth="1"/>
    <col min="4344" max="4344" width="5.6640625" style="28" customWidth="1"/>
    <col min="4345" max="4345" width="4.6640625" style="28" customWidth="1"/>
    <col min="4346" max="4346" width="5.6640625" style="28" customWidth="1"/>
    <col min="4347" max="4348" width="17" style="28" customWidth="1"/>
    <col min="4349" max="4360" width="10.6640625" style="28" customWidth="1"/>
    <col min="4361" max="4361" width="9.1640625" style="28" customWidth="1"/>
    <col min="4362" max="4362" width="10" style="28" customWidth="1"/>
    <col min="4363" max="4363" width="14.6640625" style="28" customWidth="1"/>
    <col min="4364" max="4364" width="13.6640625" style="28" customWidth="1"/>
    <col min="4365" max="4365" width="17.33203125" style="28" customWidth="1"/>
    <col min="4366" max="4366" width="16.33203125" style="28" customWidth="1"/>
    <col min="4367" max="4597" width="11.5" style="28"/>
    <col min="4598" max="4598" width="26.6640625" style="28" customWidth="1"/>
    <col min="4599" max="4599" width="34.83203125" style="28" customWidth="1"/>
    <col min="4600" max="4600" width="5.6640625" style="28" customWidth="1"/>
    <col min="4601" max="4601" width="4.6640625" style="28" customWidth="1"/>
    <col min="4602" max="4602" width="5.6640625" style="28" customWidth="1"/>
    <col min="4603" max="4604" width="17" style="28" customWidth="1"/>
    <col min="4605" max="4616" width="10.6640625" style="28" customWidth="1"/>
    <col min="4617" max="4617" width="9.1640625" style="28" customWidth="1"/>
    <col min="4618" max="4618" width="10" style="28" customWidth="1"/>
    <col min="4619" max="4619" width="14.6640625" style="28" customWidth="1"/>
    <col min="4620" max="4620" width="13.6640625" style="28" customWidth="1"/>
    <col min="4621" max="4621" width="17.33203125" style="28" customWidth="1"/>
    <col min="4622" max="4622" width="16.33203125" style="28" customWidth="1"/>
    <col min="4623" max="4853" width="11.5" style="28"/>
    <col min="4854" max="4854" width="26.6640625" style="28" customWidth="1"/>
    <col min="4855" max="4855" width="34.83203125" style="28" customWidth="1"/>
    <col min="4856" max="4856" width="5.6640625" style="28" customWidth="1"/>
    <col min="4857" max="4857" width="4.6640625" style="28" customWidth="1"/>
    <col min="4858" max="4858" width="5.6640625" style="28" customWidth="1"/>
    <col min="4859" max="4860" width="17" style="28" customWidth="1"/>
    <col min="4861" max="4872" width="10.6640625" style="28" customWidth="1"/>
    <col min="4873" max="4873" width="9.1640625" style="28" customWidth="1"/>
    <col min="4874" max="4874" width="10" style="28" customWidth="1"/>
    <col min="4875" max="4875" width="14.6640625" style="28" customWidth="1"/>
    <col min="4876" max="4876" width="13.6640625" style="28" customWidth="1"/>
    <col min="4877" max="4877" width="17.33203125" style="28" customWidth="1"/>
    <col min="4878" max="4878" width="16.33203125" style="28" customWidth="1"/>
    <col min="4879" max="5109" width="11.5" style="28"/>
    <col min="5110" max="5110" width="26.6640625" style="28" customWidth="1"/>
    <col min="5111" max="5111" width="34.83203125" style="28" customWidth="1"/>
    <col min="5112" max="5112" width="5.6640625" style="28" customWidth="1"/>
    <col min="5113" max="5113" width="4.6640625" style="28" customWidth="1"/>
    <col min="5114" max="5114" width="5.6640625" style="28" customWidth="1"/>
    <col min="5115" max="5116" width="17" style="28" customWidth="1"/>
    <col min="5117" max="5128" width="10.6640625" style="28" customWidth="1"/>
    <col min="5129" max="5129" width="9.1640625" style="28" customWidth="1"/>
    <col min="5130" max="5130" width="10" style="28" customWidth="1"/>
    <col min="5131" max="5131" width="14.6640625" style="28" customWidth="1"/>
    <col min="5132" max="5132" width="13.6640625" style="28" customWidth="1"/>
    <col min="5133" max="5133" width="17.33203125" style="28" customWidth="1"/>
    <col min="5134" max="5134" width="16.33203125" style="28" customWidth="1"/>
    <col min="5135" max="5365" width="11.5" style="28"/>
    <col min="5366" max="5366" width="26.6640625" style="28" customWidth="1"/>
    <col min="5367" max="5367" width="34.83203125" style="28" customWidth="1"/>
    <col min="5368" max="5368" width="5.6640625" style="28" customWidth="1"/>
    <col min="5369" max="5369" width="4.6640625" style="28" customWidth="1"/>
    <col min="5370" max="5370" width="5.6640625" style="28" customWidth="1"/>
    <col min="5371" max="5372" width="17" style="28" customWidth="1"/>
    <col min="5373" max="5384" width="10.6640625" style="28" customWidth="1"/>
    <col min="5385" max="5385" width="9.1640625" style="28" customWidth="1"/>
    <col min="5386" max="5386" width="10" style="28" customWidth="1"/>
    <col min="5387" max="5387" width="14.6640625" style="28" customWidth="1"/>
    <col min="5388" max="5388" width="13.6640625" style="28" customWidth="1"/>
    <col min="5389" max="5389" width="17.33203125" style="28" customWidth="1"/>
    <col min="5390" max="5390" width="16.33203125" style="28" customWidth="1"/>
    <col min="5391" max="5621" width="11.5" style="28"/>
    <col min="5622" max="5622" width="26.6640625" style="28" customWidth="1"/>
    <col min="5623" max="5623" width="34.83203125" style="28" customWidth="1"/>
    <col min="5624" max="5624" width="5.6640625" style="28" customWidth="1"/>
    <col min="5625" max="5625" width="4.6640625" style="28" customWidth="1"/>
    <col min="5626" max="5626" width="5.6640625" style="28" customWidth="1"/>
    <col min="5627" max="5628" width="17" style="28" customWidth="1"/>
    <col min="5629" max="5640" width="10.6640625" style="28" customWidth="1"/>
    <col min="5641" max="5641" width="9.1640625" style="28" customWidth="1"/>
    <col min="5642" max="5642" width="10" style="28" customWidth="1"/>
    <col min="5643" max="5643" width="14.6640625" style="28" customWidth="1"/>
    <col min="5644" max="5644" width="13.6640625" style="28" customWidth="1"/>
    <col min="5645" max="5645" width="17.33203125" style="28" customWidth="1"/>
    <col min="5646" max="5646" width="16.33203125" style="28" customWidth="1"/>
    <col min="5647" max="5877" width="11.5" style="28"/>
    <col min="5878" max="5878" width="26.6640625" style="28" customWidth="1"/>
    <col min="5879" max="5879" width="34.83203125" style="28" customWidth="1"/>
    <col min="5880" max="5880" width="5.6640625" style="28" customWidth="1"/>
    <col min="5881" max="5881" width="4.6640625" style="28" customWidth="1"/>
    <col min="5882" max="5882" width="5.6640625" style="28" customWidth="1"/>
    <col min="5883" max="5884" width="17" style="28" customWidth="1"/>
    <col min="5885" max="5896" width="10.6640625" style="28" customWidth="1"/>
    <col min="5897" max="5897" width="9.1640625" style="28" customWidth="1"/>
    <col min="5898" max="5898" width="10" style="28" customWidth="1"/>
    <col min="5899" max="5899" width="14.6640625" style="28" customWidth="1"/>
    <col min="5900" max="5900" width="13.6640625" style="28" customWidth="1"/>
    <col min="5901" max="5901" width="17.33203125" style="28" customWidth="1"/>
    <col min="5902" max="5902" width="16.33203125" style="28" customWidth="1"/>
    <col min="5903" max="6133" width="11.5" style="28"/>
    <col min="6134" max="6134" width="26.6640625" style="28" customWidth="1"/>
    <col min="6135" max="6135" width="34.83203125" style="28" customWidth="1"/>
    <col min="6136" max="6136" width="5.6640625" style="28" customWidth="1"/>
    <col min="6137" max="6137" width="4.6640625" style="28" customWidth="1"/>
    <col min="6138" max="6138" width="5.6640625" style="28" customWidth="1"/>
    <col min="6139" max="6140" width="17" style="28" customWidth="1"/>
    <col min="6141" max="6152" width="10.6640625" style="28" customWidth="1"/>
    <col min="6153" max="6153" width="9.1640625" style="28" customWidth="1"/>
    <col min="6154" max="6154" width="10" style="28" customWidth="1"/>
    <col min="6155" max="6155" width="14.6640625" style="28" customWidth="1"/>
    <col min="6156" max="6156" width="13.6640625" style="28" customWidth="1"/>
    <col min="6157" max="6157" width="17.33203125" style="28" customWidth="1"/>
    <col min="6158" max="6158" width="16.33203125" style="28" customWidth="1"/>
    <col min="6159" max="6389" width="11.5" style="28"/>
    <col min="6390" max="6390" width="26.6640625" style="28" customWidth="1"/>
    <col min="6391" max="6391" width="34.83203125" style="28" customWidth="1"/>
    <col min="6392" max="6392" width="5.6640625" style="28" customWidth="1"/>
    <col min="6393" max="6393" width="4.6640625" style="28" customWidth="1"/>
    <col min="6394" max="6394" width="5.6640625" style="28" customWidth="1"/>
    <col min="6395" max="6396" width="17" style="28" customWidth="1"/>
    <col min="6397" max="6408" width="10.6640625" style="28" customWidth="1"/>
    <col min="6409" max="6409" width="9.1640625" style="28" customWidth="1"/>
    <col min="6410" max="6410" width="10" style="28" customWidth="1"/>
    <col min="6411" max="6411" width="14.6640625" style="28" customWidth="1"/>
    <col min="6412" max="6412" width="13.6640625" style="28" customWidth="1"/>
    <col min="6413" max="6413" width="17.33203125" style="28" customWidth="1"/>
    <col min="6414" max="6414" width="16.33203125" style="28" customWidth="1"/>
    <col min="6415" max="6645" width="11.5" style="28"/>
    <col min="6646" max="6646" width="26.6640625" style="28" customWidth="1"/>
    <col min="6647" max="6647" width="34.83203125" style="28" customWidth="1"/>
    <col min="6648" max="6648" width="5.6640625" style="28" customWidth="1"/>
    <col min="6649" max="6649" width="4.6640625" style="28" customWidth="1"/>
    <col min="6650" max="6650" width="5.6640625" style="28" customWidth="1"/>
    <col min="6651" max="6652" width="17" style="28" customWidth="1"/>
    <col min="6653" max="6664" width="10.6640625" style="28" customWidth="1"/>
    <col min="6665" max="6665" width="9.1640625" style="28" customWidth="1"/>
    <col min="6666" max="6666" width="10" style="28" customWidth="1"/>
    <col min="6667" max="6667" width="14.6640625" style="28" customWidth="1"/>
    <col min="6668" max="6668" width="13.6640625" style="28" customWidth="1"/>
    <col min="6669" max="6669" width="17.33203125" style="28" customWidth="1"/>
    <col min="6670" max="6670" width="16.33203125" style="28" customWidth="1"/>
    <col min="6671" max="6901" width="11.5" style="28"/>
    <col min="6902" max="6902" width="26.6640625" style="28" customWidth="1"/>
    <col min="6903" max="6903" width="34.83203125" style="28" customWidth="1"/>
    <col min="6904" max="6904" width="5.6640625" style="28" customWidth="1"/>
    <col min="6905" max="6905" width="4.6640625" style="28" customWidth="1"/>
    <col min="6906" max="6906" width="5.6640625" style="28" customWidth="1"/>
    <col min="6907" max="6908" width="17" style="28" customWidth="1"/>
    <col min="6909" max="6920" width="10.6640625" style="28" customWidth="1"/>
    <col min="6921" max="6921" width="9.1640625" style="28" customWidth="1"/>
    <col min="6922" max="6922" width="10" style="28" customWidth="1"/>
    <col min="6923" max="6923" width="14.6640625" style="28" customWidth="1"/>
    <col min="6924" max="6924" width="13.6640625" style="28" customWidth="1"/>
    <col min="6925" max="6925" width="17.33203125" style="28" customWidth="1"/>
    <col min="6926" max="6926" width="16.33203125" style="28" customWidth="1"/>
    <col min="6927" max="7157" width="11.5" style="28"/>
    <col min="7158" max="7158" width="26.6640625" style="28" customWidth="1"/>
    <col min="7159" max="7159" width="34.83203125" style="28" customWidth="1"/>
    <col min="7160" max="7160" width="5.6640625" style="28" customWidth="1"/>
    <col min="7161" max="7161" width="4.6640625" style="28" customWidth="1"/>
    <col min="7162" max="7162" width="5.6640625" style="28" customWidth="1"/>
    <col min="7163" max="7164" width="17" style="28" customWidth="1"/>
    <col min="7165" max="7176" width="10.6640625" style="28" customWidth="1"/>
    <col min="7177" max="7177" width="9.1640625" style="28" customWidth="1"/>
    <col min="7178" max="7178" width="10" style="28" customWidth="1"/>
    <col min="7179" max="7179" width="14.6640625" style="28" customWidth="1"/>
    <col min="7180" max="7180" width="13.6640625" style="28" customWidth="1"/>
    <col min="7181" max="7181" width="17.33203125" style="28" customWidth="1"/>
    <col min="7182" max="7182" width="16.33203125" style="28" customWidth="1"/>
    <col min="7183" max="7413" width="11.5" style="28"/>
    <col min="7414" max="7414" width="26.6640625" style="28" customWidth="1"/>
    <col min="7415" max="7415" width="34.83203125" style="28" customWidth="1"/>
    <col min="7416" max="7416" width="5.6640625" style="28" customWidth="1"/>
    <col min="7417" max="7417" width="4.6640625" style="28" customWidth="1"/>
    <col min="7418" max="7418" width="5.6640625" style="28" customWidth="1"/>
    <col min="7419" max="7420" width="17" style="28" customWidth="1"/>
    <col min="7421" max="7432" width="10.6640625" style="28" customWidth="1"/>
    <col min="7433" max="7433" width="9.1640625" style="28" customWidth="1"/>
    <col min="7434" max="7434" width="10" style="28" customWidth="1"/>
    <col min="7435" max="7435" width="14.6640625" style="28" customWidth="1"/>
    <col min="7436" max="7436" width="13.6640625" style="28" customWidth="1"/>
    <col min="7437" max="7437" width="17.33203125" style="28" customWidth="1"/>
    <col min="7438" max="7438" width="16.33203125" style="28" customWidth="1"/>
    <col min="7439" max="7669" width="11.5" style="28"/>
    <col min="7670" max="7670" width="26.6640625" style="28" customWidth="1"/>
    <col min="7671" max="7671" width="34.83203125" style="28" customWidth="1"/>
    <col min="7672" max="7672" width="5.6640625" style="28" customWidth="1"/>
    <col min="7673" max="7673" width="4.6640625" style="28" customWidth="1"/>
    <col min="7674" max="7674" width="5.6640625" style="28" customWidth="1"/>
    <col min="7675" max="7676" width="17" style="28" customWidth="1"/>
    <col min="7677" max="7688" width="10.6640625" style="28" customWidth="1"/>
    <col min="7689" max="7689" width="9.1640625" style="28" customWidth="1"/>
    <col min="7690" max="7690" width="10" style="28" customWidth="1"/>
    <col min="7691" max="7691" width="14.6640625" style="28" customWidth="1"/>
    <col min="7692" max="7692" width="13.6640625" style="28" customWidth="1"/>
    <col min="7693" max="7693" width="17.33203125" style="28" customWidth="1"/>
    <col min="7694" max="7694" width="16.33203125" style="28" customWidth="1"/>
    <col min="7695" max="7925" width="11.5" style="28"/>
    <col min="7926" max="7926" width="26.6640625" style="28" customWidth="1"/>
    <col min="7927" max="7927" width="34.83203125" style="28" customWidth="1"/>
    <col min="7928" max="7928" width="5.6640625" style="28" customWidth="1"/>
    <col min="7929" max="7929" width="4.6640625" style="28" customWidth="1"/>
    <col min="7930" max="7930" width="5.6640625" style="28" customWidth="1"/>
    <col min="7931" max="7932" width="17" style="28" customWidth="1"/>
    <col min="7933" max="7944" width="10.6640625" style="28" customWidth="1"/>
    <col min="7945" max="7945" width="9.1640625" style="28" customWidth="1"/>
    <col min="7946" max="7946" width="10" style="28" customWidth="1"/>
    <col min="7947" max="7947" width="14.6640625" style="28" customWidth="1"/>
    <col min="7948" max="7948" width="13.6640625" style="28" customWidth="1"/>
    <col min="7949" max="7949" width="17.33203125" style="28" customWidth="1"/>
    <col min="7950" max="7950" width="16.33203125" style="28" customWidth="1"/>
    <col min="7951" max="8181" width="11.5" style="28"/>
    <col min="8182" max="8182" width="26.6640625" style="28" customWidth="1"/>
    <col min="8183" max="8183" width="34.83203125" style="28" customWidth="1"/>
    <col min="8184" max="8184" width="5.6640625" style="28" customWidth="1"/>
    <col min="8185" max="8185" width="4.6640625" style="28" customWidth="1"/>
    <col min="8186" max="8186" width="5.6640625" style="28" customWidth="1"/>
    <col min="8187" max="8188" width="17" style="28" customWidth="1"/>
    <col min="8189" max="8200" width="10.6640625" style="28" customWidth="1"/>
    <col min="8201" max="8201" width="9.1640625" style="28" customWidth="1"/>
    <col min="8202" max="8202" width="10" style="28" customWidth="1"/>
    <col min="8203" max="8203" width="14.6640625" style="28" customWidth="1"/>
    <col min="8204" max="8204" width="13.6640625" style="28" customWidth="1"/>
    <col min="8205" max="8205" width="17.33203125" style="28" customWidth="1"/>
    <col min="8206" max="8206" width="16.33203125" style="28" customWidth="1"/>
    <col min="8207" max="8437" width="11.5" style="28"/>
    <col min="8438" max="8438" width="26.6640625" style="28" customWidth="1"/>
    <col min="8439" max="8439" width="34.83203125" style="28" customWidth="1"/>
    <col min="8440" max="8440" width="5.6640625" style="28" customWidth="1"/>
    <col min="8441" max="8441" width="4.6640625" style="28" customWidth="1"/>
    <col min="8442" max="8442" width="5.6640625" style="28" customWidth="1"/>
    <col min="8443" max="8444" width="17" style="28" customWidth="1"/>
    <col min="8445" max="8456" width="10.6640625" style="28" customWidth="1"/>
    <col min="8457" max="8457" width="9.1640625" style="28" customWidth="1"/>
    <col min="8458" max="8458" width="10" style="28" customWidth="1"/>
    <col min="8459" max="8459" width="14.6640625" style="28" customWidth="1"/>
    <col min="8460" max="8460" width="13.6640625" style="28" customWidth="1"/>
    <col min="8461" max="8461" width="17.33203125" style="28" customWidth="1"/>
    <col min="8462" max="8462" width="16.33203125" style="28" customWidth="1"/>
    <col min="8463" max="8693" width="11.5" style="28"/>
    <col min="8694" max="8694" width="26.6640625" style="28" customWidth="1"/>
    <col min="8695" max="8695" width="34.83203125" style="28" customWidth="1"/>
    <col min="8696" max="8696" width="5.6640625" style="28" customWidth="1"/>
    <col min="8697" max="8697" width="4.6640625" style="28" customWidth="1"/>
    <col min="8698" max="8698" width="5.6640625" style="28" customWidth="1"/>
    <col min="8699" max="8700" width="17" style="28" customWidth="1"/>
    <col min="8701" max="8712" width="10.6640625" style="28" customWidth="1"/>
    <col min="8713" max="8713" width="9.1640625" style="28" customWidth="1"/>
    <col min="8714" max="8714" width="10" style="28" customWidth="1"/>
    <col min="8715" max="8715" width="14.6640625" style="28" customWidth="1"/>
    <col min="8716" max="8716" width="13.6640625" style="28" customWidth="1"/>
    <col min="8717" max="8717" width="17.33203125" style="28" customWidth="1"/>
    <col min="8718" max="8718" width="16.33203125" style="28" customWidth="1"/>
    <col min="8719" max="8949" width="11.5" style="28"/>
    <col min="8950" max="8950" width="26.6640625" style="28" customWidth="1"/>
    <col min="8951" max="8951" width="34.83203125" style="28" customWidth="1"/>
    <col min="8952" max="8952" width="5.6640625" style="28" customWidth="1"/>
    <col min="8953" max="8953" width="4.6640625" style="28" customWidth="1"/>
    <col min="8954" max="8954" width="5.6640625" style="28" customWidth="1"/>
    <col min="8955" max="8956" width="17" style="28" customWidth="1"/>
    <col min="8957" max="8968" width="10.6640625" style="28" customWidth="1"/>
    <col min="8969" max="8969" width="9.1640625" style="28" customWidth="1"/>
    <col min="8970" max="8970" width="10" style="28" customWidth="1"/>
    <col min="8971" max="8971" width="14.6640625" style="28" customWidth="1"/>
    <col min="8972" max="8972" width="13.6640625" style="28" customWidth="1"/>
    <col min="8973" max="8973" width="17.33203125" style="28" customWidth="1"/>
    <col min="8974" max="8974" width="16.33203125" style="28" customWidth="1"/>
    <col min="8975" max="9205" width="11.5" style="28"/>
    <col min="9206" max="9206" width="26.6640625" style="28" customWidth="1"/>
    <col min="9207" max="9207" width="34.83203125" style="28" customWidth="1"/>
    <col min="9208" max="9208" width="5.6640625" style="28" customWidth="1"/>
    <col min="9209" max="9209" width="4.6640625" style="28" customWidth="1"/>
    <col min="9210" max="9210" width="5.6640625" style="28" customWidth="1"/>
    <col min="9211" max="9212" width="17" style="28" customWidth="1"/>
    <col min="9213" max="9224" width="10.6640625" style="28" customWidth="1"/>
    <col min="9225" max="9225" width="9.1640625" style="28" customWidth="1"/>
    <col min="9226" max="9226" width="10" style="28" customWidth="1"/>
    <col min="9227" max="9227" width="14.6640625" style="28" customWidth="1"/>
    <col min="9228" max="9228" width="13.6640625" style="28" customWidth="1"/>
    <col min="9229" max="9229" width="17.33203125" style="28" customWidth="1"/>
    <col min="9230" max="9230" width="16.33203125" style="28" customWidth="1"/>
    <col min="9231" max="9461" width="11.5" style="28"/>
    <col min="9462" max="9462" width="26.6640625" style="28" customWidth="1"/>
    <col min="9463" max="9463" width="34.83203125" style="28" customWidth="1"/>
    <col min="9464" max="9464" width="5.6640625" style="28" customWidth="1"/>
    <col min="9465" max="9465" width="4.6640625" style="28" customWidth="1"/>
    <col min="9466" max="9466" width="5.6640625" style="28" customWidth="1"/>
    <col min="9467" max="9468" width="17" style="28" customWidth="1"/>
    <col min="9469" max="9480" width="10.6640625" style="28" customWidth="1"/>
    <col min="9481" max="9481" width="9.1640625" style="28" customWidth="1"/>
    <col min="9482" max="9482" width="10" style="28" customWidth="1"/>
    <col min="9483" max="9483" width="14.6640625" style="28" customWidth="1"/>
    <col min="9484" max="9484" width="13.6640625" style="28" customWidth="1"/>
    <col min="9485" max="9485" width="17.33203125" style="28" customWidth="1"/>
    <col min="9486" max="9486" width="16.33203125" style="28" customWidth="1"/>
    <col min="9487" max="9717" width="11.5" style="28"/>
    <col min="9718" max="9718" width="26.6640625" style="28" customWidth="1"/>
    <col min="9719" max="9719" width="34.83203125" style="28" customWidth="1"/>
    <col min="9720" max="9720" width="5.6640625" style="28" customWidth="1"/>
    <col min="9721" max="9721" width="4.6640625" style="28" customWidth="1"/>
    <col min="9722" max="9722" width="5.6640625" style="28" customWidth="1"/>
    <col min="9723" max="9724" width="17" style="28" customWidth="1"/>
    <col min="9725" max="9736" width="10.6640625" style="28" customWidth="1"/>
    <col min="9737" max="9737" width="9.1640625" style="28" customWidth="1"/>
    <col min="9738" max="9738" width="10" style="28" customWidth="1"/>
    <col min="9739" max="9739" width="14.6640625" style="28" customWidth="1"/>
    <col min="9740" max="9740" width="13.6640625" style="28" customWidth="1"/>
    <col min="9741" max="9741" width="17.33203125" style="28" customWidth="1"/>
    <col min="9742" max="9742" width="16.33203125" style="28" customWidth="1"/>
    <col min="9743" max="9973" width="11.5" style="28"/>
    <col min="9974" max="9974" width="26.6640625" style="28" customWidth="1"/>
    <col min="9975" max="9975" width="34.83203125" style="28" customWidth="1"/>
    <col min="9976" max="9976" width="5.6640625" style="28" customWidth="1"/>
    <col min="9977" max="9977" width="4.6640625" style="28" customWidth="1"/>
    <col min="9978" max="9978" width="5.6640625" style="28" customWidth="1"/>
    <col min="9979" max="9980" width="17" style="28" customWidth="1"/>
    <col min="9981" max="9992" width="10.6640625" style="28" customWidth="1"/>
    <col min="9993" max="9993" width="9.1640625" style="28" customWidth="1"/>
    <col min="9994" max="9994" width="10" style="28" customWidth="1"/>
    <col min="9995" max="9995" width="14.6640625" style="28" customWidth="1"/>
    <col min="9996" max="9996" width="13.6640625" style="28" customWidth="1"/>
    <col min="9997" max="9997" width="17.33203125" style="28" customWidth="1"/>
    <col min="9998" max="9998" width="16.33203125" style="28" customWidth="1"/>
    <col min="9999" max="10229" width="11.5" style="28"/>
    <col min="10230" max="10230" width="26.6640625" style="28" customWidth="1"/>
    <col min="10231" max="10231" width="34.83203125" style="28" customWidth="1"/>
    <col min="10232" max="10232" width="5.6640625" style="28" customWidth="1"/>
    <col min="10233" max="10233" width="4.6640625" style="28" customWidth="1"/>
    <col min="10234" max="10234" width="5.6640625" style="28" customWidth="1"/>
    <col min="10235" max="10236" width="17" style="28" customWidth="1"/>
    <col min="10237" max="10248" width="10.6640625" style="28" customWidth="1"/>
    <col min="10249" max="10249" width="9.1640625" style="28" customWidth="1"/>
    <col min="10250" max="10250" width="10" style="28" customWidth="1"/>
    <col min="10251" max="10251" width="14.6640625" style="28" customWidth="1"/>
    <col min="10252" max="10252" width="13.6640625" style="28" customWidth="1"/>
    <col min="10253" max="10253" width="17.33203125" style="28" customWidth="1"/>
    <col min="10254" max="10254" width="16.33203125" style="28" customWidth="1"/>
    <col min="10255" max="10485" width="11.5" style="28"/>
    <col min="10486" max="10486" width="26.6640625" style="28" customWidth="1"/>
    <col min="10487" max="10487" width="34.83203125" style="28" customWidth="1"/>
    <col min="10488" max="10488" width="5.6640625" style="28" customWidth="1"/>
    <col min="10489" max="10489" width="4.6640625" style="28" customWidth="1"/>
    <col min="10490" max="10490" width="5.6640625" style="28" customWidth="1"/>
    <col min="10491" max="10492" width="17" style="28" customWidth="1"/>
    <col min="10493" max="10504" width="10.6640625" style="28" customWidth="1"/>
    <col min="10505" max="10505" width="9.1640625" style="28" customWidth="1"/>
    <col min="10506" max="10506" width="10" style="28" customWidth="1"/>
    <col min="10507" max="10507" width="14.6640625" style="28" customWidth="1"/>
    <col min="10508" max="10508" width="13.6640625" style="28" customWidth="1"/>
    <col min="10509" max="10509" width="17.33203125" style="28" customWidth="1"/>
    <col min="10510" max="10510" width="16.33203125" style="28" customWidth="1"/>
    <col min="10511" max="10741" width="11.5" style="28"/>
    <col min="10742" max="10742" width="26.6640625" style="28" customWidth="1"/>
    <col min="10743" max="10743" width="34.83203125" style="28" customWidth="1"/>
    <col min="10744" max="10744" width="5.6640625" style="28" customWidth="1"/>
    <col min="10745" max="10745" width="4.6640625" style="28" customWidth="1"/>
    <col min="10746" max="10746" width="5.6640625" style="28" customWidth="1"/>
    <col min="10747" max="10748" width="17" style="28" customWidth="1"/>
    <col min="10749" max="10760" width="10.6640625" style="28" customWidth="1"/>
    <col min="10761" max="10761" width="9.1640625" style="28" customWidth="1"/>
    <col min="10762" max="10762" width="10" style="28" customWidth="1"/>
    <col min="10763" max="10763" width="14.6640625" style="28" customWidth="1"/>
    <col min="10764" max="10764" width="13.6640625" style="28" customWidth="1"/>
    <col min="10765" max="10765" width="17.33203125" style="28" customWidth="1"/>
    <col min="10766" max="10766" width="16.33203125" style="28" customWidth="1"/>
    <col min="10767" max="10997" width="11.5" style="28"/>
    <col min="10998" max="10998" width="26.6640625" style="28" customWidth="1"/>
    <col min="10999" max="10999" width="34.83203125" style="28" customWidth="1"/>
    <col min="11000" max="11000" width="5.6640625" style="28" customWidth="1"/>
    <col min="11001" max="11001" width="4.6640625" style="28" customWidth="1"/>
    <col min="11002" max="11002" width="5.6640625" style="28" customWidth="1"/>
    <col min="11003" max="11004" width="17" style="28" customWidth="1"/>
    <col min="11005" max="11016" width="10.6640625" style="28" customWidth="1"/>
    <col min="11017" max="11017" width="9.1640625" style="28" customWidth="1"/>
    <col min="11018" max="11018" width="10" style="28" customWidth="1"/>
    <col min="11019" max="11019" width="14.6640625" style="28" customWidth="1"/>
    <col min="11020" max="11020" width="13.6640625" style="28" customWidth="1"/>
    <col min="11021" max="11021" width="17.33203125" style="28" customWidth="1"/>
    <col min="11022" max="11022" width="16.33203125" style="28" customWidth="1"/>
    <col min="11023" max="11253" width="11.5" style="28"/>
    <col min="11254" max="11254" width="26.6640625" style="28" customWidth="1"/>
    <col min="11255" max="11255" width="34.83203125" style="28" customWidth="1"/>
    <col min="11256" max="11256" width="5.6640625" style="28" customWidth="1"/>
    <col min="11257" max="11257" width="4.6640625" style="28" customWidth="1"/>
    <col min="11258" max="11258" width="5.6640625" style="28" customWidth="1"/>
    <col min="11259" max="11260" width="17" style="28" customWidth="1"/>
    <col min="11261" max="11272" width="10.6640625" style="28" customWidth="1"/>
    <col min="11273" max="11273" width="9.1640625" style="28" customWidth="1"/>
    <col min="11274" max="11274" width="10" style="28" customWidth="1"/>
    <col min="11275" max="11275" width="14.6640625" style="28" customWidth="1"/>
    <col min="11276" max="11276" width="13.6640625" style="28" customWidth="1"/>
    <col min="11277" max="11277" width="17.33203125" style="28" customWidth="1"/>
    <col min="11278" max="11278" width="16.33203125" style="28" customWidth="1"/>
    <col min="11279" max="11509" width="11.5" style="28"/>
    <col min="11510" max="11510" width="26.6640625" style="28" customWidth="1"/>
    <col min="11511" max="11511" width="34.83203125" style="28" customWidth="1"/>
    <col min="11512" max="11512" width="5.6640625" style="28" customWidth="1"/>
    <col min="11513" max="11513" width="4.6640625" style="28" customWidth="1"/>
    <col min="11514" max="11514" width="5.6640625" style="28" customWidth="1"/>
    <col min="11515" max="11516" width="17" style="28" customWidth="1"/>
    <col min="11517" max="11528" width="10.6640625" style="28" customWidth="1"/>
    <col min="11529" max="11529" width="9.1640625" style="28" customWidth="1"/>
    <col min="11530" max="11530" width="10" style="28" customWidth="1"/>
    <col min="11531" max="11531" width="14.6640625" style="28" customWidth="1"/>
    <col min="11532" max="11532" width="13.6640625" style="28" customWidth="1"/>
    <col min="11533" max="11533" width="17.33203125" style="28" customWidth="1"/>
    <col min="11534" max="11534" width="16.33203125" style="28" customWidth="1"/>
    <col min="11535" max="11765" width="11.5" style="28"/>
    <col min="11766" max="11766" width="26.6640625" style="28" customWidth="1"/>
    <col min="11767" max="11767" width="34.83203125" style="28" customWidth="1"/>
    <col min="11768" max="11768" width="5.6640625" style="28" customWidth="1"/>
    <col min="11769" max="11769" width="4.6640625" style="28" customWidth="1"/>
    <col min="11770" max="11770" width="5.6640625" style="28" customWidth="1"/>
    <col min="11771" max="11772" width="17" style="28" customWidth="1"/>
    <col min="11773" max="11784" width="10.6640625" style="28" customWidth="1"/>
    <col min="11785" max="11785" width="9.1640625" style="28" customWidth="1"/>
    <col min="11786" max="11786" width="10" style="28" customWidth="1"/>
    <col min="11787" max="11787" width="14.6640625" style="28" customWidth="1"/>
    <col min="11788" max="11788" width="13.6640625" style="28" customWidth="1"/>
    <col min="11789" max="11789" width="17.33203125" style="28" customWidth="1"/>
    <col min="11790" max="11790" width="16.33203125" style="28" customWidth="1"/>
    <col min="11791" max="12021" width="11.5" style="28"/>
    <col min="12022" max="12022" width="26.6640625" style="28" customWidth="1"/>
    <col min="12023" max="12023" width="34.83203125" style="28" customWidth="1"/>
    <col min="12024" max="12024" width="5.6640625" style="28" customWidth="1"/>
    <col min="12025" max="12025" width="4.6640625" style="28" customWidth="1"/>
    <col min="12026" max="12026" width="5.6640625" style="28" customWidth="1"/>
    <col min="12027" max="12028" width="17" style="28" customWidth="1"/>
    <col min="12029" max="12040" width="10.6640625" style="28" customWidth="1"/>
    <col min="12041" max="12041" width="9.1640625" style="28" customWidth="1"/>
    <col min="12042" max="12042" width="10" style="28" customWidth="1"/>
    <col min="12043" max="12043" width="14.6640625" style="28" customWidth="1"/>
    <col min="12044" max="12044" width="13.6640625" style="28" customWidth="1"/>
    <col min="12045" max="12045" width="17.33203125" style="28" customWidth="1"/>
    <col min="12046" max="12046" width="16.33203125" style="28" customWidth="1"/>
    <col min="12047" max="12277" width="11.5" style="28"/>
    <col min="12278" max="12278" width="26.6640625" style="28" customWidth="1"/>
    <col min="12279" max="12279" width="34.83203125" style="28" customWidth="1"/>
    <col min="12280" max="12280" width="5.6640625" style="28" customWidth="1"/>
    <col min="12281" max="12281" width="4.6640625" style="28" customWidth="1"/>
    <col min="12282" max="12282" width="5.6640625" style="28" customWidth="1"/>
    <col min="12283" max="12284" width="17" style="28" customWidth="1"/>
    <col min="12285" max="12296" width="10.6640625" style="28" customWidth="1"/>
    <col min="12297" max="12297" width="9.1640625" style="28" customWidth="1"/>
    <col min="12298" max="12298" width="10" style="28" customWidth="1"/>
    <col min="12299" max="12299" width="14.6640625" style="28" customWidth="1"/>
    <col min="12300" max="12300" width="13.6640625" style="28" customWidth="1"/>
    <col min="12301" max="12301" width="17.33203125" style="28" customWidth="1"/>
    <col min="12302" max="12302" width="16.33203125" style="28" customWidth="1"/>
    <col min="12303" max="12533" width="11.5" style="28"/>
    <col min="12534" max="12534" width="26.6640625" style="28" customWidth="1"/>
    <col min="12535" max="12535" width="34.83203125" style="28" customWidth="1"/>
    <col min="12536" max="12536" width="5.6640625" style="28" customWidth="1"/>
    <col min="12537" max="12537" width="4.6640625" style="28" customWidth="1"/>
    <col min="12538" max="12538" width="5.6640625" style="28" customWidth="1"/>
    <col min="12539" max="12540" width="17" style="28" customWidth="1"/>
    <col min="12541" max="12552" width="10.6640625" style="28" customWidth="1"/>
    <col min="12553" max="12553" width="9.1640625" style="28" customWidth="1"/>
    <col min="12554" max="12554" width="10" style="28" customWidth="1"/>
    <col min="12555" max="12555" width="14.6640625" style="28" customWidth="1"/>
    <col min="12556" max="12556" width="13.6640625" style="28" customWidth="1"/>
    <col min="12557" max="12557" width="17.33203125" style="28" customWidth="1"/>
    <col min="12558" max="12558" width="16.33203125" style="28" customWidth="1"/>
    <col min="12559" max="12789" width="11.5" style="28"/>
    <col min="12790" max="12790" width="26.6640625" style="28" customWidth="1"/>
    <col min="12791" max="12791" width="34.83203125" style="28" customWidth="1"/>
    <col min="12792" max="12792" width="5.6640625" style="28" customWidth="1"/>
    <col min="12793" max="12793" width="4.6640625" style="28" customWidth="1"/>
    <col min="12794" max="12794" width="5.6640625" style="28" customWidth="1"/>
    <col min="12795" max="12796" width="17" style="28" customWidth="1"/>
    <col min="12797" max="12808" width="10.6640625" style="28" customWidth="1"/>
    <col min="12809" max="12809" width="9.1640625" style="28" customWidth="1"/>
    <col min="12810" max="12810" width="10" style="28" customWidth="1"/>
    <col min="12811" max="12811" width="14.6640625" style="28" customWidth="1"/>
    <col min="12812" max="12812" width="13.6640625" style="28" customWidth="1"/>
    <col min="12813" max="12813" width="17.33203125" style="28" customWidth="1"/>
    <col min="12814" max="12814" width="16.33203125" style="28" customWidth="1"/>
    <col min="12815" max="13045" width="11.5" style="28"/>
    <col min="13046" max="13046" width="26.6640625" style="28" customWidth="1"/>
    <col min="13047" max="13047" width="34.83203125" style="28" customWidth="1"/>
    <col min="13048" max="13048" width="5.6640625" style="28" customWidth="1"/>
    <col min="13049" max="13049" width="4.6640625" style="28" customWidth="1"/>
    <col min="13050" max="13050" width="5.6640625" style="28" customWidth="1"/>
    <col min="13051" max="13052" width="17" style="28" customWidth="1"/>
    <col min="13053" max="13064" width="10.6640625" style="28" customWidth="1"/>
    <col min="13065" max="13065" width="9.1640625" style="28" customWidth="1"/>
    <col min="13066" max="13066" width="10" style="28" customWidth="1"/>
    <col min="13067" max="13067" width="14.6640625" style="28" customWidth="1"/>
    <col min="13068" max="13068" width="13.6640625" style="28" customWidth="1"/>
    <col min="13069" max="13069" width="17.33203125" style="28" customWidth="1"/>
    <col min="13070" max="13070" width="16.33203125" style="28" customWidth="1"/>
    <col min="13071" max="13301" width="11.5" style="28"/>
    <col min="13302" max="13302" width="26.6640625" style="28" customWidth="1"/>
    <col min="13303" max="13303" width="34.83203125" style="28" customWidth="1"/>
    <col min="13304" max="13304" width="5.6640625" style="28" customWidth="1"/>
    <col min="13305" max="13305" width="4.6640625" style="28" customWidth="1"/>
    <col min="13306" max="13306" width="5.6640625" style="28" customWidth="1"/>
    <col min="13307" max="13308" width="17" style="28" customWidth="1"/>
    <col min="13309" max="13320" width="10.6640625" style="28" customWidth="1"/>
    <col min="13321" max="13321" width="9.1640625" style="28" customWidth="1"/>
    <col min="13322" max="13322" width="10" style="28" customWidth="1"/>
    <col min="13323" max="13323" width="14.6640625" style="28" customWidth="1"/>
    <col min="13324" max="13324" width="13.6640625" style="28" customWidth="1"/>
    <col min="13325" max="13325" width="17.33203125" style="28" customWidth="1"/>
    <col min="13326" max="13326" width="16.33203125" style="28" customWidth="1"/>
    <col min="13327" max="13557" width="11.5" style="28"/>
    <col min="13558" max="13558" width="26.6640625" style="28" customWidth="1"/>
    <col min="13559" max="13559" width="34.83203125" style="28" customWidth="1"/>
    <col min="13560" max="13560" width="5.6640625" style="28" customWidth="1"/>
    <col min="13561" max="13561" width="4.6640625" style="28" customWidth="1"/>
    <col min="13562" max="13562" width="5.6640625" style="28" customWidth="1"/>
    <col min="13563" max="13564" width="17" style="28" customWidth="1"/>
    <col min="13565" max="13576" width="10.6640625" style="28" customWidth="1"/>
    <col min="13577" max="13577" width="9.1640625" style="28" customWidth="1"/>
    <col min="13578" max="13578" width="10" style="28" customWidth="1"/>
    <col min="13579" max="13579" width="14.6640625" style="28" customWidth="1"/>
    <col min="13580" max="13580" width="13.6640625" style="28" customWidth="1"/>
    <col min="13581" max="13581" width="17.33203125" style="28" customWidth="1"/>
    <col min="13582" max="13582" width="16.33203125" style="28" customWidth="1"/>
    <col min="13583" max="13813" width="11.5" style="28"/>
    <col min="13814" max="13814" width="26.6640625" style="28" customWidth="1"/>
    <col min="13815" max="13815" width="34.83203125" style="28" customWidth="1"/>
    <col min="13816" max="13816" width="5.6640625" style="28" customWidth="1"/>
    <col min="13817" max="13817" width="4.6640625" style="28" customWidth="1"/>
    <col min="13818" max="13818" width="5.6640625" style="28" customWidth="1"/>
    <col min="13819" max="13820" width="17" style="28" customWidth="1"/>
    <col min="13821" max="13832" width="10.6640625" style="28" customWidth="1"/>
    <col min="13833" max="13833" width="9.1640625" style="28" customWidth="1"/>
    <col min="13834" max="13834" width="10" style="28" customWidth="1"/>
    <col min="13835" max="13835" width="14.6640625" style="28" customWidth="1"/>
    <col min="13836" max="13836" width="13.6640625" style="28" customWidth="1"/>
    <col min="13837" max="13837" width="17.33203125" style="28" customWidth="1"/>
    <col min="13838" max="13838" width="16.33203125" style="28" customWidth="1"/>
    <col min="13839" max="14069" width="11.5" style="28"/>
    <col min="14070" max="14070" width="26.6640625" style="28" customWidth="1"/>
    <col min="14071" max="14071" width="34.83203125" style="28" customWidth="1"/>
    <col min="14072" max="14072" width="5.6640625" style="28" customWidth="1"/>
    <col min="14073" max="14073" width="4.6640625" style="28" customWidth="1"/>
    <col min="14074" max="14074" width="5.6640625" style="28" customWidth="1"/>
    <col min="14075" max="14076" width="17" style="28" customWidth="1"/>
    <col min="14077" max="14088" width="10.6640625" style="28" customWidth="1"/>
    <col min="14089" max="14089" width="9.1640625" style="28" customWidth="1"/>
    <col min="14090" max="14090" width="10" style="28" customWidth="1"/>
    <col min="14091" max="14091" width="14.6640625" style="28" customWidth="1"/>
    <col min="14092" max="14092" width="13.6640625" style="28" customWidth="1"/>
    <col min="14093" max="14093" width="17.33203125" style="28" customWidth="1"/>
    <col min="14094" max="14094" width="16.33203125" style="28" customWidth="1"/>
    <col min="14095" max="14325" width="11.5" style="28"/>
    <col min="14326" max="14326" width="26.6640625" style="28" customWidth="1"/>
    <col min="14327" max="14327" width="34.83203125" style="28" customWidth="1"/>
    <col min="14328" max="14328" width="5.6640625" style="28" customWidth="1"/>
    <col min="14329" max="14329" width="4.6640625" style="28" customWidth="1"/>
    <col min="14330" max="14330" width="5.6640625" style="28" customWidth="1"/>
    <col min="14331" max="14332" width="17" style="28" customWidth="1"/>
    <col min="14333" max="14344" width="10.6640625" style="28" customWidth="1"/>
    <col min="14345" max="14345" width="9.1640625" style="28" customWidth="1"/>
    <col min="14346" max="14346" width="10" style="28" customWidth="1"/>
    <col min="14347" max="14347" width="14.6640625" style="28" customWidth="1"/>
    <col min="14348" max="14348" width="13.6640625" style="28" customWidth="1"/>
    <col min="14349" max="14349" width="17.33203125" style="28" customWidth="1"/>
    <col min="14350" max="14350" width="16.33203125" style="28" customWidth="1"/>
    <col min="14351" max="14581" width="11.5" style="28"/>
    <col min="14582" max="14582" width="26.6640625" style="28" customWidth="1"/>
    <col min="14583" max="14583" width="34.83203125" style="28" customWidth="1"/>
    <col min="14584" max="14584" width="5.6640625" style="28" customWidth="1"/>
    <col min="14585" max="14585" width="4.6640625" style="28" customWidth="1"/>
    <col min="14586" max="14586" width="5.6640625" style="28" customWidth="1"/>
    <col min="14587" max="14588" width="17" style="28" customWidth="1"/>
    <col min="14589" max="14600" width="10.6640625" style="28" customWidth="1"/>
    <col min="14601" max="14601" width="9.1640625" style="28" customWidth="1"/>
    <col min="14602" max="14602" width="10" style="28" customWidth="1"/>
    <col min="14603" max="14603" width="14.6640625" style="28" customWidth="1"/>
    <col min="14604" max="14604" width="13.6640625" style="28" customWidth="1"/>
    <col min="14605" max="14605" width="17.33203125" style="28" customWidth="1"/>
    <col min="14606" max="14606" width="16.33203125" style="28" customWidth="1"/>
    <col min="14607" max="14837" width="11.5" style="28"/>
    <col min="14838" max="14838" width="26.6640625" style="28" customWidth="1"/>
    <col min="14839" max="14839" width="34.83203125" style="28" customWidth="1"/>
    <col min="14840" max="14840" width="5.6640625" style="28" customWidth="1"/>
    <col min="14841" max="14841" width="4.6640625" style="28" customWidth="1"/>
    <col min="14842" max="14842" width="5.6640625" style="28" customWidth="1"/>
    <col min="14843" max="14844" width="17" style="28" customWidth="1"/>
    <col min="14845" max="14856" width="10.6640625" style="28" customWidth="1"/>
    <col min="14857" max="14857" width="9.1640625" style="28" customWidth="1"/>
    <col min="14858" max="14858" width="10" style="28" customWidth="1"/>
    <col min="14859" max="14859" width="14.6640625" style="28" customWidth="1"/>
    <col min="14860" max="14860" width="13.6640625" style="28" customWidth="1"/>
    <col min="14861" max="14861" width="17.33203125" style="28" customWidth="1"/>
    <col min="14862" max="14862" width="16.33203125" style="28" customWidth="1"/>
    <col min="14863" max="15093" width="11.5" style="28"/>
    <col min="15094" max="15094" width="26.6640625" style="28" customWidth="1"/>
    <col min="15095" max="15095" width="34.83203125" style="28" customWidth="1"/>
    <col min="15096" max="15096" width="5.6640625" style="28" customWidth="1"/>
    <col min="15097" max="15097" width="4.6640625" style="28" customWidth="1"/>
    <col min="15098" max="15098" width="5.6640625" style="28" customWidth="1"/>
    <col min="15099" max="15100" width="17" style="28" customWidth="1"/>
    <col min="15101" max="15112" width="10.6640625" style="28" customWidth="1"/>
    <col min="15113" max="15113" width="9.1640625" style="28" customWidth="1"/>
    <col min="15114" max="15114" width="10" style="28" customWidth="1"/>
    <col min="15115" max="15115" width="14.6640625" style="28" customWidth="1"/>
    <col min="15116" max="15116" width="13.6640625" style="28" customWidth="1"/>
    <col min="15117" max="15117" width="17.33203125" style="28" customWidth="1"/>
    <col min="15118" max="15118" width="16.33203125" style="28" customWidth="1"/>
    <col min="15119" max="15349" width="11.5" style="28"/>
    <col min="15350" max="15350" width="26.6640625" style="28" customWidth="1"/>
    <col min="15351" max="15351" width="34.83203125" style="28" customWidth="1"/>
    <col min="15352" max="15352" width="5.6640625" style="28" customWidth="1"/>
    <col min="15353" max="15353" width="4.6640625" style="28" customWidth="1"/>
    <col min="15354" max="15354" width="5.6640625" style="28" customWidth="1"/>
    <col min="15355" max="15356" width="17" style="28" customWidth="1"/>
    <col min="15357" max="15368" width="10.6640625" style="28" customWidth="1"/>
    <col min="15369" max="15369" width="9.1640625" style="28" customWidth="1"/>
    <col min="15370" max="15370" width="10" style="28" customWidth="1"/>
    <col min="15371" max="15371" width="14.6640625" style="28" customWidth="1"/>
    <col min="15372" max="15372" width="13.6640625" style="28" customWidth="1"/>
    <col min="15373" max="15373" width="17.33203125" style="28" customWidth="1"/>
    <col min="15374" max="15374" width="16.33203125" style="28" customWidth="1"/>
    <col min="15375" max="15605" width="11.5" style="28"/>
    <col min="15606" max="15606" width="26.6640625" style="28" customWidth="1"/>
    <col min="15607" max="15607" width="34.83203125" style="28" customWidth="1"/>
    <col min="15608" max="15608" width="5.6640625" style="28" customWidth="1"/>
    <col min="15609" max="15609" width="4.6640625" style="28" customWidth="1"/>
    <col min="15610" max="15610" width="5.6640625" style="28" customWidth="1"/>
    <col min="15611" max="15612" width="17" style="28" customWidth="1"/>
    <col min="15613" max="15624" width="10.6640625" style="28" customWidth="1"/>
    <col min="15625" max="15625" width="9.1640625" style="28" customWidth="1"/>
    <col min="15626" max="15626" width="10" style="28" customWidth="1"/>
    <col min="15627" max="15627" width="14.6640625" style="28" customWidth="1"/>
    <col min="15628" max="15628" width="13.6640625" style="28" customWidth="1"/>
    <col min="15629" max="15629" width="17.33203125" style="28" customWidth="1"/>
    <col min="15630" max="15630" width="16.33203125" style="28" customWidth="1"/>
    <col min="15631" max="15861" width="11.5" style="28"/>
    <col min="15862" max="15862" width="26.6640625" style="28" customWidth="1"/>
    <col min="15863" max="15863" width="34.83203125" style="28" customWidth="1"/>
    <col min="15864" max="15864" width="5.6640625" style="28" customWidth="1"/>
    <col min="15865" max="15865" width="4.6640625" style="28" customWidth="1"/>
    <col min="15866" max="15866" width="5.6640625" style="28" customWidth="1"/>
    <col min="15867" max="15868" width="17" style="28" customWidth="1"/>
    <col min="15869" max="15880" width="10.6640625" style="28" customWidth="1"/>
    <col min="15881" max="15881" width="9.1640625" style="28" customWidth="1"/>
    <col min="15882" max="15882" width="10" style="28" customWidth="1"/>
    <col min="15883" max="15883" width="14.6640625" style="28" customWidth="1"/>
    <col min="15884" max="15884" width="13.6640625" style="28" customWidth="1"/>
    <col min="15885" max="15885" width="17.33203125" style="28" customWidth="1"/>
    <col min="15886" max="15886" width="16.33203125" style="28" customWidth="1"/>
    <col min="15887" max="16117" width="11.5" style="28"/>
    <col min="16118" max="16118" width="26.6640625" style="28" customWidth="1"/>
    <col min="16119" max="16119" width="34.83203125" style="28" customWidth="1"/>
    <col min="16120" max="16120" width="5.6640625" style="28" customWidth="1"/>
    <col min="16121" max="16121" width="4.6640625" style="28" customWidth="1"/>
    <col min="16122" max="16122" width="5.6640625" style="28" customWidth="1"/>
    <col min="16123" max="16124" width="17" style="28" customWidth="1"/>
    <col min="16125" max="16136" width="10.6640625" style="28" customWidth="1"/>
    <col min="16137" max="16137" width="9.1640625" style="28" customWidth="1"/>
    <col min="16138" max="16138" width="10" style="28" customWidth="1"/>
    <col min="16139" max="16139" width="14.6640625" style="28" customWidth="1"/>
    <col min="16140" max="16140" width="13.6640625" style="28" customWidth="1"/>
    <col min="16141" max="16141" width="17.33203125" style="28" customWidth="1"/>
    <col min="16142" max="16142" width="16.33203125" style="28" customWidth="1"/>
    <col min="16143" max="16384" width="11.5" style="28"/>
  </cols>
  <sheetData>
    <row r="1" spans="1:16" ht="20" customHeight="1">
      <c r="A1" s="73" t="str">
        <f>B3</f>
        <v>4.2. Размещены ли в открытом доступе на сайте законодательного (представительного) органа или на сайте, предназначенном для размещения бюджетных данных, сведения о хронологии рассмотрения и утверждения проекта закона об исполнении бюджета за 2021 год?</v>
      </c>
      <c r="B1" s="74"/>
      <c r="C1" s="74"/>
      <c r="D1" s="74"/>
      <c r="E1" s="74"/>
      <c r="F1" s="75"/>
      <c r="G1" s="79"/>
      <c r="H1" s="79"/>
      <c r="I1" s="79"/>
      <c r="J1" s="79"/>
      <c r="K1" s="79"/>
      <c r="L1" s="79"/>
      <c r="M1" s="74"/>
      <c r="N1" s="74"/>
      <c r="O1" s="74"/>
    </row>
    <row r="2" spans="1:16" ht="15" customHeight="1">
      <c r="A2" s="41" t="s">
        <v>809</v>
      </c>
      <c r="B2" s="74"/>
      <c r="C2" s="74"/>
      <c r="D2" s="74"/>
      <c r="E2" s="74"/>
      <c r="F2" s="75"/>
      <c r="G2" s="79"/>
      <c r="H2" s="79"/>
      <c r="I2" s="79"/>
      <c r="J2" s="79"/>
      <c r="K2" s="79"/>
      <c r="L2" s="79"/>
      <c r="M2" s="74"/>
      <c r="N2" s="74"/>
      <c r="O2" s="74"/>
    </row>
    <row r="3" spans="1:16" ht="73.5" customHeight="1">
      <c r="A3" s="214" t="s">
        <v>84</v>
      </c>
      <c r="B3" s="124" t="s">
        <v>369</v>
      </c>
      <c r="C3" s="218" t="s">
        <v>125</v>
      </c>
      <c r="D3" s="214"/>
      <c r="E3" s="214"/>
      <c r="F3" s="214" t="s">
        <v>192</v>
      </c>
      <c r="G3" s="221" t="s">
        <v>371</v>
      </c>
      <c r="H3" s="221"/>
      <c r="I3" s="221"/>
      <c r="J3" s="221"/>
      <c r="K3" s="221"/>
      <c r="L3" s="221"/>
      <c r="M3" s="214" t="s">
        <v>103</v>
      </c>
      <c r="N3" s="214" t="s">
        <v>247</v>
      </c>
      <c r="O3" s="214"/>
    </row>
    <row r="4" spans="1:16" s="30" customFormat="1" ht="30" customHeight="1">
      <c r="A4" s="214"/>
      <c r="B4" s="147" t="s">
        <v>165</v>
      </c>
      <c r="C4" s="214" t="s">
        <v>96</v>
      </c>
      <c r="D4" s="214" t="s">
        <v>99</v>
      </c>
      <c r="E4" s="218" t="s">
        <v>95</v>
      </c>
      <c r="F4" s="214"/>
      <c r="G4" s="221" t="s">
        <v>242</v>
      </c>
      <c r="H4" s="221" t="s">
        <v>243</v>
      </c>
      <c r="I4" s="221" t="s">
        <v>245</v>
      </c>
      <c r="J4" s="221" t="s">
        <v>684</v>
      </c>
      <c r="K4" s="221" t="s">
        <v>685</v>
      </c>
      <c r="L4" s="221" t="s">
        <v>246</v>
      </c>
      <c r="M4" s="214"/>
      <c r="N4" s="214" t="s">
        <v>244</v>
      </c>
      <c r="O4" s="214" t="s">
        <v>191</v>
      </c>
      <c r="P4" s="139"/>
    </row>
    <row r="5" spans="1:16" s="30" customFormat="1" ht="30" customHeight="1">
      <c r="A5" s="214"/>
      <c r="B5" s="147" t="s">
        <v>166</v>
      </c>
      <c r="C5" s="214"/>
      <c r="D5" s="214"/>
      <c r="E5" s="218"/>
      <c r="F5" s="214"/>
      <c r="G5" s="221"/>
      <c r="H5" s="221"/>
      <c r="I5" s="214"/>
      <c r="J5" s="221"/>
      <c r="K5" s="221"/>
      <c r="L5" s="214"/>
      <c r="M5" s="214"/>
      <c r="N5" s="214"/>
      <c r="O5" s="214"/>
      <c r="P5" s="139"/>
    </row>
    <row r="6" spans="1:16" ht="15" customHeight="1">
      <c r="A6" s="201" t="s">
        <v>0</v>
      </c>
      <c r="B6" s="110"/>
      <c r="C6" s="110"/>
      <c r="D6" s="110"/>
      <c r="E6" s="111"/>
      <c r="F6" s="110"/>
      <c r="G6" s="148"/>
      <c r="H6" s="148"/>
      <c r="I6" s="148"/>
      <c r="J6" s="148"/>
      <c r="K6" s="148"/>
      <c r="L6" s="148"/>
      <c r="M6" s="149"/>
      <c r="N6" s="175"/>
      <c r="O6" s="175"/>
    </row>
    <row r="7" spans="1:16" ht="15" customHeight="1">
      <c r="A7" s="202" t="s">
        <v>1</v>
      </c>
      <c r="B7" s="106" t="s">
        <v>165</v>
      </c>
      <c r="C7" s="114">
        <f>IF(B7=$B$4,2,0)</f>
        <v>2</v>
      </c>
      <c r="D7" s="114"/>
      <c r="E7" s="115">
        <f>C7*IF(D7&gt;0,D7,1)</f>
        <v>2</v>
      </c>
      <c r="F7" s="105" t="s">
        <v>235</v>
      </c>
      <c r="G7" s="105">
        <v>44712</v>
      </c>
      <c r="H7" s="105">
        <v>44712</v>
      </c>
      <c r="I7" s="105">
        <v>44735</v>
      </c>
      <c r="J7" s="105" t="s">
        <v>163</v>
      </c>
      <c r="K7" s="105" t="s">
        <v>163</v>
      </c>
      <c r="L7" s="105">
        <v>44735</v>
      </c>
      <c r="M7" s="105" t="s">
        <v>163</v>
      </c>
      <c r="N7" s="117" t="s">
        <v>694</v>
      </c>
      <c r="O7" s="130" t="s">
        <v>384</v>
      </c>
      <c r="P7" s="138" t="s">
        <v>163</v>
      </c>
    </row>
    <row r="8" spans="1:16" ht="15" customHeight="1">
      <c r="A8" s="202" t="s">
        <v>2</v>
      </c>
      <c r="B8" s="106" t="s">
        <v>166</v>
      </c>
      <c r="C8" s="114">
        <f>IF(B8=$B$4,2,0)</f>
        <v>0</v>
      </c>
      <c r="D8" s="114"/>
      <c r="E8" s="115">
        <f>C8*IF(D8&gt;0,D8,1)</f>
        <v>0</v>
      </c>
      <c r="F8" s="176" t="s">
        <v>236</v>
      </c>
      <c r="G8" s="105">
        <v>44711</v>
      </c>
      <c r="H8" s="105" t="s">
        <v>459</v>
      </c>
      <c r="I8" s="105" t="s">
        <v>212</v>
      </c>
      <c r="J8" s="105" t="s">
        <v>163</v>
      </c>
      <c r="K8" s="105" t="s">
        <v>163</v>
      </c>
      <c r="L8" s="105" t="s">
        <v>212</v>
      </c>
      <c r="M8" s="106" t="s">
        <v>760</v>
      </c>
      <c r="N8" s="117" t="s">
        <v>694</v>
      </c>
      <c r="O8" s="130" t="s">
        <v>455</v>
      </c>
      <c r="P8" s="138" t="s">
        <v>163</v>
      </c>
    </row>
    <row r="9" spans="1:16" ht="15" customHeight="1">
      <c r="A9" s="202" t="s">
        <v>3</v>
      </c>
      <c r="B9" s="106" t="s">
        <v>165</v>
      </c>
      <c r="C9" s="114">
        <f t="shared" ref="C9:C72" si="0">IF(B9=$B$4,2,0)</f>
        <v>2</v>
      </c>
      <c r="D9" s="114"/>
      <c r="E9" s="115">
        <f t="shared" ref="E9:E72" si="1">C9*IF(D9&gt;0,D9,1)</f>
        <v>2</v>
      </c>
      <c r="F9" s="105" t="s">
        <v>235</v>
      </c>
      <c r="G9" s="105">
        <v>44678</v>
      </c>
      <c r="H9" s="105">
        <v>44727</v>
      </c>
      <c r="I9" s="105">
        <v>44742</v>
      </c>
      <c r="J9" s="105" t="s">
        <v>163</v>
      </c>
      <c r="K9" s="105" t="s">
        <v>163</v>
      </c>
      <c r="L9" s="105">
        <v>44742</v>
      </c>
      <c r="M9" s="106" t="s">
        <v>163</v>
      </c>
      <c r="N9" s="117" t="s">
        <v>694</v>
      </c>
      <c r="O9" s="130" t="s">
        <v>460</v>
      </c>
      <c r="P9" s="138" t="s">
        <v>163</v>
      </c>
    </row>
    <row r="10" spans="1:16" ht="15" customHeight="1">
      <c r="A10" s="202" t="s">
        <v>4</v>
      </c>
      <c r="B10" s="106" t="s">
        <v>165</v>
      </c>
      <c r="C10" s="114">
        <f t="shared" si="0"/>
        <v>2</v>
      </c>
      <c r="D10" s="114"/>
      <c r="E10" s="115">
        <f t="shared" si="1"/>
        <v>2</v>
      </c>
      <c r="F10" s="105" t="s">
        <v>235</v>
      </c>
      <c r="G10" s="105">
        <v>44707</v>
      </c>
      <c r="H10" s="105">
        <v>44708</v>
      </c>
      <c r="I10" s="105">
        <v>44735</v>
      </c>
      <c r="J10" s="105" t="s">
        <v>163</v>
      </c>
      <c r="K10" s="105" t="s">
        <v>163</v>
      </c>
      <c r="L10" s="105">
        <v>44735</v>
      </c>
      <c r="M10" s="106" t="s">
        <v>163</v>
      </c>
      <c r="N10" s="117" t="s">
        <v>694</v>
      </c>
      <c r="O10" s="117" t="s">
        <v>454</v>
      </c>
      <c r="P10" s="138" t="s">
        <v>163</v>
      </c>
    </row>
    <row r="11" spans="1:16" ht="15" customHeight="1">
      <c r="A11" s="202" t="s">
        <v>5</v>
      </c>
      <c r="B11" s="106" t="s">
        <v>165</v>
      </c>
      <c r="C11" s="114">
        <f t="shared" si="0"/>
        <v>2</v>
      </c>
      <c r="D11" s="114"/>
      <c r="E11" s="115">
        <f t="shared" si="1"/>
        <v>2</v>
      </c>
      <c r="F11" s="105" t="s">
        <v>235</v>
      </c>
      <c r="G11" s="105">
        <v>44704</v>
      </c>
      <c r="H11" s="105">
        <v>44736</v>
      </c>
      <c r="I11" s="105">
        <v>44742</v>
      </c>
      <c r="J11" s="105" t="s">
        <v>163</v>
      </c>
      <c r="K11" s="105" t="s">
        <v>163</v>
      </c>
      <c r="L11" s="105">
        <v>44742</v>
      </c>
      <c r="M11" s="106" t="s">
        <v>163</v>
      </c>
      <c r="N11" s="117" t="s">
        <v>694</v>
      </c>
      <c r="O11" s="117" t="s">
        <v>462</v>
      </c>
      <c r="P11" s="138" t="s">
        <v>163</v>
      </c>
    </row>
    <row r="12" spans="1:16" ht="15" customHeight="1">
      <c r="A12" s="202" t="s">
        <v>6</v>
      </c>
      <c r="B12" s="106" t="s">
        <v>165</v>
      </c>
      <c r="C12" s="114">
        <f t="shared" si="0"/>
        <v>2</v>
      </c>
      <c r="D12" s="114"/>
      <c r="E12" s="115">
        <f t="shared" si="1"/>
        <v>2</v>
      </c>
      <c r="F12" s="105" t="s">
        <v>235</v>
      </c>
      <c r="G12" s="105">
        <v>44712</v>
      </c>
      <c r="H12" s="105">
        <v>44722</v>
      </c>
      <c r="I12" s="105">
        <v>44728</v>
      </c>
      <c r="J12" s="105" t="s">
        <v>163</v>
      </c>
      <c r="K12" s="105" t="s">
        <v>163</v>
      </c>
      <c r="L12" s="105">
        <v>44728</v>
      </c>
      <c r="M12" s="106" t="s">
        <v>163</v>
      </c>
      <c r="N12" s="117" t="s">
        <v>694</v>
      </c>
      <c r="O12" s="117" t="s">
        <v>464</v>
      </c>
      <c r="P12" s="138" t="s">
        <v>163</v>
      </c>
    </row>
    <row r="13" spans="1:16" ht="15" customHeight="1">
      <c r="A13" s="202" t="s">
        <v>7</v>
      </c>
      <c r="B13" s="106" t="s">
        <v>165</v>
      </c>
      <c r="C13" s="114">
        <f t="shared" si="0"/>
        <v>2</v>
      </c>
      <c r="D13" s="114"/>
      <c r="E13" s="115">
        <f t="shared" si="1"/>
        <v>2</v>
      </c>
      <c r="F13" s="105" t="s">
        <v>235</v>
      </c>
      <c r="G13" s="105">
        <v>44711</v>
      </c>
      <c r="H13" s="105">
        <v>44740</v>
      </c>
      <c r="I13" s="105">
        <v>44719</v>
      </c>
      <c r="J13" s="105" t="s">
        <v>163</v>
      </c>
      <c r="K13" s="105" t="s">
        <v>163</v>
      </c>
      <c r="L13" s="105">
        <v>44719</v>
      </c>
      <c r="M13" s="106" t="s">
        <v>163</v>
      </c>
      <c r="N13" s="117" t="s">
        <v>694</v>
      </c>
      <c r="O13" s="117" t="s">
        <v>592</v>
      </c>
      <c r="P13" s="138" t="s">
        <v>163</v>
      </c>
    </row>
    <row r="14" spans="1:16" ht="15" customHeight="1">
      <c r="A14" s="202" t="s">
        <v>8</v>
      </c>
      <c r="B14" s="106" t="s">
        <v>165</v>
      </c>
      <c r="C14" s="114">
        <f t="shared" si="0"/>
        <v>2</v>
      </c>
      <c r="D14" s="114"/>
      <c r="E14" s="115">
        <f t="shared" si="1"/>
        <v>2</v>
      </c>
      <c r="F14" s="105" t="s">
        <v>235</v>
      </c>
      <c r="G14" s="105">
        <v>44705</v>
      </c>
      <c r="H14" s="105">
        <v>44721</v>
      </c>
      <c r="I14" s="105">
        <v>44757</v>
      </c>
      <c r="J14" s="105">
        <v>44757</v>
      </c>
      <c r="K14" s="105" t="s">
        <v>163</v>
      </c>
      <c r="L14" s="105">
        <v>44757</v>
      </c>
      <c r="M14" s="116" t="s">
        <v>163</v>
      </c>
      <c r="N14" s="117" t="s">
        <v>694</v>
      </c>
      <c r="O14" s="117" t="s">
        <v>486</v>
      </c>
      <c r="P14" s="138" t="s">
        <v>163</v>
      </c>
    </row>
    <row r="15" spans="1:16" ht="15" customHeight="1">
      <c r="A15" s="202" t="s">
        <v>9</v>
      </c>
      <c r="B15" s="106" t="s">
        <v>165</v>
      </c>
      <c r="C15" s="114">
        <f t="shared" si="0"/>
        <v>2</v>
      </c>
      <c r="D15" s="114"/>
      <c r="E15" s="115">
        <f t="shared" si="1"/>
        <v>2</v>
      </c>
      <c r="F15" s="176" t="s">
        <v>235</v>
      </c>
      <c r="G15" s="105">
        <v>44679</v>
      </c>
      <c r="H15" s="105">
        <v>44693</v>
      </c>
      <c r="I15" s="105">
        <v>44707</v>
      </c>
      <c r="J15" s="105" t="s">
        <v>163</v>
      </c>
      <c r="K15" s="105" t="s">
        <v>163</v>
      </c>
      <c r="L15" s="105">
        <v>44707</v>
      </c>
      <c r="M15" s="105" t="s">
        <v>687</v>
      </c>
      <c r="N15" s="117" t="s">
        <v>694</v>
      </c>
      <c r="O15" s="117" t="s">
        <v>683</v>
      </c>
      <c r="P15" s="138" t="s">
        <v>163</v>
      </c>
    </row>
    <row r="16" spans="1:16" ht="15" customHeight="1">
      <c r="A16" s="202" t="s">
        <v>10</v>
      </c>
      <c r="B16" s="106" t="s">
        <v>165</v>
      </c>
      <c r="C16" s="114">
        <f t="shared" si="0"/>
        <v>2</v>
      </c>
      <c r="D16" s="114"/>
      <c r="E16" s="115">
        <f t="shared" si="1"/>
        <v>2</v>
      </c>
      <c r="F16" s="105" t="s">
        <v>235</v>
      </c>
      <c r="G16" s="105">
        <v>44705</v>
      </c>
      <c r="H16" s="105">
        <v>44728</v>
      </c>
      <c r="I16" s="105">
        <v>44735</v>
      </c>
      <c r="J16" s="105">
        <v>44735</v>
      </c>
      <c r="K16" s="105">
        <v>44735</v>
      </c>
      <c r="L16" s="105">
        <v>44735</v>
      </c>
      <c r="M16" s="106" t="s">
        <v>163</v>
      </c>
      <c r="N16" s="117" t="s">
        <v>241</v>
      </c>
      <c r="O16" s="117" t="s">
        <v>467</v>
      </c>
      <c r="P16" s="138" t="s">
        <v>163</v>
      </c>
    </row>
    <row r="17" spans="1:16" ht="15" customHeight="1">
      <c r="A17" s="202" t="s">
        <v>11</v>
      </c>
      <c r="B17" s="106" t="s">
        <v>165</v>
      </c>
      <c r="C17" s="114">
        <f t="shared" si="0"/>
        <v>2</v>
      </c>
      <c r="D17" s="114"/>
      <c r="E17" s="115">
        <f t="shared" si="1"/>
        <v>2</v>
      </c>
      <c r="F17" s="105" t="s">
        <v>235</v>
      </c>
      <c r="G17" s="105">
        <v>44698</v>
      </c>
      <c r="H17" s="105">
        <v>44733</v>
      </c>
      <c r="I17" s="105">
        <v>44736</v>
      </c>
      <c r="J17" s="105">
        <v>44771</v>
      </c>
      <c r="K17" s="105" t="s">
        <v>163</v>
      </c>
      <c r="L17" s="105">
        <v>44771</v>
      </c>
      <c r="M17" s="106" t="s">
        <v>163</v>
      </c>
      <c r="N17" s="117" t="s">
        <v>694</v>
      </c>
      <c r="O17" s="117" t="s">
        <v>602</v>
      </c>
      <c r="P17" s="138" t="s">
        <v>163</v>
      </c>
    </row>
    <row r="18" spans="1:16" ht="14.5" customHeight="1">
      <c r="A18" s="202" t="s">
        <v>12</v>
      </c>
      <c r="B18" s="106" t="s">
        <v>165</v>
      </c>
      <c r="C18" s="114">
        <f t="shared" si="0"/>
        <v>2</v>
      </c>
      <c r="D18" s="114"/>
      <c r="E18" s="115">
        <f t="shared" si="1"/>
        <v>2</v>
      </c>
      <c r="F18" s="105" t="s">
        <v>235</v>
      </c>
      <c r="G18" s="105">
        <v>44708</v>
      </c>
      <c r="H18" s="105">
        <v>44728</v>
      </c>
      <c r="I18" s="105">
        <v>44741</v>
      </c>
      <c r="J18" s="105" t="s">
        <v>163</v>
      </c>
      <c r="K18" s="105" t="s">
        <v>163</v>
      </c>
      <c r="L18" s="105">
        <v>44741</v>
      </c>
      <c r="M18" s="105" t="s">
        <v>163</v>
      </c>
      <c r="N18" s="117" t="s">
        <v>694</v>
      </c>
      <c r="O18" s="117" t="s">
        <v>516</v>
      </c>
      <c r="P18" s="138" t="s">
        <v>163</v>
      </c>
    </row>
    <row r="19" spans="1:16" ht="15" customHeight="1">
      <c r="A19" s="202" t="s">
        <v>13</v>
      </c>
      <c r="B19" s="106" t="s">
        <v>166</v>
      </c>
      <c r="C19" s="114">
        <f t="shared" si="0"/>
        <v>0</v>
      </c>
      <c r="D19" s="114"/>
      <c r="E19" s="115">
        <f t="shared" si="1"/>
        <v>0</v>
      </c>
      <c r="F19" s="176" t="s">
        <v>236</v>
      </c>
      <c r="G19" s="105">
        <v>44712</v>
      </c>
      <c r="H19" s="105" t="s">
        <v>212</v>
      </c>
      <c r="I19" s="105">
        <v>44735</v>
      </c>
      <c r="J19" s="105" t="s">
        <v>163</v>
      </c>
      <c r="K19" s="105" t="s">
        <v>163</v>
      </c>
      <c r="L19" s="105">
        <v>44735</v>
      </c>
      <c r="M19" s="105" t="s">
        <v>801</v>
      </c>
      <c r="N19" s="117" t="s">
        <v>662</v>
      </c>
      <c r="O19" s="117" t="s">
        <v>617</v>
      </c>
      <c r="P19" s="138" t="s">
        <v>163</v>
      </c>
    </row>
    <row r="20" spans="1:16" ht="15" customHeight="1">
      <c r="A20" s="202" t="s">
        <v>14</v>
      </c>
      <c r="B20" s="106" t="s">
        <v>166</v>
      </c>
      <c r="C20" s="114">
        <f t="shared" si="0"/>
        <v>0</v>
      </c>
      <c r="D20" s="114"/>
      <c r="E20" s="115">
        <f t="shared" si="1"/>
        <v>0</v>
      </c>
      <c r="F20" s="176" t="s">
        <v>236</v>
      </c>
      <c r="G20" s="105">
        <v>44711</v>
      </c>
      <c r="H20" s="105" t="s">
        <v>212</v>
      </c>
      <c r="I20" s="105" t="s">
        <v>212</v>
      </c>
      <c r="J20" s="105" t="s">
        <v>163</v>
      </c>
      <c r="K20" s="105" t="s">
        <v>163</v>
      </c>
      <c r="L20" s="105" t="s">
        <v>212</v>
      </c>
      <c r="M20" s="105" t="s">
        <v>163</v>
      </c>
      <c r="N20" s="117" t="s">
        <v>662</v>
      </c>
      <c r="O20" s="117" t="s">
        <v>579</v>
      </c>
      <c r="P20" s="138" t="s">
        <v>163</v>
      </c>
    </row>
    <row r="21" spans="1:16" s="21" customFormat="1" ht="15" customHeight="1">
      <c r="A21" s="202" t="s">
        <v>15</v>
      </c>
      <c r="B21" s="106" t="s">
        <v>166</v>
      </c>
      <c r="C21" s="114">
        <f t="shared" si="0"/>
        <v>0</v>
      </c>
      <c r="D21" s="114"/>
      <c r="E21" s="115">
        <f t="shared" si="1"/>
        <v>0</v>
      </c>
      <c r="F21" s="105" t="s">
        <v>237</v>
      </c>
      <c r="G21" s="105" t="s">
        <v>163</v>
      </c>
      <c r="H21" s="105" t="s">
        <v>163</v>
      </c>
      <c r="I21" s="105" t="s">
        <v>163</v>
      </c>
      <c r="J21" s="105" t="s">
        <v>163</v>
      </c>
      <c r="K21" s="105" t="s">
        <v>163</v>
      </c>
      <c r="L21" s="105" t="s">
        <v>163</v>
      </c>
      <c r="M21" s="105" t="s">
        <v>163</v>
      </c>
      <c r="N21" s="117" t="s">
        <v>662</v>
      </c>
      <c r="O21" s="117" t="s">
        <v>362</v>
      </c>
      <c r="P21" s="138" t="s">
        <v>163</v>
      </c>
    </row>
    <row r="22" spans="1:16" ht="15" customHeight="1">
      <c r="A22" s="202" t="s">
        <v>16</v>
      </c>
      <c r="B22" s="106" t="s">
        <v>165</v>
      </c>
      <c r="C22" s="114">
        <f t="shared" si="0"/>
        <v>2</v>
      </c>
      <c r="D22" s="114"/>
      <c r="E22" s="115">
        <f t="shared" si="1"/>
        <v>2</v>
      </c>
      <c r="F22" s="105" t="s">
        <v>235</v>
      </c>
      <c r="G22" s="105">
        <v>44705</v>
      </c>
      <c r="H22" s="105">
        <v>44740</v>
      </c>
      <c r="I22" s="105">
        <v>44756</v>
      </c>
      <c r="J22" s="105">
        <v>44756</v>
      </c>
      <c r="K22" s="105" t="s">
        <v>163</v>
      </c>
      <c r="L22" s="105">
        <v>44756</v>
      </c>
      <c r="M22" s="106" t="s">
        <v>163</v>
      </c>
      <c r="N22" s="117" t="s">
        <v>241</v>
      </c>
      <c r="O22" s="117" t="s">
        <v>490</v>
      </c>
      <c r="P22" s="138" t="s">
        <v>163</v>
      </c>
    </row>
    <row r="23" spans="1:16" ht="15" customHeight="1">
      <c r="A23" s="202" t="s">
        <v>17</v>
      </c>
      <c r="B23" s="106" t="s">
        <v>165</v>
      </c>
      <c r="C23" s="114">
        <f t="shared" si="0"/>
        <v>2</v>
      </c>
      <c r="D23" s="114"/>
      <c r="E23" s="115">
        <f t="shared" si="1"/>
        <v>2</v>
      </c>
      <c r="F23" s="105" t="s">
        <v>235</v>
      </c>
      <c r="G23" s="105">
        <v>44712</v>
      </c>
      <c r="H23" s="105">
        <v>44728</v>
      </c>
      <c r="I23" s="105">
        <v>44740</v>
      </c>
      <c r="J23" s="105">
        <v>44740</v>
      </c>
      <c r="K23" s="105" t="s">
        <v>163</v>
      </c>
      <c r="L23" s="105">
        <v>44740</v>
      </c>
      <c r="M23" s="106" t="s">
        <v>163</v>
      </c>
      <c r="N23" s="117" t="s">
        <v>694</v>
      </c>
      <c r="O23" s="117" t="s">
        <v>557</v>
      </c>
      <c r="P23" s="138" t="s">
        <v>163</v>
      </c>
    </row>
    <row r="24" spans="1:16" ht="15" customHeight="1">
      <c r="A24" s="202" t="s">
        <v>176</v>
      </c>
      <c r="B24" s="106" t="s">
        <v>166</v>
      </c>
      <c r="C24" s="114">
        <f t="shared" si="0"/>
        <v>0</v>
      </c>
      <c r="D24" s="114"/>
      <c r="E24" s="115">
        <f t="shared" si="1"/>
        <v>0</v>
      </c>
      <c r="F24" s="176" t="s">
        <v>236</v>
      </c>
      <c r="G24" s="105">
        <v>44712</v>
      </c>
      <c r="H24" s="105" t="s">
        <v>163</v>
      </c>
      <c r="I24" s="105" t="s">
        <v>163</v>
      </c>
      <c r="J24" s="105" t="s">
        <v>163</v>
      </c>
      <c r="K24" s="105" t="s">
        <v>163</v>
      </c>
      <c r="L24" s="105" t="s">
        <v>802</v>
      </c>
      <c r="M24" s="106" t="s">
        <v>163</v>
      </c>
      <c r="N24" s="117" t="s">
        <v>241</v>
      </c>
      <c r="O24" s="117" t="s">
        <v>581</v>
      </c>
      <c r="P24" s="138" t="s">
        <v>163</v>
      </c>
    </row>
    <row r="25" spans="1:16" ht="15" customHeight="1">
      <c r="A25" s="201" t="s">
        <v>18</v>
      </c>
      <c r="B25" s="150"/>
      <c r="C25" s="150"/>
      <c r="D25" s="150"/>
      <c r="E25" s="150"/>
      <c r="F25" s="150"/>
      <c r="G25" s="150"/>
      <c r="H25" s="150"/>
      <c r="I25" s="150"/>
      <c r="J25" s="150"/>
      <c r="K25" s="150"/>
      <c r="L25" s="150"/>
      <c r="M25" s="109"/>
      <c r="N25" s="175"/>
      <c r="O25" s="175"/>
    </row>
    <row r="26" spans="1:16" ht="15" customHeight="1">
      <c r="A26" s="202" t="s">
        <v>19</v>
      </c>
      <c r="B26" s="106" t="s">
        <v>165</v>
      </c>
      <c r="C26" s="114">
        <f t="shared" si="0"/>
        <v>2</v>
      </c>
      <c r="D26" s="114"/>
      <c r="E26" s="115">
        <f t="shared" si="1"/>
        <v>2</v>
      </c>
      <c r="F26" s="105" t="s">
        <v>235</v>
      </c>
      <c r="G26" s="105">
        <v>44706</v>
      </c>
      <c r="H26" s="105">
        <v>44727</v>
      </c>
      <c r="I26" s="105">
        <v>44735</v>
      </c>
      <c r="J26" s="105" t="s">
        <v>163</v>
      </c>
      <c r="K26" s="105" t="s">
        <v>163</v>
      </c>
      <c r="L26" s="105">
        <v>44735</v>
      </c>
      <c r="M26" s="105" t="s">
        <v>163</v>
      </c>
      <c r="N26" s="117" t="s">
        <v>694</v>
      </c>
      <c r="O26" s="117" t="s">
        <v>476</v>
      </c>
      <c r="P26" s="138" t="s">
        <v>163</v>
      </c>
    </row>
    <row r="27" spans="1:16" ht="15" customHeight="1">
      <c r="A27" s="202" t="s">
        <v>20</v>
      </c>
      <c r="B27" s="106" t="s">
        <v>165</v>
      </c>
      <c r="C27" s="114">
        <f t="shared" si="0"/>
        <v>2</v>
      </c>
      <c r="D27" s="114"/>
      <c r="E27" s="115">
        <f t="shared" si="1"/>
        <v>2</v>
      </c>
      <c r="F27" s="105" t="s">
        <v>235</v>
      </c>
      <c r="G27" s="105">
        <v>44699</v>
      </c>
      <c r="H27" s="105" t="s">
        <v>507</v>
      </c>
      <c r="I27" s="105">
        <v>44735</v>
      </c>
      <c r="J27" s="105" t="s">
        <v>163</v>
      </c>
      <c r="K27" s="105" t="s">
        <v>163</v>
      </c>
      <c r="L27" s="105">
        <v>44735</v>
      </c>
      <c r="M27" s="105" t="s">
        <v>163</v>
      </c>
      <c r="N27" s="117" t="s">
        <v>694</v>
      </c>
      <c r="O27" s="117" t="s">
        <v>506</v>
      </c>
      <c r="P27" s="138" t="s">
        <v>163</v>
      </c>
    </row>
    <row r="28" spans="1:16" ht="15" customHeight="1">
      <c r="A28" s="202" t="s">
        <v>21</v>
      </c>
      <c r="B28" s="106" t="s">
        <v>166</v>
      </c>
      <c r="C28" s="114">
        <f t="shared" si="0"/>
        <v>0</v>
      </c>
      <c r="D28" s="114"/>
      <c r="E28" s="115">
        <f t="shared" si="1"/>
        <v>0</v>
      </c>
      <c r="F28" s="105" t="s">
        <v>237</v>
      </c>
      <c r="G28" s="105" t="s">
        <v>163</v>
      </c>
      <c r="H28" s="105" t="s">
        <v>163</v>
      </c>
      <c r="I28" s="105" t="s">
        <v>163</v>
      </c>
      <c r="J28" s="105" t="s">
        <v>163</v>
      </c>
      <c r="K28" s="105" t="s">
        <v>163</v>
      </c>
      <c r="L28" s="105" t="s">
        <v>163</v>
      </c>
      <c r="M28" s="106" t="s">
        <v>163</v>
      </c>
      <c r="N28" s="117" t="s">
        <v>694</v>
      </c>
      <c r="O28" s="117" t="s">
        <v>548</v>
      </c>
      <c r="P28" s="138" t="s">
        <v>163</v>
      </c>
    </row>
    <row r="29" spans="1:16" ht="15" customHeight="1">
      <c r="A29" s="202" t="s">
        <v>22</v>
      </c>
      <c r="B29" s="106" t="s">
        <v>165</v>
      </c>
      <c r="C29" s="114">
        <f t="shared" si="0"/>
        <v>2</v>
      </c>
      <c r="D29" s="114"/>
      <c r="E29" s="115">
        <f t="shared" si="1"/>
        <v>2</v>
      </c>
      <c r="F29" s="105" t="s">
        <v>235</v>
      </c>
      <c r="G29" s="105">
        <v>44712</v>
      </c>
      <c r="H29" s="105">
        <v>44733</v>
      </c>
      <c r="I29" s="105">
        <v>44741</v>
      </c>
      <c r="J29" s="105" t="s">
        <v>163</v>
      </c>
      <c r="K29" s="105" t="s">
        <v>163</v>
      </c>
      <c r="L29" s="105">
        <v>44741</v>
      </c>
      <c r="M29" s="106" t="s">
        <v>163</v>
      </c>
      <c r="N29" s="117" t="s">
        <v>694</v>
      </c>
      <c r="O29" s="117" t="s">
        <v>497</v>
      </c>
      <c r="P29" s="138" t="s">
        <v>163</v>
      </c>
    </row>
    <row r="30" spans="1:16" ht="15" customHeight="1">
      <c r="A30" s="202" t="s">
        <v>23</v>
      </c>
      <c r="B30" s="106" t="s">
        <v>165</v>
      </c>
      <c r="C30" s="114">
        <f t="shared" si="0"/>
        <v>2</v>
      </c>
      <c r="D30" s="114"/>
      <c r="E30" s="115">
        <f t="shared" si="1"/>
        <v>2</v>
      </c>
      <c r="F30" s="105" t="s">
        <v>235</v>
      </c>
      <c r="G30" s="105">
        <v>44712</v>
      </c>
      <c r="H30" s="105">
        <v>44732</v>
      </c>
      <c r="I30" s="105">
        <v>44734</v>
      </c>
      <c r="J30" s="105">
        <v>44742</v>
      </c>
      <c r="K30" s="105" t="s">
        <v>163</v>
      </c>
      <c r="L30" s="105">
        <v>44742</v>
      </c>
      <c r="M30" s="106" t="s">
        <v>163</v>
      </c>
      <c r="N30" s="117" t="s">
        <v>694</v>
      </c>
      <c r="O30" s="117" t="s">
        <v>499</v>
      </c>
      <c r="P30" s="138" t="s">
        <v>163</v>
      </c>
    </row>
    <row r="31" spans="1:16" ht="15" customHeight="1">
      <c r="A31" s="202" t="s">
        <v>24</v>
      </c>
      <c r="B31" s="106" t="s">
        <v>165</v>
      </c>
      <c r="C31" s="114">
        <f t="shared" si="0"/>
        <v>2</v>
      </c>
      <c r="D31" s="114"/>
      <c r="E31" s="115">
        <f t="shared" si="1"/>
        <v>2</v>
      </c>
      <c r="F31" s="105" t="s">
        <v>235</v>
      </c>
      <c r="G31" s="105">
        <v>44699</v>
      </c>
      <c r="H31" s="105">
        <v>44719</v>
      </c>
      <c r="I31" s="105">
        <v>44734</v>
      </c>
      <c r="J31" s="105">
        <v>44734</v>
      </c>
      <c r="K31" s="105">
        <v>44734</v>
      </c>
      <c r="L31" s="105">
        <v>44734</v>
      </c>
      <c r="M31" s="106" t="s">
        <v>163</v>
      </c>
      <c r="N31" s="117" t="s">
        <v>241</v>
      </c>
      <c r="O31" s="117" t="s">
        <v>495</v>
      </c>
      <c r="P31" s="138" t="s">
        <v>163</v>
      </c>
    </row>
    <row r="32" spans="1:16" ht="15" customHeight="1">
      <c r="A32" s="202" t="s">
        <v>25</v>
      </c>
      <c r="B32" s="106" t="s">
        <v>165</v>
      </c>
      <c r="C32" s="114">
        <f t="shared" si="0"/>
        <v>2</v>
      </c>
      <c r="D32" s="114"/>
      <c r="E32" s="115">
        <f t="shared" si="1"/>
        <v>2</v>
      </c>
      <c r="F32" s="105" t="s">
        <v>235</v>
      </c>
      <c r="G32" s="105">
        <v>44713</v>
      </c>
      <c r="H32" s="105" t="s">
        <v>481</v>
      </c>
      <c r="I32" s="105">
        <v>44740</v>
      </c>
      <c r="J32" s="105" t="s">
        <v>163</v>
      </c>
      <c r="K32" s="105" t="s">
        <v>163</v>
      </c>
      <c r="L32" s="105">
        <v>44740</v>
      </c>
      <c r="M32" s="106" t="s">
        <v>163</v>
      </c>
      <c r="N32" s="117" t="s">
        <v>694</v>
      </c>
      <c r="O32" s="117" t="s">
        <v>479</v>
      </c>
      <c r="P32" s="138" t="s">
        <v>163</v>
      </c>
    </row>
    <row r="33" spans="1:16" ht="15" customHeight="1">
      <c r="A33" s="202" t="s">
        <v>26</v>
      </c>
      <c r="B33" s="106" t="s">
        <v>165</v>
      </c>
      <c r="C33" s="114">
        <f t="shared" si="0"/>
        <v>2</v>
      </c>
      <c r="D33" s="114">
        <v>0.5</v>
      </c>
      <c r="E33" s="115">
        <f t="shared" si="1"/>
        <v>1</v>
      </c>
      <c r="F33" s="105" t="s">
        <v>235</v>
      </c>
      <c r="G33" s="105">
        <v>44706</v>
      </c>
      <c r="H33" s="105">
        <v>44726</v>
      </c>
      <c r="I33" s="105">
        <v>44735</v>
      </c>
      <c r="J33" s="105">
        <v>44735</v>
      </c>
      <c r="K33" s="105" t="s">
        <v>163</v>
      </c>
      <c r="L33" s="105">
        <v>44735</v>
      </c>
      <c r="M33" s="106" t="s">
        <v>790</v>
      </c>
      <c r="N33" s="117" t="s">
        <v>694</v>
      </c>
      <c r="O33" s="117" t="s">
        <v>568</v>
      </c>
      <c r="P33" s="138" t="s">
        <v>163</v>
      </c>
    </row>
    <row r="34" spans="1:16" ht="15" customHeight="1">
      <c r="A34" s="202" t="s">
        <v>27</v>
      </c>
      <c r="B34" s="106" t="s">
        <v>166</v>
      </c>
      <c r="C34" s="114">
        <f t="shared" si="0"/>
        <v>0</v>
      </c>
      <c r="D34" s="114"/>
      <c r="E34" s="115">
        <f t="shared" si="1"/>
        <v>0</v>
      </c>
      <c r="F34" s="105" t="s">
        <v>237</v>
      </c>
      <c r="G34" s="106" t="s">
        <v>163</v>
      </c>
      <c r="H34" s="106" t="s">
        <v>163</v>
      </c>
      <c r="I34" s="106" t="s">
        <v>163</v>
      </c>
      <c r="J34" s="106" t="s">
        <v>163</v>
      </c>
      <c r="K34" s="106" t="s">
        <v>163</v>
      </c>
      <c r="L34" s="106" t="s">
        <v>163</v>
      </c>
      <c r="M34" s="106" t="s">
        <v>163</v>
      </c>
      <c r="N34" s="117" t="s">
        <v>662</v>
      </c>
      <c r="O34" s="117" t="s">
        <v>598</v>
      </c>
      <c r="P34" s="138" t="s">
        <v>163</v>
      </c>
    </row>
    <row r="35" spans="1:16" ht="15" customHeight="1">
      <c r="A35" s="202" t="s">
        <v>178</v>
      </c>
      <c r="B35" s="106" t="s">
        <v>165</v>
      </c>
      <c r="C35" s="114">
        <f t="shared" si="0"/>
        <v>2</v>
      </c>
      <c r="D35" s="114"/>
      <c r="E35" s="115">
        <f t="shared" si="1"/>
        <v>2</v>
      </c>
      <c r="F35" s="105" t="s">
        <v>235</v>
      </c>
      <c r="G35" s="105">
        <v>44711</v>
      </c>
      <c r="H35" s="105" t="s">
        <v>674</v>
      </c>
      <c r="I35" s="105">
        <v>44735</v>
      </c>
      <c r="J35" s="105">
        <v>44741</v>
      </c>
      <c r="K35" s="105" t="s">
        <v>163</v>
      </c>
      <c r="L35" s="105">
        <v>44741</v>
      </c>
      <c r="M35" s="106" t="s">
        <v>163</v>
      </c>
      <c r="N35" s="117" t="s">
        <v>694</v>
      </c>
      <c r="O35" s="117" t="s">
        <v>530</v>
      </c>
      <c r="P35" s="138" t="s">
        <v>163</v>
      </c>
    </row>
    <row r="36" spans="1:16" ht="15" customHeight="1">
      <c r="A36" s="202" t="s">
        <v>28</v>
      </c>
      <c r="B36" s="106" t="s">
        <v>165</v>
      </c>
      <c r="C36" s="114">
        <f t="shared" si="0"/>
        <v>2</v>
      </c>
      <c r="D36" s="114"/>
      <c r="E36" s="115">
        <f t="shared" si="1"/>
        <v>2</v>
      </c>
      <c r="F36" s="105" t="s">
        <v>235</v>
      </c>
      <c r="G36" s="105">
        <v>44685</v>
      </c>
      <c r="H36" s="105">
        <v>44694</v>
      </c>
      <c r="I36" s="105">
        <v>44707</v>
      </c>
      <c r="J36" s="105">
        <v>44707</v>
      </c>
      <c r="K36" s="105" t="s">
        <v>163</v>
      </c>
      <c r="L36" s="105">
        <v>44707</v>
      </c>
      <c r="M36" s="106" t="s">
        <v>163</v>
      </c>
      <c r="N36" s="117" t="s">
        <v>694</v>
      </c>
      <c r="O36" s="117" t="s">
        <v>224</v>
      </c>
      <c r="P36" s="138" t="s">
        <v>163</v>
      </c>
    </row>
    <row r="37" spans="1:16" ht="15" customHeight="1">
      <c r="A37" s="201" t="s">
        <v>29</v>
      </c>
      <c r="B37" s="150"/>
      <c r="C37" s="150"/>
      <c r="D37" s="150"/>
      <c r="E37" s="150"/>
      <c r="F37" s="150"/>
      <c r="G37" s="150"/>
      <c r="H37" s="150"/>
      <c r="I37" s="150"/>
      <c r="J37" s="150"/>
      <c r="K37" s="150"/>
      <c r="L37" s="150"/>
      <c r="M37" s="109"/>
      <c r="N37" s="119"/>
      <c r="O37" s="119"/>
    </row>
    <row r="38" spans="1:16" ht="15" customHeight="1">
      <c r="A38" s="202" t="s">
        <v>30</v>
      </c>
      <c r="B38" s="106" t="s">
        <v>165</v>
      </c>
      <c r="C38" s="114">
        <f t="shared" si="0"/>
        <v>2</v>
      </c>
      <c r="D38" s="114"/>
      <c r="E38" s="115">
        <f t="shared" si="1"/>
        <v>2</v>
      </c>
      <c r="F38" s="105" t="s">
        <v>235</v>
      </c>
      <c r="G38" s="105">
        <v>44707</v>
      </c>
      <c r="H38" s="105">
        <v>44698</v>
      </c>
      <c r="I38" s="105">
        <v>44741</v>
      </c>
      <c r="J38" s="105">
        <v>44741</v>
      </c>
      <c r="K38" s="105" t="s">
        <v>163</v>
      </c>
      <c r="L38" s="105">
        <v>44741</v>
      </c>
      <c r="M38" s="105" t="s">
        <v>163</v>
      </c>
      <c r="N38" s="117" t="s">
        <v>694</v>
      </c>
      <c r="O38" s="117" t="s">
        <v>410</v>
      </c>
      <c r="P38" s="140" t="s">
        <v>163</v>
      </c>
    </row>
    <row r="39" spans="1:16" ht="15" customHeight="1">
      <c r="A39" s="202" t="s">
        <v>31</v>
      </c>
      <c r="B39" s="106" t="s">
        <v>165</v>
      </c>
      <c r="C39" s="114">
        <f t="shared" si="0"/>
        <v>2</v>
      </c>
      <c r="D39" s="114"/>
      <c r="E39" s="115">
        <f t="shared" si="1"/>
        <v>2</v>
      </c>
      <c r="F39" s="105" t="s">
        <v>235</v>
      </c>
      <c r="G39" s="105">
        <v>44707</v>
      </c>
      <c r="H39" s="105">
        <v>44705</v>
      </c>
      <c r="I39" s="105">
        <v>44721</v>
      </c>
      <c r="J39" s="105" t="s">
        <v>163</v>
      </c>
      <c r="K39" s="105" t="s">
        <v>163</v>
      </c>
      <c r="L39" s="105">
        <v>44721</v>
      </c>
      <c r="M39" s="116" t="s">
        <v>163</v>
      </c>
      <c r="N39" s="117" t="s">
        <v>694</v>
      </c>
      <c r="O39" s="117" t="s">
        <v>421</v>
      </c>
      <c r="P39" s="138" t="s">
        <v>163</v>
      </c>
    </row>
    <row r="40" spans="1:16" ht="15" customHeight="1">
      <c r="A40" s="202" t="s">
        <v>97</v>
      </c>
      <c r="B40" s="106" t="s">
        <v>165</v>
      </c>
      <c r="C40" s="114">
        <f t="shared" si="0"/>
        <v>2</v>
      </c>
      <c r="D40" s="114"/>
      <c r="E40" s="115">
        <f t="shared" si="1"/>
        <v>2</v>
      </c>
      <c r="F40" s="105" t="s">
        <v>235</v>
      </c>
      <c r="G40" s="105">
        <v>44699</v>
      </c>
      <c r="H40" s="105">
        <v>44719</v>
      </c>
      <c r="I40" s="105">
        <v>44733</v>
      </c>
      <c r="J40" s="105">
        <v>44733</v>
      </c>
      <c r="K40" s="105" t="s">
        <v>163</v>
      </c>
      <c r="L40" s="105">
        <v>44733</v>
      </c>
      <c r="M40" s="132" t="s">
        <v>163</v>
      </c>
      <c r="N40" s="117" t="s">
        <v>662</v>
      </c>
      <c r="O40" s="117" t="s">
        <v>512</v>
      </c>
      <c r="P40" s="138" t="s">
        <v>163</v>
      </c>
    </row>
    <row r="41" spans="1:16" ht="15" customHeight="1">
      <c r="A41" s="202" t="s">
        <v>32</v>
      </c>
      <c r="B41" s="106" t="s">
        <v>165</v>
      </c>
      <c r="C41" s="114">
        <f t="shared" si="0"/>
        <v>2</v>
      </c>
      <c r="D41" s="114"/>
      <c r="E41" s="115">
        <f t="shared" si="1"/>
        <v>2</v>
      </c>
      <c r="F41" s="105" t="s">
        <v>235</v>
      </c>
      <c r="G41" s="105">
        <v>44707</v>
      </c>
      <c r="H41" s="105">
        <v>44732</v>
      </c>
      <c r="I41" s="105">
        <v>44735</v>
      </c>
      <c r="J41" s="105" t="s">
        <v>163</v>
      </c>
      <c r="K41" s="105" t="s">
        <v>163</v>
      </c>
      <c r="L41" s="105">
        <v>44735</v>
      </c>
      <c r="M41" s="106" t="s">
        <v>163</v>
      </c>
      <c r="N41" s="117" t="s">
        <v>694</v>
      </c>
      <c r="O41" s="117" t="s">
        <v>622</v>
      </c>
      <c r="P41" s="138" t="s">
        <v>163</v>
      </c>
    </row>
    <row r="42" spans="1:16" ht="15" customHeight="1">
      <c r="A42" s="202" t="s">
        <v>33</v>
      </c>
      <c r="B42" s="106" t="s">
        <v>166</v>
      </c>
      <c r="C42" s="114">
        <f t="shared" si="0"/>
        <v>0</v>
      </c>
      <c r="D42" s="114"/>
      <c r="E42" s="115">
        <f t="shared" si="1"/>
        <v>0</v>
      </c>
      <c r="F42" s="105" t="s">
        <v>794</v>
      </c>
      <c r="G42" s="105">
        <v>44711</v>
      </c>
      <c r="H42" s="105" t="s">
        <v>795</v>
      </c>
      <c r="I42" s="105">
        <v>44742</v>
      </c>
      <c r="J42" s="105" t="s">
        <v>163</v>
      </c>
      <c r="K42" s="105" t="s">
        <v>163</v>
      </c>
      <c r="L42" s="105">
        <v>44742</v>
      </c>
      <c r="M42" s="106" t="s">
        <v>796</v>
      </c>
      <c r="N42" s="117" t="s">
        <v>694</v>
      </c>
      <c r="O42" s="117" t="s">
        <v>585</v>
      </c>
      <c r="P42" s="138" t="s">
        <v>163</v>
      </c>
    </row>
    <row r="43" spans="1:16" ht="15" customHeight="1">
      <c r="A43" s="202" t="s">
        <v>34</v>
      </c>
      <c r="B43" s="106" t="s">
        <v>165</v>
      </c>
      <c r="C43" s="114">
        <f t="shared" si="0"/>
        <v>2</v>
      </c>
      <c r="D43" s="114"/>
      <c r="E43" s="115">
        <f t="shared" si="1"/>
        <v>2</v>
      </c>
      <c r="F43" s="105" t="s">
        <v>235</v>
      </c>
      <c r="G43" s="105">
        <v>44706</v>
      </c>
      <c r="H43" s="105">
        <v>44700</v>
      </c>
      <c r="I43" s="105">
        <v>44719</v>
      </c>
      <c r="J43" s="105">
        <v>44719</v>
      </c>
      <c r="K43" s="105" t="s">
        <v>163</v>
      </c>
      <c r="L43" s="105">
        <v>44719</v>
      </c>
      <c r="M43" s="106" t="s">
        <v>163</v>
      </c>
      <c r="N43" s="117" t="s">
        <v>694</v>
      </c>
      <c r="O43" s="117" t="s">
        <v>415</v>
      </c>
      <c r="P43" s="138" t="s">
        <v>163</v>
      </c>
    </row>
    <row r="44" spans="1:16" ht="15" customHeight="1">
      <c r="A44" s="202" t="s">
        <v>35</v>
      </c>
      <c r="B44" s="106" t="s">
        <v>165</v>
      </c>
      <c r="C44" s="114">
        <f t="shared" si="0"/>
        <v>2</v>
      </c>
      <c r="D44" s="114"/>
      <c r="E44" s="115">
        <f t="shared" si="1"/>
        <v>2</v>
      </c>
      <c r="F44" s="105" t="s">
        <v>235</v>
      </c>
      <c r="G44" s="105">
        <v>44659</v>
      </c>
      <c r="H44" s="105">
        <v>44677</v>
      </c>
      <c r="I44" s="105">
        <v>44700</v>
      </c>
      <c r="J44" s="105">
        <v>44700</v>
      </c>
      <c r="K44" s="105" t="s">
        <v>163</v>
      </c>
      <c r="L44" s="105">
        <v>44700</v>
      </c>
      <c r="M44" s="106" t="s">
        <v>163</v>
      </c>
      <c r="N44" s="117" t="s">
        <v>694</v>
      </c>
      <c r="O44" s="117" t="s">
        <v>359</v>
      </c>
      <c r="P44" s="138" t="s">
        <v>163</v>
      </c>
    </row>
    <row r="45" spans="1:16" ht="15" customHeight="1">
      <c r="A45" s="202" t="s">
        <v>98</v>
      </c>
      <c r="B45" s="106" t="s">
        <v>165</v>
      </c>
      <c r="C45" s="114">
        <f t="shared" si="0"/>
        <v>2</v>
      </c>
      <c r="D45" s="114"/>
      <c r="E45" s="115">
        <f t="shared" si="1"/>
        <v>2</v>
      </c>
      <c r="F45" s="105" t="s">
        <v>235</v>
      </c>
      <c r="G45" s="105">
        <v>44707</v>
      </c>
      <c r="H45" s="105">
        <v>44721</v>
      </c>
      <c r="I45" s="105">
        <v>44749</v>
      </c>
      <c r="J45" s="105">
        <v>44749</v>
      </c>
      <c r="K45" s="105" t="s">
        <v>163</v>
      </c>
      <c r="L45" s="105">
        <v>44762</v>
      </c>
      <c r="M45" s="106" t="s">
        <v>163</v>
      </c>
      <c r="N45" s="117" t="s">
        <v>241</v>
      </c>
      <c r="O45" s="117" t="s">
        <v>520</v>
      </c>
      <c r="P45" s="138" t="s">
        <v>163</v>
      </c>
    </row>
    <row r="46" spans="1:16" ht="15" customHeight="1">
      <c r="A46" s="201" t="s">
        <v>36</v>
      </c>
      <c r="B46" s="150"/>
      <c r="C46" s="150"/>
      <c r="D46" s="150"/>
      <c r="E46" s="150"/>
      <c r="F46" s="150"/>
      <c r="G46" s="150"/>
      <c r="H46" s="150"/>
      <c r="I46" s="150"/>
      <c r="J46" s="150"/>
      <c r="K46" s="150"/>
      <c r="L46" s="150"/>
      <c r="M46" s="109"/>
      <c r="N46" s="119"/>
      <c r="O46" s="119"/>
    </row>
    <row r="47" spans="1:16" ht="15" customHeight="1">
      <c r="A47" s="202" t="s">
        <v>37</v>
      </c>
      <c r="B47" s="106" t="s">
        <v>166</v>
      </c>
      <c r="C47" s="114">
        <f t="shared" si="0"/>
        <v>0</v>
      </c>
      <c r="D47" s="114"/>
      <c r="E47" s="115">
        <f t="shared" si="1"/>
        <v>0</v>
      </c>
      <c r="F47" s="105" t="s">
        <v>237</v>
      </c>
      <c r="G47" s="106" t="s">
        <v>163</v>
      </c>
      <c r="H47" s="106" t="s">
        <v>163</v>
      </c>
      <c r="I47" s="106" t="s">
        <v>163</v>
      </c>
      <c r="J47" s="106" t="s">
        <v>163</v>
      </c>
      <c r="K47" s="106" t="s">
        <v>163</v>
      </c>
      <c r="L47" s="106" t="s">
        <v>163</v>
      </c>
      <c r="M47" s="106" t="s">
        <v>163</v>
      </c>
      <c r="N47" s="117" t="s">
        <v>662</v>
      </c>
      <c r="O47" s="130" t="s">
        <v>604</v>
      </c>
      <c r="P47" s="138" t="s">
        <v>163</v>
      </c>
    </row>
    <row r="48" spans="1:16" ht="15" customHeight="1">
      <c r="A48" s="202" t="s">
        <v>38</v>
      </c>
      <c r="B48" s="106" t="s">
        <v>166</v>
      </c>
      <c r="C48" s="114">
        <f t="shared" si="0"/>
        <v>0</v>
      </c>
      <c r="D48" s="114"/>
      <c r="E48" s="115">
        <f t="shared" si="1"/>
        <v>0</v>
      </c>
      <c r="F48" s="176" t="s">
        <v>236</v>
      </c>
      <c r="G48" s="105">
        <v>44698</v>
      </c>
      <c r="H48" s="105" t="s">
        <v>212</v>
      </c>
      <c r="I48" s="105" t="s">
        <v>212</v>
      </c>
      <c r="J48" s="106" t="s">
        <v>163</v>
      </c>
      <c r="K48" s="106" t="s">
        <v>163</v>
      </c>
      <c r="L48" s="105" t="s">
        <v>212</v>
      </c>
      <c r="M48" s="106" t="s">
        <v>163</v>
      </c>
      <c r="N48" s="117" t="s">
        <v>662</v>
      </c>
      <c r="O48" s="117" t="s">
        <v>606</v>
      </c>
      <c r="P48" s="138" t="s">
        <v>163</v>
      </c>
    </row>
    <row r="49" spans="1:16" ht="15" customHeight="1">
      <c r="A49" s="202" t="s">
        <v>39</v>
      </c>
      <c r="B49" s="106" t="s">
        <v>165</v>
      </c>
      <c r="C49" s="114">
        <f t="shared" si="0"/>
        <v>2</v>
      </c>
      <c r="D49" s="114">
        <v>0.5</v>
      </c>
      <c r="E49" s="115">
        <f t="shared" si="1"/>
        <v>1</v>
      </c>
      <c r="F49" s="105" t="s">
        <v>235</v>
      </c>
      <c r="G49" s="105">
        <v>44665</v>
      </c>
      <c r="H49" s="105">
        <v>44700</v>
      </c>
      <c r="I49" s="105">
        <v>44707</v>
      </c>
      <c r="J49" s="105" t="s">
        <v>163</v>
      </c>
      <c r="K49" s="105" t="s">
        <v>163</v>
      </c>
      <c r="L49" s="105">
        <v>44707</v>
      </c>
      <c r="M49" s="106" t="s">
        <v>825</v>
      </c>
      <c r="N49" s="117" t="s">
        <v>694</v>
      </c>
      <c r="O49" s="117" t="s">
        <v>445</v>
      </c>
      <c r="P49" s="138" t="s">
        <v>163</v>
      </c>
    </row>
    <row r="50" spans="1:16" ht="15" customHeight="1">
      <c r="A50" s="202" t="s">
        <v>40</v>
      </c>
      <c r="B50" s="106" t="s">
        <v>166</v>
      </c>
      <c r="C50" s="114">
        <f t="shared" si="0"/>
        <v>0</v>
      </c>
      <c r="D50" s="114"/>
      <c r="E50" s="115">
        <f t="shared" si="1"/>
        <v>0</v>
      </c>
      <c r="F50" s="105" t="s">
        <v>237</v>
      </c>
      <c r="G50" s="105" t="s">
        <v>163</v>
      </c>
      <c r="H50" s="105" t="s">
        <v>163</v>
      </c>
      <c r="I50" s="105" t="s">
        <v>163</v>
      </c>
      <c r="J50" s="105" t="s">
        <v>163</v>
      </c>
      <c r="K50" s="105" t="s">
        <v>163</v>
      </c>
      <c r="L50" s="105" t="s">
        <v>163</v>
      </c>
      <c r="M50" s="106" t="s">
        <v>163</v>
      </c>
      <c r="N50" s="117" t="s">
        <v>662</v>
      </c>
      <c r="O50" s="117" t="s">
        <v>596</v>
      </c>
      <c r="P50" s="138" t="s">
        <v>163</v>
      </c>
    </row>
    <row r="51" spans="1:16" ht="15" customHeight="1">
      <c r="A51" s="202" t="s">
        <v>835</v>
      </c>
      <c r="B51" s="106" t="s">
        <v>166</v>
      </c>
      <c r="C51" s="114">
        <f t="shared" si="0"/>
        <v>0</v>
      </c>
      <c r="D51" s="114"/>
      <c r="E51" s="115">
        <f t="shared" si="1"/>
        <v>0</v>
      </c>
      <c r="F51" s="105" t="s">
        <v>236</v>
      </c>
      <c r="G51" s="105">
        <v>44697</v>
      </c>
      <c r="H51" s="105" t="s">
        <v>212</v>
      </c>
      <c r="I51" s="105">
        <v>44742</v>
      </c>
      <c r="J51" s="105" t="s">
        <v>163</v>
      </c>
      <c r="K51" s="105" t="s">
        <v>163</v>
      </c>
      <c r="L51" s="105">
        <v>44742</v>
      </c>
      <c r="M51" s="106" t="s">
        <v>163</v>
      </c>
      <c r="N51" s="117" t="s">
        <v>662</v>
      </c>
      <c r="O51" s="117" t="s">
        <v>610</v>
      </c>
      <c r="P51" s="138" t="s">
        <v>163</v>
      </c>
    </row>
    <row r="52" spans="1:16" ht="15" customHeight="1">
      <c r="A52" s="202" t="s">
        <v>41</v>
      </c>
      <c r="B52" s="106" t="s">
        <v>166</v>
      </c>
      <c r="C52" s="114">
        <f t="shared" si="0"/>
        <v>0</v>
      </c>
      <c r="D52" s="114"/>
      <c r="E52" s="115">
        <f t="shared" si="1"/>
        <v>0</v>
      </c>
      <c r="F52" s="105" t="s">
        <v>794</v>
      </c>
      <c r="G52" s="105">
        <v>44671</v>
      </c>
      <c r="H52" s="105">
        <v>44686</v>
      </c>
      <c r="I52" s="105" t="s">
        <v>830</v>
      </c>
      <c r="J52" s="105" t="s">
        <v>163</v>
      </c>
      <c r="K52" s="105" t="s">
        <v>163</v>
      </c>
      <c r="L52" s="105" t="s">
        <v>830</v>
      </c>
      <c r="M52" s="105" t="s">
        <v>831</v>
      </c>
      <c r="N52" s="117" t="s">
        <v>694</v>
      </c>
      <c r="O52" s="117" t="s">
        <v>366</v>
      </c>
      <c r="P52" s="138" t="s">
        <v>163</v>
      </c>
    </row>
    <row r="53" spans="1:16" ht="15" customHeight="1">
      <c r="A53" s="202" t="s">
        <v>42</v>
      </c>
      <c r="B53" s="106" t="s">
        <v>165</v>
      </c>
      <c r="C53" s="114">
        <f t="shared" si="0"/>
        <v>2</v>
      </c>
      <c r="D53" s="114"/>
      <c r="E53" s="115">
        <f t="shared" si="1"/>
        <v>2</v>
      </c>
      <c r="F53" s="105" t="s">
        <v>235</v>
      </c>
      <c r="G53" s="105">
        <v>44672</v>
      </c>
      <c r="H53" s="105">
        <v>44693</v>
      </c>
      <c r="I53" s="105">
        <v>44707</v>
      </c>
      <c r="J53" s="105" t="s">
        <v>163</v>
      </c>
      <c r="K53" s="105" t="s">
        <v>163</v>
      </c>
      <c r="L53" s="105">
        <v>44707</v>
      </c>
      <c r="M53" s="105"/>
      <c r="N53" s="117" t="s">
        <v>241</v>
      </c>
      <c r="O53" s="117" t="s">
        <v>404</v>
      </c>
      <c r="P53" s="138" t="s">
        <v>163</v>
      </c>
    </row>
    <row r="54" spans="1:16" ht="15" customHeight="1">
      <c r="A54" s="201" t="s">
        <v>43</v>
      </c>
      <c r="B54" s="150"/>
      <c r="C54" s="150"/>
      <c r="D54" s="150"/>
      <c r="E54" s="150"/>
      <c r="F54" s="150"/>
      <c r="G54" s="167"/>
      <c r="H54" s="150"/>
      <c r="I54" s="150"/>
      <c r="J54" s="150"/>
      <c r="K54" s="150"/>
      <c r="L54" s="150"/>
      <c r="M54" s="109"/>
      <c r="N54" s="175"/>
      <c r="O54" s="175"/>
    </row>
    <row r="55" spans="1:16" ht="15" customHeight="1">
      <c r="A55" s="202" t="s">
        <v>44</v>
      </c>
      <c r="B55" s="106" t="s">
        <v>165</v>
      </c>
      <c r="C55" s="114">
        <f t="shared" si="0"/>
        <v>2</v>
      </c>
      <c r="D55" s="114">
        <v>0.5</v>
      </c>
      <c r="E55" s="115">
        <f t="shared" si="1"/>
        <v>1</v>
      </c>
      <c r="F55" s="176" t="s">
        <v>235</v>
      </c>
      <c r="G55" s="105">
        <v>44712</v>
      </c>
      <c r="H55" s="105" t="s">
        <v>688</v>
      </c>
      <c r="I55" s="105">
        <v>44742</v>
      </c>
      <c r="J55" s="105" t="s">
        <v>163</v>
      </c>
      <c r="K55" s="105" t="s">
        <v>163</v>
      </c>
      <c r="L55" s="105">
        <v>44742</v>
      </c>
      <c r="M55" s="106" t="s">
        <v>814</v>
      </c>
      <c r="N55" s="117" t="s">
        <v>694</v>
      </c>
      <c r="O55" s="117" t="s">
        <v>471</v>
      </c>
      <c r="P55" s="138" t="s">
        <v>163</v>
      </c>
    </row>
    <row r="56" spans="1:16" ht="15" customHeight="1">
      <c r="A56" s="202" t="s">
        <v>836</v>
      </c>
      <c r="B56" s="106" t="s">
        <v>165</v>
      </c>
      <c r="C56" s="114">
        <f t="shared" si="0"/>
        <v>2</v>
      </c>
      <c r="D56" s="114"/>
      <c r="E56" s="115">
        <f t="shared" si="1"/>
        <v>2</v>
      </c>
      <c r="F56" s="105" t="s">
        <v>235</v>
      </c>
      <c r="G56" s="105">
        <v>44712</v>
      </c>
      <c r="H56" s="105" t="s">
        <v>673</v>
      </c>
      <c r="I56" s="105">
        <v>44742</v>
      </c>
      <c r="J56" s="105" t="s">
        <v>163</v>
      </c>
      <c r="K56" s="105" t="s">
        <v>163</v>
      </c>
      <c r="L56" s="105">
        <v>44742</v>
      </c>
      <c r="M56" s="105" t="s">
        <v>810</v>
      </c>
      <c r="N56" s="117" t="s">
        <v>694</v>
      </c>
      <c r="O56" s="117" t="s">
        <v>524</v>
      </c>
      <c r="P56" s="141" t="s">
        <v>163</v>
      </c>
    </row>
    <row r="57" spans="1:16" ht="15" customHeight="1">
      <c r="A57" s="202" t="s">
        <v>45</v>
      </c>
      <c r="B57" s="106" t="s">
        <v>166</v>
      </c>
      <c r="C57" s="114">
        <f t="shared" si="0"/>
        <v>0</v>
      </c>
      <c r="D57" s="114"/>
      <c r="E57" s="115">
        <f t="shared" si="1"/>
        <v>0</v>
      </c>
      <c r="F57" s="105" t="s">
        <v>237</v>
      </c>
      <c r="G57" s="105" t="s">
        <v>163</v>
      </c>
      <c r="H57" s="105" t="s">
        <v>163</v>
      </c>
      <c r="I57" s="105" t="s">
        <v>163</v>
      </c>
      <c r="J57" s="105" t="s">
        <v>163</v>
      </c>
      <c r="K57" s="105" t="s">
        <v>163</v>
      </c>
      <c r="L57" s="105" t="s">
        <v>163</v>
      </c>
      <c r="M57" s="106" t="s">
        <v>163</v>
      </c>
      <c r="N57" s="117" t="s">
        <v>694</v>
      </c>
      <c r="O57" s="117" t="s">
        <v>452</v>
      </c>
      <c r="P57" s="138" t="s">
        <v>163</v>
      </c>
    </row>
    <row r="58" spans="1:16" ht="15" customHeight="1">
      <c r="A58" s="202" t="s">
        <v>46</v>
      </c>
      <c r="B58" s="106" t="s">
        <v>165</v>
      </c>
      <c r="C58" s="114">
        <f t="shared" si="0"/>
        <v>2</v>
      </c>
      <c r="D58" s="114"/>
      <c r="E58" s="115">
        <f t="shared" si="1"/>
        <v>2</v>
      </c>
      <c r="F58" s="105" t="s">
        <v>235</v>
      </c>
      <c r="G58" s="105">
        <v>44700</v>
      </c>
      <c r="H58" s="105">
        <v>44676</v>
      </c>
      <c r="I58" s="105">
        <v>44727</v>
      </c>
      <c r="J58" s="105" t="s">
        <v>163</v>
      </c>
      <c r="K58" s="105" t="s">
        <v>163</v>
      </c>
      <c r="L58" s="105">
        <v>44727</v>
      </c>
      <c r="M58" s="102" t="s">
        <v>163</v>
      </c>
      <c r="N58" s="117" t="s">
        <v>694</v>
      </c>
      <c r="O58" s="117" t="s">
        <v>587</v>
      </c>
      <c r="P58" s="138" t="s">
        <v>163</v>
      </c>
    </row>
    <row r="59" spans="1:16" ht="15" customHeight="1">
      <c r="A59" s="202" t="s">
        <v>47</v>
      </c>
      <c r="B59" s="106" t="s">
        <v>165</v>
      </c>
      <c r="C59" s="114">
        <f t="shared" si="0"/>
        <v>2</v>
      </c>
      <c r="D59" s="114"/>
      <c r="E59" s="115">
        <f t="shared" si="1"/>
        <v>2</v>
      </c>
      <c r="F59" s="105" t="s">
        <v>235</v>
      </c>
      <c r="G59" s="105">
        <v>44694</v>
      </c>
      <c r="H59" s="105" t="s">
        <v>675</v>
      </c>
      <c r="I59" s="105">
        <v>44719</v>
      </c>
      <c r="J59" s="105" t="s">
        <v>163</v>
      </c>
      <c r="K59" s="105" t="s">
        <v>163</v>
      </c>
      <c r="L59" s="105">
        <v>44719</v>
      </c>
      <c r="M59" s="102" t="s">
        <v>163</v>
      </c>
      <c r="N59" s="117" t="s">
        <v>694</v>
      </c>
      <c r="O59" s="117" t="s">
        <v>550</v>
      </c>
      <c r="P59" s="138" t="s">
        <v>163</v>
      </c>
    </row>
    <row r="60" spans="1:16" ht="15" customHeight="1">
      <c r="A60" s="202" t="s">
        <v>837</v>
      </c>
      <c r="B60" s="106" t="s">
        <v>165</v>
      </c>
      <c r="C60" s="114">
        <f t="shared" si="0"/>
        <v>2</v>
      </c>
      <c r="D60" s="114"/>
      <c r="E60" s="115">
        <f t="shared" si="1"/>
        <v>2</v>
      </c>
      <c r="F60" s="105" t="s">
        <v>235</v>
      </c>
      <c r="G60" s="105">
        <v>44666</v>
      </c>
      <c r="H60" s="105">
        <v>44700</v>
      </c>
      <c r="I60" s="105">
        <v>44707</v>
      </c>
      <c r="J60" s="105">
        <v>44707</v>
      </c>
      <c r="K60" s="105" t="s">
        <v>163</v>
      </c>
      <c r="L60" s="105">
        <v>44707</v>
      </c>
      <c r="M60" s="106" t="s">
        <v>163</v>
      </c>
      <c r="N60" s="117" t="s">
        <v>241</v>
      </c>
      <c r="O60" s="117" t="s">
        <v>439</v>
      </c>
      <c r="P60" s="138" t="s">
        <v>163</v>
      </c>
    </row>
    <row r="61" spans="1:16" ht="15" customHeight="1">
      <c r="A61" s="202" t="s">
        <v>48</v>
      </c>
      <c r="B61" s="106" t="s">
        <v>166</v>
      </c>
      <c r="C61" s="114">
        <f t="shared" si="0"/>
        <v>0</v>
      </c>
      <c r="D61" s="114"/>
      <c r="E61" s="115">
        <f t="shared" si="1"/>
        <v>0</v>
      </c>
      <c r="F61" s="176" t="s">
        <v>236</v>
      </c>
      <c r="G61" s="105">
        <v>44651</v>
      </c>
      <c r="H61" s="105" t="s">
        <v>212</v>
      </c>
      <c r="I61" s="105">
        <v>44707</v>
      </c>
      <c r="J61" s="105">
        <v>44707</v>
      </c>
      <c r="K61" s="105" t="s">
        <v>163</v>
      </c>
      <c r="L61" s="105">
        <v>44707</v>
      </c>
      <c r="M61" s="116" t="s">
        <v>695</v>
      </c>
      <c r="N61" s="117" t="s">
        <v>662</v>
      </c>
      <c r="O61" s="117" t="s">
        <v>418</v>
      </c>
      <c r="P61" s="138" t="s">
        <v>163</v>
      </c>
    </row>
    <row r="62" spans="1:16" ht="15" customHeight="1">
      <c r="A62" s="202" t="s">
        <v>49</v>
      </c>
      <c r="B62" s="106" t="s">
        <v>166</v>
      </c>
      <c r="C62" s="114">
        <f t="shared" si="0"/>
        <v>0</v>
      </c>
      <c r="D62" s="114"/>
      <c r="E62" s="115">
        <f t="shared" si="1"/>
        <v>0</v>
      </c>
      <c r="F62" s="176" t="s">
        <v>236</v>
      </c>
      <c r="G62" s="105">
        <v>44693</v>
      </c>
      <c r="H62" s="105" t="s">
        <v>798</v>
      </c>
      <c r="I62" s="105">
        <v>44707</v>
      </c>
      <c r="J62" s="105" t="s">
        <v>163</v>
      </c>
      <c r="K62" s="105" t="s">
        <v>163</v>
      </c>
      <c r="L62" s="105">
        <v>44707</v>
      </c>
      <c r="M62" s="116" t="s">
        <v>799</v>
      </c>
      <c r="N62" s="117" t="s">
        <v>694</v>
      </c>
      <c r="O62" s="117" t="s">
        <v>425</v>
      </c>
      <c r="P62" s="138" t="s">
        <v>163</v>
      </c>
    </row>
    <row r="63" spans="1:16" ht="15" customHeight="1">
      <c r="A63" s="202" t="s">
        <v>161</v>
      </c>
      <c r="B63" s="106" t="s">
        <v>165</v>
      </c>
      <c r="C63" s="114">
        <f t="shared" si="0"/>
        <v>2</v>
      </c>
      <c r="D63" s="114"/>
      <c r="E63" s="115">
        <f t="shared" si="1"/>
        <v>2</v>
      </c>
      <c r="F63" s="176" t="s">
        <v>235</v>
      </c>
      <c r="G63" s="105">
        <v>44712</v>
      </c>
      <c r="H63" s="105">
        <v>44727</v>
      </c>
      <c r="I63" s="105">
        <v>44770</v>
      </c>
      <c r="J63" s="105">
        <v>44770</v>
      </c>
      <c r="K63" s="105"/>
      <c r="L63" s="105">
        <f>'4.1'!K64</f>
        <v>44770</v>
      </c>
      <c r="M63" s="116" t="s">
        <v>163</v>
      </c>
      <c r="N63" s="117" t="s">
        <v>694</v>
      </c>
      <c r="O63" s="117" t="s">
        <v>514</v>
      </c>
      <c r="P63" s="138" t="s">
        <v>163</v>
      </c>
    </row>
    <row r="64" spans="1:16" ht="15" customHeight="1">
      <c r="A64" s="202" t="s">
        <v>51</v>
      </c>
      <c r="B64" s="106" t="s">
        <v>165</v>
      </c>
      <c r="C64" s="114">
        <f t="shared" si="0"/>
        <v>2</v>
      </c>
      <c r="D64" s="114">
        <v>0.5</v>
      </c>
      <c r="E64" s="115">
        <f t="shared" si="1"/>
        <v>1</v>
      </c>
      <c r="F64" s="105" t="s">
        <v>235</v>
      </c>
      <c r="G64" s="105">
        <v>44694</v>
      </c>
      <c r="H64" s="105" t="s">
        <v>797</v>
      </c>
      <c r="I64" s="105">
        <v>44718</v>
      </c>
      <c r="J64" s="105">
        <v>44718</v>
      </c>
      <c r="K64" s="105" t="s">
        <v>163</v>
      </c>
      <c r="L64" s="105">
        <v>44718</v>
      </c>
      <c r="M64" s="106" t="s">
        <v>800</v>
      </c>
      <c r="N64" s="117" t="s">
        <v>694</v>
      </c>
      <c r="O64" s="117" t="s">
        <v>431</v>
      </c>
      <c r="P64" s="138" t="s">
        <v>163</v>
      </c>
    </row>
    <row r="65" spans="1:16" ht="15" customHeight="1">
      <c r="A65" s="202" t="s">
        <v>52</v>
      </c>
      <c r="B65" s="106" t="s">
        <v>165</v>
      </c>
      <c r="C65" s="114">
        <f t="shared" si="0"/>
        <v>2</v>
      </c>
      <c r="D65" s="114"/>
      <c r="E65" s="115">
        <f t="shared" si="1"/>
        <v>2</v>
      </c>
      <c r="F65" s="105" t="s">
        <v>235</v>
      </c>
      <c r="G65" s="105">
        <v>44697</v>
      </c>
      <c r="H65" s="105">
        <v>44707</v>
      </c>
      <c r="I65" s="105">
        <v>44722</v>
      </c>
      <c r="J65" s="105" t="s">
        <v>163</v>
      </c>
      <c r="K65" s="105" t="s">
        <v>163</v>
      </c>
      <c r="L65" s="105">
        <v>44722</v>
      </c>
      <c r="M65" s="106" t="s">
        <v>163</v>
      </c>
      <c r="N65" s="117" t="s">
        <v>694</v>
      </c>
      <c r="O65" s="117" t="s">
        <v>423</v>
      </c>
      <c r="P65" s="138" t="s">
        <v>163</v>
      </c>
    </row>
    <row r="66" spans="1:16" ht="15" customHeight="1">
      <c r="A66" s="202" t="s">
        <v>53</v>
      </c>
      <c r="B66" s="106" t="s">
        <v>165</v>
      </c>
      <c r="C66" s="114">
        <f t="shared" si="0"/>
        <v>2</v>
      </c>
      <c r="D66" s="114">
        <v>0.5</v>
      </c>
      <c r="E66" s="115">
        <f t="shared" si="1"/>
        <v>1</v>
      </c>
      <c r="F66" s="176" t="s">
        <v>235</v>
      </c>
      <c r="G66" s="105">
        <v>44711</v>
      </c>
      <c r="H66" s="105">
        <v>44714</v>
      </c>
      <c r="I66" s="105">
        <v>44740</v>
      </c>
      <c r="J66" s="105" t="s">
        <v>163</v>
      </c>
      <c r="K66" s="105" t="s">
        <v>163</v>
      </c>
      <c r="L66" s="105">
        <v>44740</v>
      </c>
      <c r="M66" s="106" t="s">
        <v>691</v>
      </c>
      <c r="N66" s="117" t="s">
        <v>662</v>
      </c>
      <c r="O66" s="117" t="s">
        <v>569</v>
      </c>
      <c r="P66" s="138" t="s">
        <v>163</v>
      </c>
    </row>
    <row r="67" spans="1:16" ht="15" customHeight="1">
      <c r="A67" s="202" t="s">
        <v>54</v>
      </c>
      <c r="B67" s="106" t="s">
        <v>165</v>
      </c>
      <c r="C67" s="114">
        <f t="shared" si="0"/>
        <v>2</v>
      </c>
      <c r="D67" s="114"/>
      <c r="E67" s="115">
        <f t="shared" si="1"/>
        <v>2</v>
      </c>
      <c r="F67" s="105" t="s">
        <v>235</v>
      </c>
      <c r="G67" s="105">
        <v>44712</v>
      </c>
      <c r="H67" s="105">
        <v>44700</v>
      </c>
      <c r="I67" s="105">
        <v>44741</v>
      </c>
      <c r="J67" s="105">
        <v>44741</v>
      </c>
      <c r="K67" s="105" t="s">
        <v>163</v>
      </c>
      <c r="L67" s="105">
        <v>44741</v>
      </c>
      <c r="M67" s="106" t="s">
        <v>163</v>
      </c>
      <c r="N67" s="117" t="s">
        <v>241</v>
      </c>
      <c r="O67" s="117" t="s">
        <v>443</v>
      </c>
      <c r="P67" s="138" t="s">
        <v>163</v>
      </c>
    </row>
    <row r="68" spans="1:16" ht="15" customHeight="1">
      <c r="A68" s="202" t="s">
        <v>55</v>
      </c>
      <c r="B68" s="106" t="s">
        <v>165</v>
      </c>
      <c r="C68" s="114">
        <f t="shared" si="0"/>
        <v>2</v>
      </c>
      <c r="D68" s="114"/>
      <c r="E68" s="115">
        <f t="shared" si="1"/>
        <v>2</v>
      </c>
      <c r="F68" s="105" t="s">
        <v>235</v>
      </c>
      <c r="G68" s="105">
        <v>44699</v>
      </c>
      <c r="H68" s="105" t="s">
        <v>676</v>
      </c>
      <c r="I68" s="105">
        <v>44734</v>
      </c>
      <c r="J68" s="105">
        <v>44734</v>
      </c>
      <c r="K68" s="105" t="s">
        <v>163</v>
      </c>
      <c r="L68" s="105">
        <v>44734</v>
      </c>
      <c r="M68" s="106" t="s">
        <v>163</v>
      </c>
      <c r="N68" s="117" t="s">
        <v>241</v>
      </c>
      <c r="O68" s="117" t="s">
        <v>576</v>
      </c>
      <c r="P68" s="138" t="s">
        <v>163</v>
      </c>
    </row>
    <row r="69" spans="1:16" ht="15" customHeight="1">
      <c r="A69" s="201" t="s">
        <v>56</v>
      </c>
      <c r="B69" s="150"/>
      <c r="C69" s="150"/>
      <c r="D69" s="150"/>
      <c r="E69" s="150"/>
      <c r="F69" s="150"/>
      <c r="G69" s="110"/>
      <c r="H69" s="150"/>
      <c r="I69" s="150"/>
      <c r="J69" s="150"/>
      <c r="K69" s="150"/>
      <c r="L69" s="150"/>
      <c r="M69" s="109"/>
      <c r="N69" s="119"/>
      <c r="O69" s="119"/>
    </row>
    <row r="70" spans="1:16" ht="15" customHeight="1">
      <c r="A70" s="202" t="s">
        <v>57</v>
      </c>
      <c r="B70" s="106" t="s">
        <v>166</v>
      </c>
      <c r="C70" s="114">
        <f t="shared" si="0"/>
        <v>0</v>
      </c>
      <c r="D70" s="114"/>
      <c r="E70" s="115">
        <f t="shared" si="1"/>
        <v>0</v>
      </c>
      <c r="F70" s="105" t="s">
        <v>237</v>
      </c>
      <c r="G70" s="105" t="s">
        <v>163</v>
      </c>
      <c r="H70" s="105" t="s">
        <v>163</v>
      </c>
      <c r="I70" s="105" t="s">
        <v>163</v>
      </c>
      <c r="J70" s="105" t="s">
        <v>163</v>
      </c>
      <c r="K70" s="105" t="s">
        <v>163</v>
      </c>
      <c r="L70" s="105" t="s">
        <v>163</v>
      </c>
      <c r="M70" s="116" t="s">
        <v>163</v>
      </c>
      <c r="N70" s="117" t="s">
        <v>694</v>
      </c>
      <c r="O70" s="117" t="s">
        <v>595</v>
      </c>
      <c r="P70" s="138" t="s">
        <v>163</v>
      </c>
    </row>
    <row r="71" spans="1:16" ht="15" customHeight="1">
      <c r="A71" s="202" t="s">
        <v>58</v>
      </c>
      <c r="B71" s="106" t="s">
        <v>165</v>
      </c>
      <c r="C71" s="114">
        <f t="shared" si="0"/>
        <v>2</v>
      </c>
      <c r="D71" s="114"/>
      <c r="E71" s="115">
        <f t="shared" si="1"/>
        <v>2</v>
      </c>
      <c r="F71" s="176" t="s">
        <v>235</v>
      </c>
      <c r="G71" s="105">
        <v>44705</v>
      </c>
      <c r="H71" s="105" t="s">
        <v>503</v>
      </c>
      <c r="I71" s="105">
        <v>44740</v>
      </c>
      <c r="J71" s="105">
        <v>44740</v>
      </c>
      <c r="K71" s="105">
        <v>44740</v>
      </c>
      <c r="L71" s="105">
        <v>44740</v>
      </c>
      <c r="M71" s="106" t="s">
        <v>690</v>
      </c>
      <c r="N71" s="117" t="s">
        <v>694</v>
      </c>
      <c r="O71" s="117" t="s">
        <v>589</v>
      </c>
      <c r="P71" s="138" t="s">
        <v>163</v>
      </c>
    </row>
    <row r="72" spans="1:16" ht="15" customHeight="1">
      <c r="A72" s="202" t="s">
        <v>59</v>
      </c>
      <c r="B72" s="106" t="s">
        <v>165</v>
      </c>
      <c r="C72" s="114">
        <f t="shared" si="0"/>
        <v>2</v>
      </c>
      <c r="D72" s="114"/>
      <c r="E72" s="115">
        <f t="shared" si="1"/>
        <v>2</v>
      </c>
      <c r="F72" s="105" t="s">
        <v>235</v>
      </c>
      <c r="G72" s="105">
        <v>44680</v>
      </c>
      <c r="H72" s="105" t="s">
        <v>450</v>
      </c>
      <c r="I72" s="105">
        <v>44707</v>
      </c>
      <c r="J72" s="105">
        <v>44707</v>
      </c>
      <c r="K72" s="105" t="s">
        <v>163</v>
      </c>
      <c r="L72" s="105">
        <v>44707</v>
      </c>
      <c r="M72" s="106" t="s">
        <v>163</v>
      </c>
      <c r="N72" s="117" t="s">
        <v>694</v>
      </c>
      <c r="O72" s="117" t="s">
        <v>449</v>
      </c>
      <c r="P72" s="138" t="s">
        <v>163</v>
      </c>
    </row>
    <row r="73" spans="1:16" ht="15" customHeight="1">
      <c r="A73" s="202" t="s">
        <v>60</v>
      </c>
      <c r="B73" s="106" t="s">
        <v>165</v>
      </c>
      <c r="C73" s="114">
        <f t="shared" ref="C73:C98" si="2">IF(B73=$B$4,2,0)</f>
        <v>2</v>
      </c>
      <c r="D73" s="114"/>
      <c r="E73" s="115">
        <f t="shared" ref="E73:E98" si="3">C73*IF(D73&gt;0,D73,1)</f>
        <v>2</v>
      </c>
      <c r="F73" s="176" t="s">
        <v>235</v>
      </c>
      <c r="G73" s="105">
        <v>44650</v>
      </c>
      <c r="H73" s="105" t="s">
        <v>363</v>
      </c>
      <c r="I73" s="105">
        <v>44679</v>
      </c>
      <c r="J73" s="105">
        <v>44679</v>
      </c>
      <c r="K73" s="105">
        <v>44679</v>
      </c>
      <c r="L73" s="105">
        <v>44679</v>
      </c>
      <c r="M73" s="105" t="s">
        <v>163</v>
      </c>
      <c r="N73" s="117" t="s">
        <v>694</v>
      </c>
      <c r="O73" s="117" t="s">
        <v>213</v>
      </c>
      <c r="P73" s="138" t="s">
        <v>163</v>
      </c>
    </row>
    <row r="74" spans="1:16" ht="15" customHeight="1">
      <c r="A74" s="202" t="s">
        <v>838</v>
      </c>
      <c r="B74" s="106" t="s">
        <v>165</v>
      </c>
      <c r="C74" s="114">
        <f t="shared" si="2"/>
        <v>2</v>
      </c>
      <c r="D74" s="114"/>
      <c r="E74" s="115">
        <f t="shared" si="3"/>
        <v>2</v>
      </c>
      <c r="F74" s="176" t="s">
        <v>235</v>
      </c>
      <c r="G74" s="105">
        <v>44708</v>
      </c>
      <c r="H74" s="105">
        <v>44706</v>
      </c>
      <c r="I74" s="105">
        <v>44742</v>
      </c>
      <c r="J74" s="105">
        <v>44742</v>
      </c>
      <c r="K74" s="105" t="s">
        <v>163</v>
      </c>
      <c r="L74" s="105">
        <v>44742</v>
      </c>
      <c r="M74" s="132" t="s">
        <v>163</v>
      </c>
      <c r="N74" s="117" t="s">
        <v>694</v>
      </c>
      <c r="O74" s="117" t="s">
        <v>444</v>
      </c>
      <c r="P74" s="138" t="s">
        <v>163</v>
      </c>
    </row>
    <row r="75" spans="1:16" ht="15" customHeight="1">
      <c r="A75" s="202" t="s">
        <v>61</v>
      </c>
      <c r="B75" s="106" t="s">
        <v>165</v>
      </c>
      <c r="C75" s="114">
        <f t="shared" si="2"/>
        <v>2</v>
      </c>
      <c r="D75" s="114"/>
      <c r="E75" s="115">
        <f t="shared" si="3"/>
        <v>2</v>
      </c>
      <c r="F75" s="105" t="s">
        <v>235</v>
      </c>
      <c r="G75" s="105">
        <v>44679</v>
      </c>
      <c r="H75" s="105" t="s">
        <v>503</v>
      </c>
      <c r="I75" s="105">
        <v>44707</v>
      </c>
      <c r="J75" s="105" t="s">
        <v>163</v>
      </c>
      <c r="K75" s="105" t="s">
        <v>163</v>
      </c>
      <c r="L75" s="105">
        <v>44707</v>
      </c>
      <c r="M75" s="106" t="s">
        <v>163</v>
      </c>
      <c r="N75" s="117" t="s">
        <v>694</v>
      </c>
      <c r="O75" s="117" t="s">
        <v>501</v>
      </c>
      <c r="P75" s="138" t="s">
        <v>163</v>
      </c>
    </row>
    <row r="76" spans="1:16" ht="15" customHeight="1">
      <c r="A76" s="201" t="s">
        <v>62</v>
      </c>
      <c r="B76" s="150"/>
      <c r="C76" s="150"/>
      <c r="D76" s="150"/>
      <c r="E76" s="150"/>
      <c r="F76" s="150"/>
      <c r="G76" s="167"/>
      <c r="H76" s="150"/>
      <c r="I76" s="150"/>
      <c r="J76" s="150"/>
      <c r="K76" s="150"/>
      <c r="L76" s="150"/>
      <c r="M76" s="109"/>
      <c r="N76" s="175"/>
      <c r="O76" s="175"/>
    </row>
    <row r="77" spans="1:16" ht="15" customHeight="1">
      <c r="A77" s="202" t="s">
        <v>63</v>
      </c>
      <c r="B77" s="106" t="s">
        <v>166</v>
      </c>
      <c r="C77" s="114">
        <f t="shared" si="2"/>
        <v>0</v>
      </c>
      <c r="D77" s="114"/>
      <c r="E77" s="115">
        <f t="shared" si="3"/>
        <v>0</v>
      </c>
      <c r="F77" s="105" t="s">
        <v>237</v>
      </c>
      <c r="G77" s="105" t="s">
        <v>163</v>
      </c>
      <c r="H77" s="105" t="s">
        <v>163</v>
      </c>
      <c r="I77" s="105" t="s">
        <v>163</v>
      </c>
      <c r="J77" s="105" t="s">
        <v>163</v>
      </c>
      <c r="K77" s="105" t="s">
        <v>163</v>
      </c>
      <c r="L77" s="105" t="s">
        <v>163</v>
      </c>
      <c r="M77" s="113" t="s">
        <v>163</v>
      </c>
      <c r="N77" s="117" t="s">
        <v>694</v>
      </c>
      <c r="O77" s="117" t="s">
        <v>434</v>
      </c>
      <c r="P77" s="138" t="s">
        <v>163</v>
      </c>
    </row>
    <row r="78" spans="1:16" ht="15" customHeight="1">
      <c r="A78" s="202" t="s">
        <v>65</v>
      </c>
      <c r="B78" s="106" t="s">
        <v>166</v>
      </c>
      <c r="C78" s="114">
        <f t="shared" si="2"/>
        <v>0</v>
      </c>
      <c r="D78" s="114"/>
      <c r="E78" s="115">
        <f t="shared" si="3"/>
        <v>0</v>
      </c>
      <c r="F78" s="105" t="s">
        <v>237</v>
      </c>
      <c r="G78" s="105" t="s">
        <v>163</v>
      </c>
      <c r="H78" s="105" t="s">
        <v>163</v>
      </c>
      <c r="I78" s="105" t="s">
        <v>163</v>
      </c>
      <c r="J78" s="105" t="s">
        <v>163</v>
      </c>
      <c r="K78" s="105" t="s">
        <v>163</v>
      </c>
      <c r="L78" s="105" t="s">
        <v>163</v>
      </c>
      <c r="M78" s="106" t="s">
        <v>163</v>
      </c>
      <c r="N78" s="117" t="s">
        <v>662</v>
      </c>
      <c r="O78" s="130" t="s">
        <v>612</v>
      </c>
      <c r="P78" s="138" t="s">
        <v>163</v>
      </c>
    </row>
    <row r="79" spans="1:16" ht="15" customHeight="1">
      <c r="A79" s="202" t="s">
        <v>66</v>
      </c>
      <c r="B79" s="106" t="s">
        <v>166</v>
      </c>
      <c r="C79" s="114">
        <f t="shared" si="2"/>
        <v>0</v>
      </c>
      <c r="D79" s="114"/>
      <c r="E79" s="115">
        <f t="shared" si="3"/>
        <v>0</v>
      </c>
      <c r="F79" s="105" t="s">
        <v>236</v>
      </c>
      <c r="G79" s="105">
        <v>44677</v>
      </c>
      <c r="H79" s="105" t="s">
        <v>163</v>
      </c>
      <c r="I79" s="105" t="s">
        <v>163</v>
      </c>
      <c r="J79" s="105" t="s">
        <v>163</v>
      </c>
      <c r="K79" s="105" t="s">
        <v>163</v>
      </c>
      <c r="L79" s="105" t="s">
        <v>163</v>
      </c>
      <c r="M79" s="106" t="s">
        <v>692</v>
      </c>
      <c r="N79" s="117" t="s">
        <v>662</v>
      </c>
      <c r="O79" s="117" t="s">
        <v>399</v>
      </c>
      <c r="P79" s="138" t="s">
        <v>163</v>
      </c>
    </row>
    <row r="80" spans="1:16" ht="15" customHeight="1">
      <c r="A80" s="202" t="s">
        <v>67</v>
      </c>
      <c r="B80" s="106" t="s">
        <v>165</v>
      </c>
      <c r="C80" s="114">
        <f t="shared" si="2"/>
        <v>2</v>
      </c>
      <c r="D80" s="114"/>
      <c r="E80" s="115">
        <f t="shared" si="3"/>
        <v>2</v>
      </c>
      <c r="F80" s="105" t="s">
        <v>235</v>
      </c>
      <c r="G80" s="105">
        <v>44712</v>
      </c>
      <c r="H80" s="105">
        <v>44721</v>
      </c>
      <c r="I80" s="105">
        <v>44736</v>
      </c>
      <c r="J80" s="105" t="s">
        <v>163</v>
      </c>
      <c r="K80" s="105" t="s">
        <v>163</v>
      </c>
      <c r="L80" s="105">
        <v>44736</v>
      </c>
      <c r="M80" s="117" t="s">
        <v>163</v>
      </c>
      <c r="N80" s="117" t="s">
        <v>694</v>
      </c>
      <c r="O80" s="117" t="s">
        <v>562</v>
      </c>
      <c r="P80" s="138" t="s">
        <v>163</v>
      </c>
    </row>
    <row r="81" spans="1:16" ht="15" customHeight="1">
      <c r="A81" s="202" t="s">
        <v>69</v>
      </c>
      <c r="B81" s="106" t="s">
        <v>165</v>
      </c>
      <c r="C81" s="114">
        <f t="shared" si="2"/>
        <v>2</v>
      </c>
      <c r="D81" s="114"/>
      <c r="E81" s="115">
        <f t="shared" si="3"/>
        <v>2</v>
      </c>
      <c r="F81" s="105" t="s">
        <v>235</v>
      </c>
      <c r="G81" s="105">
        <v>44711</v>
      </c>
      <c r="H81" s="105">
        <v>44736</v>
      </c>
      <c r="I81" s="105">
        <v>44749</v>
      </c>
      <c r="J81" s="105" t="s">
        <v>163</v>
      </c>
      <c r="K81" s="105" t="s">
        <v>163</v>
      </c>
      <c r="L81" s="105">
        <v>44749</v>
      </c>
      <c r="M81" s="117" t="s">
        <v>163</v>
      </c>
      <c r="N81" s="117" t="s">
        <v>694</v>
      </c>
      <c r="O81" s="117" t="s">
        <v>533</v>
      </c>
      <c r="P81" s="138" t="s">
        <v>163</v>
      </c>
    </row>
    <row r="82" spans="1:16" ht="15" customHeight="1">
      <c r="A82" s="202" t="s">
        <v>70</v>
      </c>
      <c r="B82" s="106" t="s">
        <v>165</v>
      </c>
      <c r="C82" s="114">
        <f t="shared" si="2"/>
        <v>2</v>
      </c>
      <c r="D82" s="114"/>
      <c r="E82" s="115">
        <f t="shared" si="3"/>
        <v>2</v>
      </c>
      <c r="F82" s="176" t="s">
        <v>235</v>
      </c>
      <c r="G82" s="105">
        <v>44704</v>
      </c>
      <c r="H82" s="105">
        <v>44748</v>
      </c>
      <c r="I82" s="105">
        <v>44818</v>
      </c>
      <c r="J82" s="105" t="s">
        <v>163</v>
      </c>
      <c r="K82" s="105" t="s">
        <v>163</v>
      </c>
      <c r="L82" s="105">
        <f>'4.1'!K83</f>
        <v>44818</v>
      </c>
      <c r="M82" s="106" t="s">
        <v>163</v>
      </c>
      <c r="N82" s="117" t="s">
        <v>694</v>
      </c>
      <c r="O82" s="117" t="s">
        <v>560</v>
      </c>
      <c r="P82" s="138" t="s">
        <v>163</v>
      </c>
    </row>
    <row r="83" spans="1:16" ht="15" customHeight="1">
      <c r="A83" s="202" t="s">
        <v>179</v>
      </c>
      <c r="B83" s="106" t="s">
        <v>165</v>
      </c>
      <c r="C83" s="114">
        <f t="shared" si="2"/>
        <v>2</v>
      </c>
      <c r="D83" s="114"/>
      <c r="E83" s="115">
        <f t="shared" si="3"/>
        <v>2</v>
      </c>
      <c r="F83" s="176" t="s">
        <v>235</v>
      </c>
      <c r="G83" s="105">
        <v>44698</v>
      </c>
      <c r="H83" s="105">
        <v>44720</v>
      </c>
      <c r="I83" s="105">
        <v>44741</v>
      </c>
      <c r="J83" s="105">
        <v>44741</v>
      </c>
      <c r="K83" s="105" t="s">
        <v>163</v>
      </c>
      <c r="L83" s="105">
        <v>44741</v>
      </c>
      <c r="M83" s="105" t="s">
        <v>163</v>
      </c>
      <c r="N83" s="117" t="s">
        <v>694</v>
      </c>
      <c r="O83" s="117" t="s">
        <v>535</v>
      </c>
      <c r="P83" s="138" t="s">
        <v>163</v>
      </c>
    </row>
    <row r="84" spans="1:16" ht="15" customHeight="1">
      <c r="A84" s="202" t="s">
        <v>71</v>
      </c>
      <c r="B84" s="106" t="s">
        <v>166</v>
      </c>
      <c r="C84" s="114">
        <f t="shared" si="2"/>
        <v>0</v>
      </c>
      <c r="D84" s="114"/>
      <c r="E84" s="115">
        <f t="shared" si="3"/>
        <v>0</v>
      </c>
      <c r="F84" s="105" t="s">
        <v>236</v>
      </c>
      <c r="G84" s="105">
        <v>44708</v>
      </c>
      <c r="H84" s="105">
        <v>44721</v>
      </c>
      <c r="I84" s="105">
        <v>44742</v>
      </c>
      <c r="J84" s="105" t="s">
        <v>163</v>
      </c>
      <c r="K84" s="105" t="s">
        <v>163</v>
      </c>
      <c r="L84" s="105" t="s">
        <v>163</v>
      </c>
      <c r="M84" s="106" t="s">
        <v>803</v>
      </c>
      <c r="N84" s="117" t="s">
        <v>694</v>
      </c>
      <c r="O84" s="117" t="s">
        <v>537</v>
      </c>
      <c r="P84" s="138" t="s">
        <v>163</v>
      </c>
    </row>
    <row r="85" spans="1:16" ht="15" customHeight="1">
      <c r="A85" s="202" t="s">
        <v>72</v>
      </c>
      <c r="B85" s="106" t="s">
        <v>165</v>
      </c>
      <c r="C85" s="114">
        <f t="shared" si="2"/>
        <v>2</v>
      </c>
      <c r="D85" s="114"/>
      <c r="E85" s="115">
        <f t="shared" si="3"/>
        <v>2</v>
      </c>
      <c r="F85" s="105" t="s">
        <v>235</v>
      </c>
      <c r="G85" s="105">
        <v>44708</v>
      </c>
      <c r="H85" s="105">
        <v>44742</v>
      </c>
      <c r="I85" s="105">
        <v>44756</v>
      </c>
      <c r="J85" s="105">
        <v>44756</v>
      </c>
      <c r="K85" s="105" t="s">
        <v>163</v>
      </c>
      <c r="L85" s="105">
        <v>44756</v>
      </c>
      <c r="M85" s="106" t="s">
        <v>163</v>
      </c>
      <c r="N85" s="117" t="s">
        <v>694</v>
      </c>
      <c r="O85" s="117" t="s">
        <v>483</v>
      </c>
      <c r="P85" s="138" t="s">
        <v>163</v>
      </c>
    </row>
    <row r="86" spans="1:16" ht="15" customHeight="1">
      <c r="A86" s="202" t="s">
        <v>73</v>
      </c>
      <c r="B86" s="106" t="s">
        <v>165</v>
      </c>
      <c r="C86" s="114">
        <f t="shared" si="2"/>
        <v>2</v>
      </c>
      <c r="D86" s="114"/>
      <c r="E86" s="115">
        <f t="shared" si="3"/>
        <v>2</v>
      </c>
      <c r="F86" s="105" t="s">
        <v>235</v>
      </c>
      <c r="G86" s="105">
        <v>44666</v>
      </c>
      <c r="H86" s="105" t="s">
        <v>677</v>
      </c>
      <c r="I86" s="105">
        <v>44740</v>
      </c>
      <c r="J86" s="105">
        <v>44740</v>
      </c>
      <c r="K86" s="105" t="s">
        <v>163</v>
      </c>
      <c r="L86" s="105">
        <v>44740</v>
      </c>
      <c r="M86" s="106" t="s">
        <v>163</v>
      </c>
      <c r="N86" s="117" t="s">
        <v>694</v>
      </c>
      <c r="O86" s="117" t="s">
        <v>552</v>
      </c>
      <c r="P86" s="138" t="s">
        <v>163</v>
      </c>
    </row>
    <row r="87" spans="1:16" ht="15" customHeight="1">
      <c r="A87" s="201" t="s">
        <v>74</v>
      </c>
      <c r="B87" s="150"/>
      <c r="C87" s="150"/>
      <c r="D87" s="150"/>
      <c r="E87" s="150"/>
      <c r="F87" s="150"/>
      <c r="G87" s="167"/>
      <c r="H87" s="150"/>
      <c r="I87" s="150"/>
      <c r="J87" s="150"/>
      <c r="K87" s="150"/>
      <c r="L87" s="150"/>
      <c r="M87" s="109"/>
      <c r="N87" s="175"/>
      <c r="O87" s="175"/>
    </row>
    <row r="88" spans="1:16" ht="15" customHeight="1">
      <c r="A88" s="202" t="s">
        <v>64</v>
      </c>
      <c r="B88" s="106" t="s">
        <v>165</v>
      </c>
      <c r="C88" s="114">
        <f t="shared" si="2"/>
        <v>2</v>
      </c>
      <c r="D88" s="114"/>
      <c r="E88" s="115">
        <f t="shared" si="3"/>
        <v>2</v>
      </c>
      <c r="F88" s="105" t="s">
        <v>235</v>
      </c>
      <c r="G88" s="105">
        <v>44712</v>
      </c>
      <c r="H88" s="105">
        <v>44728</v>
      </c>
      <c r="I88" s="105">
        <v>44742</v>
      </c>
      <c r="J88" s="105" t="s">
        <v>163</v>
      </c>
      <c r="K88" s="105" t="s">
        <v>163</v>
      </c>
      <c r="L88" s="105">
        <v>44742</v>
      </c>
      <c r="M88" s="116" t="s">
        <v>163</v>
      </c>
      <c r="N88" s="117" t="s">
        <v>694</v>
      </c>
      <c r="O88" s="117" t="s">
        <v>526</v>
      </c>
      <c r="P88" s="138" t="s">
        <v>163</v>
      </c>
    </row>
    <row r="89" spans="1:16" ht="15" customHeight="1">
      <c r="A89" s="202" t="s">
        <v>75</v>
      </c>
      <c r="B89" s="106" t="s">
        <v>165</v>
      </c>
      <c r="C89" s="114">
        <f t="shared" si="2"/>
        <v>2</v>
      </c>
      <c r="D89" s="114"/>
      <c r="E89" s="115">
        <f t="shared" si="3"/>
        <v>2</v>
      </c>
      <c r="F89" s="105" t="s">
        <v>235</v>
      </c>
      <c r="G89" s="105">
        <v>44713</v>
      </c>
      <c r="H89" s="105">
        <v>44720</v>
      </c>
      <c r="I89" s="105">
        <v>44726</v>
      </c>
      <c r="J89" s="105">
        <v>44726</v>
      </c>
      <c r="K89" s="105" t="s">
        <v>163</v>
      </c>
      <c r="L89" s="105">
        <v>44726</v>
      </c>
      <c r="M89" s="116" t="s">
        <v>163</v>
      </c>
      <c r="N89" s="117" t="s">
        <v>694</v>
      </c>
      <c r="O89" s="117" t="s">
        <v>540</v>
      </c>
      <c r="P89" s="138" t="s">
        <v>163</v>
      </c>
    </row>
    <row r="90" spans="1:16" ht="15" customHeight="1">
      <c r="A90" s="202" t="s">
        <v>68</v>
      </c>
      <c r="B90" s="106" t="s">
        <v>165</v>
      </c>
      <c r="C90" s="114">
        <f t="shared" si="2"/>
        <v>2</v>
      </c>
      <c r="D90" s="114"/>
      <c r="E90" s="115">
        <f t="shared" si="3"/>
        <v>2</v>
      </c>
      <c r="F90" s="105" t="s">
        <v>235</v>
      </c>
      <c r="G90" s="105">
        <v>44706</v>
      </c>
      <c r="H90" s="105">
        <v>44722</v>
      </c>
      <c r="I90" s="105">
        <v>44741</v>
      </c>
      <c r="J90" s="105">
        <v>44832</v>
      </c>
      <c r="K90" s="105"/>
      <c r="L90" s="105">
        <f>'4.1'!K91</f>
        <v>44832</v>
      </c>
      <c r="M90" s="105" t="s">
        <v>163</v>
      </c>
      <c r="N90" s="117" t="s">
        <v>694</v>
      </c>
      <c r="O90" s="117" t="s">
        <v>565</v>
      </c>
      <c r="P90" s="138" t="s">
        <v>163</v>
      </c>
    </row>
    <row r="91" spans="1:16" ht="15" customHeight="1">
      <c r="A91" s="202" t="s">
        <v>76</v>
      </c>
      <c r="B91" s="106" t="s">
        <v>165</v>
      </c>
      <c r="C91" s="114">
        <f t="shared" si="2"/>
        <v>2</v>
      </c>
      <c r="D91" s="114"/>
      <c r="E91" s="115">
        <f t="shared" si="3"/>
        <v>2</v>
      </c>
      <c r="F91" s="105" t="s">
        <v>235</v>
      </c>
      <c r="G91" s="105">
        <v>44680</v>
      </c>
      <c r="H91" s="105">
        <v>44714</v>
      </c>
      <c r="I91" s="105">
        <v>44726</v>
      </c>
      <c r="J91" s="105" t="s">
        <v>163</v>
      </c>
      <c r="K91" s="105" t="s">
        <v>163</v>
      </c>
      <c r="L91" s="105">
        <v>44726</v>
      </c>
      <c r="M91" s="106" t="s">
        <v>163</v>
      </c>
      <c r="N91" s="117" t="s">
        <v>694</v>
      </c>
      <c r="O91" s="117" t="s">
        <v>427</v>
      </c>
      <c r="P91" s="138" t="s">
        <v>163</v>
      </c>
    </row>
    <row r="92" spans="1:16" ht="15" customHeight="1">
      <c r="A92" s="202" t="s">
        <v>77</v>
      </c>
      <c r="B92" s="106" t="s">
        <v>165</v>
      </c>
      <c r="C92" s="114">
        <f t="shared" si="2"/>
        <v>2</v>
      </c>
      <c r="D92" s="114"/>
      <c r="E92" s="115">
        <f t="shared" si="3"/>
        <v>2</v>
      </c>
      <c r="F92" s="105" t="s">
        <v>235</v>
      </c>
      <c r="G92" s="105">
        <v>44694</v>
      </c>
      <c r="H92" s="105" t="s">
        <v>678</v>
      </c>
      <c r="I92" s="105">
        <v>44741</v>
      </c>
      <c r="J92" s="105">
        <v>44741</v>
      </c>
      <c r="K92" s="105" t="s">
        <v>163</v>
      </c>
      <c r="L92" s="105">
        <v>44742</v>
      </c>
      <c r="M92" s="105" t="s">
        <v>163</v>
      </c>
      <c r="N92" s="117" t="s">
        <v>241</v>
      </c>
      <c r="O92" s="117" t="s">
        <v>261</v>
      </c>
      <c r="P92" s="138" t="s">
        <v>163</v>
      </c>
    </row>
    <row r="93" spans="1:16" ht="15" customHeight="1">
      <c r="A93" s="202" t="s">
        <v>78</v>
      </c>
      <c r="B93" s="106" t="s">
        <v>165</v>
      </c>
      <c r="C93" s="114">
        <f t="shared" si="2"/>
        <v>2</v>
      </c>
      <c r="D93" s="114"/>
      <c r="E93" s="115">
        <f t="shared" si="3"/>
        <v>2</v>
      </c>
      <c r="F93" s="105" t="s">
        <v>235</v>
      </c>
      <c r="G93" s="105">
        <v>44712</v>
      </c>
      <c r="H93" s="105">
        <v>44706</v>
      </c>
      <c r="I93" s="105">
        <v>44741</v>
      </c>
      <c r="J93" s="105">
        <v>44769</v>
      </c>
      <c r="K93" s="105" t="s">
        <v>163</v>
      </c>
      <c r="L93" s="105">
        <v>44769</v>
      </c>
      <c r="M93" s="106" t="s">
        <v>680</v>
      </c>
      <c r="N93" s="117" t="s">
        <v>694</v>
      </c>
      <c r="O93" s="117" t="s">
        <v>447</v>
      </c>
      <c r="P93" s="138" t="s">
        <v>163</v>
      </c>
    </row>
    <row r="94" spans="1:16" ht="15" customHeight="1">
      <c r="A94" s="202" t="s">
        <v>79</v>
      </c>
      <c r="B94" s="106" t="s">
        <v>166</v>
      </c>
      <c r="C94" s="114">
        <f t="shared" si="2"/>
        <v>0</v>
      </c>
      <c r="D94" s="114"/>
      <c r="E94" s="115">
        <f t="shared" si="3"/>
        <v>0</v>
      </c>
      <c r="F94" s="176" t="s">
        <v>236</v>
      </c>
      <c r="G94" s="105">
        <v>44712</v>
      </c>
      <c r="H94" s="105" t="s">
        <v>679</v>
      </c>
      <c r="I94" s="105">
        <v>44740</v>
      </c>
      <c r="J94" s="105" t="s">
        <v>163</v>
      </c>
      <c r="K94" s="105" t="s">
        <v>163</v>
      </c>
      <c r="L94" s="105" t="s">
        <v>163</v>
      </c>
      <c r="M94" s="106" t="s">
        <v>804</v>
      </c>
      <c r="N94" s="117" t="s">
        <v>241</v>
      </c>
      <c r="O94" s="117" t="s">
        <v>544</v>
      </c>
      <c r="P94" s="138" t="s">
        <v>163</v>
      </c>
    </row>
    <row r="95" spans="1:16" ht="15" customHeight="1">
      <c r="A95" s="202" t="s">
        <v>80</v>
      </c>
      <c r="B95" s="106" t="s">
        <v>166</v>
      </c>
      <c r="C95" s="114">
        <f t="shared" si="2"/>
        <v>0</v>
      </c>
      <c r="D95" s="114"/>
      <c r="E95" s="115">
        <f t="shared" si="3"/>
        <v>0</v>
      </c>
      <c r="F95" s="105" t="s">
        <v>236</v>
      </c>
      <c r="G95" s="105">
        <v>44706</v>
      </c>
      <c r="H95" s="106" t="s">
        <v>212</v>
      </c>
      <c r="I95" s="105">
        <v>44722</v>
      </c>
      <c r="J95" s="106" t="s">
        <v>163</v>
      </c>
      <c r="K95" s="106" t="s">
        <v>163</v>
      </c>
      <c r="L95" s="105">
        <v>44722</v>
      </c>
      <c r="M95" s="106" t="s">
        <v>163</v>
      </c>
      <c r="N95" s="117" t="s">
        <v>662</v>
      </c>
      <c r="O95" s="117" t="s">
        <v>693</v>
      </c>
      <c r="P95" s="138" t="s">
        <v>163</v>
      </c>
    </row>
    <row r="96" spans="1:16" ht="15" customHeight="1">
      <c r="A96" s="202" t="s">
        <v>81</v>
      </c>
      <c r="B96" s="106" t="s">
        <v>165</v>
      </c>
      <c r="C96" s="114">
        <f t="shared" si="2"/>
        <v>2</v>
      </c>
      <c r="D96" s="114"/>
      <c r="E96" s="115">
        <f t="shared" si="3"/>
        <v>2</v>
      </c>
      <c r="F96" s="105" t="s">
        <v>235</v>
      </c>
      <c r="G96" s="105">
        <v>44713</v>
      </c>
      <c r="H96" s="105">
        <v>44729</v>
      </c>
      <c r="I96" s="105">
        <v>44742</v>
      </c>
      <c r="J96" s="105">
        <v>44742</v>
      </c>
      <c r="K96" s="105" t="s">
        <v>163</v>
      </c>
      <c r="L96" s="105">
        <v>44742</v>
      </c>
      <c r="M96" s="116" t="s">
        <v>163</v>
      </c>
      <c r="N96" s="117" t="s">
        <v>241</v>
      </c>
      <c r="O96" s="133" t="s">
        <v>474</v>
      </c>
      <c r="P96" s="140" t="s">
        <v>163</v>
      </c>
    </row>
    <row r="97" spans="1:16" ht="15" customHeight="1">
      <c r="A97" s="202" t="s">
        <v>82</v>
      </c>
      <c r="B97" s="106" t="s">
        <v>166</v>
      </c>
      <c r="C97" s="114">
        <f t="shared" si="2"/>
        <v>0</v>
      </c>
      <c r="D97" s="114"/>
      <c r="E97" s="115">
        <f t="shared" si="3"/>
        <v>0</v>
      </c>
      <c r="F97" s="105" t="s">
        <v>237</v>
      </c>
      <c r="G97" s="105" t="s">
        <v>163</v>
      </c>
      <c r="H97" s="105" t="s">
        <v>163</v>
      </c>
      <c r="I97" s="105" t="s">
        <v>163</v>
      </c>
      <c r="J97" s="105" t="s">
        <v>163</v>
      </c>
      <c r="K97" s="105" t="s">
        <v>163</v>
      </c>
      <c r="L97" s="105" t="s">
        <v>163</v>
      </c>
      <c r="M97" s="105" t="s">
        <v>163</v>
      </c>
      <c r="N97" s="117" t="s">
        <v>694</v>
      </c>
      <c r="O97" s="130" t="s">
        <v>639</v>
      </c>
      <c r="P97" s="138" t="s">
        <v>163</v>
      </c>
    </row>
    <row r="98" spans="1:16" ht="15" customHeight="1">
      <c r="A98" s="202" t="s">
        <v>83</v>
      </c>
      <c r="B98" s="106" t="s">
        <v>166</v>
      </c>
      <c r="C98" s="114">
        <f t="shared" si="2"/>
        <v>0</v>
      </c>
      <c r="D98" s="114"/>
      <c r="E98" s="115">
        <f t="shared" si="3"/>
        <v>0</v>
      </c>
      <c r="F98" s="105" t="s">
        <v>237</v>
      </c>
      <c r="G98" s="105" t="s">
        <v>163</v>
      </c>
      <c r="H98" s="105" t="s">
        <v>163</v>
      </c>
      <c r="I98" s="105" t="s">
        <v>163</v>
      </c>
      <c r="J98" s="105" t="s">
        <v>163</v>
      </c>
      <c r="K98" s="105" t="s">
        <v>163</v>
      </c>
      <c r="L98" s="105" t="s">
        <v>163</v>
      </c>
      <c r="M98" s="106" t="s">
        <v>163</v>
      </c>
      <c r="N98" s="117" t="s">
        <v>662</v>
      </c>
      <c r="O98" s="117" t="s">
        <v>413</v>
      </c>
      <c r="P98" s="138" t="s">
        <v>163</v>
      </c>
    </row>
    <row r="99" spans="1:16" ht="30" customHeight="1">
      <c r="A99" s="219" t="s">
        <v>248</v>
      </c>
      <c r="B99" s="220"/>
      <c r="C99" s="220"/>
      <c r="D99" s="220"/>
      <c r="E99" s="220"/>
      <c r="F99" s="220"/>
      <c r="G99" s="220"/>
      <c r="H99" s="220"/>
      <c r="I99" s="220"/>
      <c r="J99" s="220"/>
      <c r="K99" s="220"/>
      <c r="L99" s="220"/>
      <c r="M99" s="220"/>
      <c r="N99" s="220"/>
      <c r="O99" s="220"/>
    </row>
    <row r="100" spans="1:16" ht="15" customHeight="1">
      <c r="N100" s="43"/>
      <c r="O100" s="43"/>
    </row>
    <row r="101" spans="1:16" ht="15" customHeight="1">
      <c r="A101" s="34"/>
      <c r="B101" s="34"/>
      <c r="C101" s="35"/>
      <c r="D101" s="35"/>
      <c r="E101" s="36"/>
      <c r="F101" s="35"/>
      <c r="M101" s="34"/>
      <c r="N101" s="44"/>
      <c r="O101" s="44"/>
    </row>
    <row r="102" spans="1:16" ht="15" customHeight="1">
      <c r="N102" s="43"/>
      <c r="O102" s="43"/>
    </row>
    <row r="103" spans="1:16" ht="15" customHeight="1">
      <c r="N103" s="43"/>
      <c r="O103" s="43"/>
    </row>
    <row r="104" spans="1:16" ht="15" customHeight="1">
      <c r="N104" s="43"/>
      <c r="O104" s="43"/>
    </row>
    <row r="105" spans="1:16" ht="15" customHeight="1">
      <c r="N105" s="43"/>
      <c r="O105" s="43"/>
    </row>
    <row r="106" spans="1:16" ht="15" customHeight="1">
      <c r="N106" s="43"/>
      <c r="O106" s="43"/>
    </row>
    <row r="107" spans="1:16" ht="15" customHeight="1">
      <c r="N107" s="43"/>
      <c r="O107" s="43"/>
    </row>
    <row r="108" spans="1:16" ht="15" customHeight="1">
      <c r="A108" s="34"/>
      <c r="B108" s="34"/>
      <c r="C108" s="35"/>
      <c r="D108" s="35"/>
      <c r="E108" s="36"/>
      <c r="F108" s="35"/>
      <c r="M108" s="34"/>
      <c r="N108" s="44"/>
      <c r="O108" s="44"/>
    </row>
    <row r="109" spans="1:16" ht="15" customHeight="1">
      <c r="N109" s="43"/>
      <c r="O109" s="43"/>
    </row>
    <row r="110" spans="1:16" ht="15" customHeight="1">
      <c r="N110" s="43"/>
      <c r="O110" s="43"/>
    </row>
    <row r="111" spans="1:16" ht="15" customHeight="1">
      <c r="N111" s="43"/>
      <c r="O111" s="43"/>
    </row>
    <row r="112" spans="1:16" ht="15" customHeight="1">
      <c r="A112" s="34"/>
      <c r="B112" s="34"/>
      <c r="C112" s="35"/>
      <c r="D112" s="35"/>
      <c r="E112" s="36"/>
      <c r="F112" s="35"/>
      <c r="M112" s="34"/>
      <c r="N112" s="44"/>
      <c r="O112" s="44"/>
    </row>
    <row r="113" spans="1:15" ht="15" customHeight="1">
      <c r="N113" s="43"/>
      <c r="O113" s="43"/>
    </row>
    <row r="114" spans="1:15" ht="15" customHeight="1">
      <c r="N114" s="43"/>
      <c r="O114" s="43"/>
    </row>
    <row r="115" spans="1:15" ht="15" customHeight="1">
      <c r="A115" s="34"/>
      <c r="B115" s="34"/>
      <c r="C115" s="35"/>
      <c r="D115" s="35"/>
      <c r="E115" s="36"/>
      <c r="F115" s="35"/>
      <c r="M115" s="34"/>
      <c r="N115" s="44"/>
      <c r="O115" s="44"/>
    </row>
    <row r="116" spans="1:15" ht="15" customHeight="1">
      <c r="N116" s="43"/>
      <c r="O116" s="43"/>
    </row>
    <row r="117" spans="1:15" ht="15" customHeight="1">
      <c r="N117" s="43"/>
      <c r="O117" s="43"/>
    </row>
    <row r="118" spans="1:15" ht="15" customHeight="1">
      <c r="N118" s="43"/>
      <c r="O118" s="43"/>
    </row>
    <row r="119" spans="1:15" ht="15" customHeight="1">
      <c r="A119" s="34"/>
      <c r="B119" s="34"/>
      <c r="C119" s="35"/>
      <c r="D119" s="35"/>
      <c r="E119" s="36"/>
      <c r="F119" s="35"/>
      <c r="M119" s="34"/>
      <c r="N119" s="44"/>
      <c r="O119" s="44"/>
    </row>
    <row r="120" spans="1:15" ht="15" customHeight="1">
      <c r="N120" s="43"/>
      <c r="O120" s="43"/>
    </row>
    <row r="121" spans="1:15" ht="15" customHeight="1">
      <c r="N121" s="43"/>
      <c r="O121" s="43"/>
    </row>
    <row r="122" spans="1:15" ht="15" customHeight="1">
      <c r="A122" s="34"/>
      <c r="B122" s="34"/>
      <c r="C122" s="35"/>
      <c r="D122" s="35"/>
      <c r="E122" s="36"/>
      <c r="F122" s="35"/>
      <c r="M122" s="34"/>
      <c r="N122" s="44"/>
      <c r="O122" s="44"/>
    </row>
    <row r="123" spans="1:15" ht="15" customHeight="1">
      <c r="N123" s="43"/>
      <c r="O123" s="43"/>
    </row>
    <row r="124" spans="1:15" ht="15" customHeight="1">
      <c r="N124" s="43"/>
      <c r="O124" s="43"/>
    </row>
    <row r="125" spans="1:15" ht="15" customHeight="1"/>
    <row r="126" spans="1:15" ht="15" customHeight="1">
      <c r="A126" s="34"/>
      <c r="B126" s="34"/>
      <c r="C126" s="35"/>
      <c r="D126" s="35"/>
      <c r="E126" s="36"/>
      <c r="F126" s="35"/>
      <c r="M126" s="34"/>
      <c r="N126" s="35"/>
      <c r="O126" s="35"/>
    </row>
    <row r="127" spans="1:15" ht="15" customHeight="1"/>
    <row r="128" spans="1:15"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sheetData>
  <mergeCells count="18">
    <mergeCell ref="G4:G5"/>
    <mergeCell ref="H4:H5"/>
    <mergeCell ref="A99:O99"/>
    <mergeCell ref="A3:A5"/>
    <mergeCell ref="C3:E3"/>
    <mergeCell ref="F3:F5"/>
    <mergeCell ref="G3:L3"/>
    <mergeCell ref="M3:M5"/>
    <mergeCell ref="I4:I5"/>
    <mergeCell ref="L4:L5"/>
    <mergeCell ref="N3:O3"/>
    <mergeCell ref="C4:C5"/>
    <mergeCell ref="O4:O5"/>
    <mergeCell ref="J4:J5"/>
    <mergeCell ref="N4:N5"/>
    <mergeCell ref="D4:D5"/>
    <mergeCell ref="E4:E5"/>
    <mergeCell ref="K4:K5"/>
  </mergeCells>
  <dataValidations count="1">
    <dataValidation type="list" allowBlank="1" showInputMessage="1" showErrorMessage="1" sqref="B70:B75 IM7:IM98 SI7:SI98 ACE7:ACE98 AMA7:AMA98 AVW7:AVW98 BFS7:BFS98 BPO7:BPO98 BZK7:BZK98 CJG7:CJG98 CTC7:CTC98 DCY7:DCY98 DMU7:DMU98 DWQ7:DWQ98 EGM7:EGM98 EQI7:EQI98 FAE7:FAE98 FKA7:FKA98 FTW7:FTW98 GDS7:GDS98 GNO7:GNO98 GXK7:GXK98 HHG7:HHG98 HRC7:HRC98 IAY7:IAY98 IKU7:IKU98 IUQ7:IUQ98 JEM7:JEM98 JOI7:JOI98 JYE7:JYE98 KIA7:KIA98 KRW7:KRW98 LBS7:LBS98 LLO7:LLO98 LVK7:LVK98 MFG7:MFG98 MPC7:MPC98 MYY7:MYY98 NIU7:NIU98 NSQ7:NSQ98 OCM7:OCM98 OMI7:OMI98 OWE7:OWE98 PGA7:PGA98 PPW7:PPW98 PZS7:PZS98 QJO7:QJO98 QTK7:QTK98 RDG7:RDG98 RNC7:RNC98 RWY7:RWY98 SGU7:SGU98 SQQ7:SQQ98 TAM7:TAM98 TKI7:TKI98 TUE7:TUE98 UEA7:UEA98 UNW7:UNW98 UXS7:UXS98 VHO7:VHO98 VRK7:VRK98 WBG7:WBG98 WLC7:WLC98 WUY7:WUY98 B65543:B65634 IM65543:IM65634 SI65543:SI65634 ACE65543:ACE65634 AMA65543:AMA65634 AVW65543:AVW65634 BFS65543:BFS65634 BPO65543:BPO65634 BZK65543:BZK65634 CJG65543:CJG65634 CTC65543:CTC65634 DCY65543:DCY65634 DMU65543:DMU65634 DWQ65543:DWQ65634 EGM65543:EGM65634 EQI65543:EQI65634 FAE65543:FAE65634 FKA65543:FKA65634 FTW65543:FTW65634 GDS65543:GDS65634 GNO65543:GNO65634 GXK65543:GXK65634 HHG65543:HHG65634 HRC65543:HRC65634 IAY65543:IAY65634 IKU65543:IKU65634 IUQ65543:IUQ65634 JEM65543:JEM65634 JOI65543:JOI65634 JYE65543:JYE65634 KIA65543:KIA65634 KRW65543:KRW65634 LBS65543:LBS65634 LLO65543:LLO65634 LVK65543:LVK65634 MFG65543:MFG65634 MPC65543:MPC65634 MYY65543:MYY65634 NIU65543:NIU65634 NSQ65543:NSQ65634 OCM65543:OCM65634 OMI65543:OMI65634 OWE65543:OWE65634 PGA65543:PGA65634 PPW65543:PPW65634 PZS65543:PZS65634 QJO65543:QJO65634 QTK65543:QTK65634 RDG65543:RDG65634 RNC65543:RNC65634 RWY65543:RWY65634 SGU65543:SGU65634 SQQ65543:SQQ65634 TAM65543:TAM65634 TKI65543:TKI65634 TUE65543:TUE65634 UEA65543:UEA65634 UNW65543:UNW65634 UXS65543:UXS65634 VHO65543:VHO65634 VRK65543:VRK65634 WBG65543:WBG65634 WLC65543:WLC65634 WUY65543:WUY65634 B131079:B131170 IM131079:IM131170 SI131079:SI131170 ACE131079:ACE131170 AMA131079:AMA131170 AVW131079:AVW131170 BFS131079:BFS131170 BPO131079:BPO131170 BZK131079:BZK131170 CJG131079:CJG131170 CTC131079:CTC131170 DCY131079:DCY131170 DMU131079:DMU131170 DWQ131079:DWQ131170 EGM131079:EGM131170 EQI131079:EQI131170 FAE131079:FAE131170 FKA131079:FKA131170 FTW131079:FTW131170 GDS131079:GDS131170 GNO131079:GNO131170 GXK131079:GXK131170 HHG131079:HHG131170 HRC131079:HRC131170 IAY131079:IAY131170 IKU131079:IKU131170 IUQ131079:IUQ131170 JEM131079:JEM131170 JOI131079:JOI131170 JYE131079:JYE131170 KIA131079:KIA131170 KRW131079:KRW131170 LBS131079:LBS131170 LLO131079:LLO131170 LVK131079:LVK131170 MFG131079:MFG131170 MPC131079:MPC131170 MYY131079:MYY131170 NIU131079:NIU131170 NSQ131079:NSQ131170 OCM131079:OCM131170 OMI131079:OMI131170 OWE131079:OWE131170 PGA131079:PGA131170 PPW131079:PPW131170 PZS131079:PZS131170 QJO131079:QJO131170 QTK131079:QTK131170 RDG131079:RDG131170 RNC131079:RNC131170 RWY131079:RWY131170 SGU131079:SGU131170 SQQ131079:SQQ131170 TAM131079:TAM131170 TKI131079:TKI131170 TUE131079:TUE131170 UEA131079:UEA131170 UNW131079:UNW131170 UXS131079:UXS131170 VHO131079:VHO131170 VRK131079:VRK131170 WBG131079:WBG131170 WLC131079:WLC131170 WUY131079:WUY131170 B196615:B196706 IM196615:IM196706 SI196615:SI196706 ACE196615:ACE196706 AMA196615:AMA196706 AVW196615:AVW196706 BFS196615:BFS196706 BPO196615:BPO196706 BZK196615:BZK196706 CJG196615:CJG196706 CTC196615:CTC196706 DCY196615:DCY196706 DMU196615:DMU196706 DWQ196615:DWQ196706 EGM196615:EGM196706 EQI196615:EQI196706 FAE196615:FAE196706 FKA196615:FKA196706 FTW196615:FTW196706 GDS196615:GDS196706 GNO196615:GNO196706 GXK196615:GXK196706 HHG196615:HHG196706 HRC196615:HRC196706 IAY196615:IAY196706 IKU196615:IKU196706 IUQ196615:IUQ196706 JEM196615:JEM196706 JOI196615:JOI196706 JYE196615:JYE196706 KIA196615:KIA196706 KRW196615:KRW196706 LBS196615:LBS196706 LLO196615:LLO196706 LVK196615:LVK196706 MFG196615:MFG196706 MPC196615:MPC196706 MYY196615:MYY196706 NIU196615:NIU196706 NSQ196615:NSQ196706 OCM196615:OCM196706 OMI196615:OMI196706 OWE196615:OWE196706 PGA196615:PGA196706 PPW196615:PPW196706 PZS196615:PZS196706 QJO196615:QJO196706 QTK196615:QTK196706 RDG196615:RDG196706 RNC196615:RNC196706 RWY196615:RWY196706 SGU196615:SGU196706 SQQ196615:SQQ196706 TAM196615:TAM196706 TKI196615:TKI196706 TUE196615:TUE196706 UEA196615:UEA196706 UNW196615:UNW196706 UXS196615:UXS196706 VHO196615:VHO196706 VRK196615:VRK196706 WBG196615:WBG196706 WLC196615:WLC196706 WUY196615:WUY196706 B262151:B262242 IM262151:IM262242 SI262151:SI262242 ACE262151:ACE262242 AMA262151:AMA262242 AVW262151:AVW262242 BFS262151:BFS262242 BPO262151:BPO262242 BZK262151:BZK262242 CJG262151:CJG262242 CTC262151:CTC262242 DCY262151:DCY262242 DMU262151:DMU262242 DWQ262151:DWQ262242 EGM262151:EGM262242 EQI262151:EQI262242 FAE262151:FAE262242 FKA262151:FKA262242 FTW262151:FTW262242 GDS262151:GDS262242 GNO262151:GNO262242 GXK262151:GXK262242 HHG262151:HHG262242 HRC262151:HRC262242 IAY262151:IAY262242 IKU262151:IKU262242 IUQ262151:IUQ262242 JEM262151:JEM262242 JOI262151:JOI262242 JYE262151:JYE262242 KIA262151:KIA262242 KRW262151:KRW262242 LBS262151:LBS262242 LLO262151:LLO262242 LVK262151:LVK262242 MFG262151:MFG262242 MPC262151:MPC262242 MYY262151:MYY262242 NIU262151:NIU262242 NSQ262151:NSQ262242 OCM262151:OCM262242 OMI262151:OMI262242 OWE262151:OWE262242 PGA262151:PGA262242 PPW262151:PPW262242 PZS262151:PZS262242 QJO262151:QJO262242 QTK262151:QTK262242 RDG262151:RDG262242 RNC262151:RNC262242 RWY262151:RWY262242 SGU262151:SGU262242 SQQ262151:SQQ262242 TAM262151:TAM262242 TKI262151:TKI262242 TUE262151:TUE262242 UEA262151:UEA262242 UNW262151:UNW262242 UXS262151:UXS262242 VHO262151:VHO262242 VRK262151:VRK262242 WBG262151:WBG262242 WLC262151:WLC262242 WUY262151:WUY262242 B327687:B327778 IM327687:IM327778 SI327687:SI327778 ACE327687:ACE327778 AMA327687:AMA327778 AVW327687:AVW327778 BFS327687:BFS327778 BPO327687:BPO327778 BZK327687:BZK327778 CJG327687:CJG327778 CTC327687:CTC327778 DCY327687:DCY327778 DMU327687:DMU327778 DWQ327687:DWQ327778 EGM327687:EGM327778 EQI327687:EQI327778 FAE327687:FAE327778 FKA327687:FKA327778 FTW327687:FTW327778 GDS327687:GDS327778 GNO327687:GNO327778 GXK327687:GXK327778 HHG327687:HHG327778 HRC327687:HRC327778 IAY327687:IAY327778 IKU327687:IKU327778 IUQ327687:IUQ327778 JEM327687:JEM327778 JOI327687:JOI327778 JYE327687:JYE327778 KIA327687:KIA327778 KRW327687:KRW327778 LBS327687:LBS327778 LLO327687:LLO327778 LVK327687:LVK327778 MFG327687:MFG327778 MPC327687:MPC327778 MYY327687:MYY327778 NIU327687:NIU327778 NSQ327687:NSQ327778 OCM327687:OCM327778 OMI327687:OMI327778 OWE327687:OWE327778 PGA327687:PGA327778 PPW327687:PPW327778 PZS327687:PZS327778 QJO327687:QJO327778 QTK327687:QTK327778 RDG327687:RDG327778 RNC327687:RNC327778 RWY327687:RWY327778 SGU327687:SGU327778 SQQ327687:SQQ327778 TAM327687:TAM327778 TKI327687:TKI327778 TUE327687:TUE327778 UEA327687:UEA327778 UNW327687:UNW327778 UXS327687:UXS327778 VHO327687:VHO327778 VRK327687:VRK327778 WBG327687:WBG327778 WLC327687:WLC327778 WUY327687:WUY327778 B393223:B393314 IM393223:IM393314 SI393223:SI393314 ACE393223:ACE393314 AMA393223:AMA393314 AVW393223:AVW393314 BFS393223:BFS393314 BPO393223:BPO393314 BZK393223:BZK393314 CJG393223:CJG393314 CTC393223:CTC393314 DCY393223:DCY393314 DMU393223:DMU393314 DWQ393223:DWQ393314 EGM393223:EGM393314 EQI393223:EQI393314 FAE393223:FAE393314 FKA393223:FKA393314 FTW393223:FTW393314 GDS393223:GDS393314 GNO393223:GNO393314 GXK393223:GXK393314 HHG393223:HHG393314 HRC393223:HRC393314 IAY393223:IAY393314 IKU393223:IKU393314 IUQ393223:IUQ393314 JEM393223:JEM393314 JOI393223:JOI393314 JYE393223:JYE393314 KIA393223:KIA393314 KRW393223:KRW393314 LBS393223:LBS393314 LLO393223:LLO393314 LVK393223:LVK393314 MFG393223:MFG393314 MPC393223:MPC393314 MYY393223:MYY393314 NIU393223:NIU393314 NSQ393223:NSQ393314 OCM393223:OCM393314 OMI393223:OMI393314 OWE393223:OWE393314 PGA393223:PGA393314 PPW393223:PPW393314 PZS393223:PZS393314 QJO393223:QJO393314 QTK393223:QTK393314 RDG393223:RDG393314 RNC393223:RNC393314 RWY393223:RWY393314 SGU393223:SGU393314 SQQ393223:SQQ393314 TAM393223:TAM393314 TKI393223:TKI393314 TUE393223:TUE393314 UEA393223:UEA393314 UNW393223:UNW393314 UXS393223:UXS393314 VHO393223:VHO393314 VRK393223:VRK393314 WBG393223:WBG393314 WLC393223:WLC393314 WUY393223:WUY393314 B458759:B458850 IM458759:IM458850 SI458759:SI458850 ACE458759:ACE458850 AMA458759:AMA458850 AVW458759:AVW458850 BFS458759:BFS458850 BPO458759:BPO458850 BZK458759:BZK458850 CJG458759:CJG458850 CTC458759:CTC458850 DCY458759:DCY458850 DMU458759:DMU458850 DWQ458759:DWQ458850 EGM458759:EGM458850 EQI458759:EQI458850 FAE458759:FAE458850 FKA458759:FKA458850 FTW458759:FTW458850 GDS458759:GDS458850 GNO458759:GNO458850 GXK458759:GXK458850 HHG458759:HHG458850 HRC458759:HRC458850 IAY458759:IAY458850 IKU458759:IKU458850 IUQ458759:IUQ458850 JEM458759:JEM458850 JOI458759:JOI458850 JYE458759:JYE458850 KIA458759:KIA458850 KRW458759:KRW458850 LBS458759:LBS458850 LLO458759:LLO458850 LVK458759:LVK458850 MFG458759:MFG458850 MPC458759:MPC458850 MYY458759:MYY458850 NIU458759:NIU458850 NSQ458759:NSQ458850 OCM458759:OCM458850 OMI458759:OMI458850 OWE458759:OWE458850 PGA458759:PGA458850 PPW458759:PPW458850 PZS458759:PZS458850 QJO458759:QJO458850 QTK458759:QTK458850 RDG458759:RDG458850 RNC458759:RNC458850 RWY458759:RWY458850 SGU458759:SGU458850 SQQ458759:SQQ458850 TAM458759:TAM458850 TKI458759:TKI458850 TUE458759:TUE458850 UEA458759:UEA458850 UNW458759:UNW458850 UXS458759:UXS458850 VHO458759:VHO458850 VRK458759:VRK458850 WBG458759:WBG458850 WLC458759:WLC458850 WUY458759:WUY458850 B524295:B524386 IM524295:IM524386 SI524295:SI524386 ACE524295:ACE524386 AMA524295:AMA524386 AVW524295:AVW524386 BFS524295:BFS524386 BPO524295:BPO524386 BZK524295:BZK524386 CJG524295:CJG524386 CTC524295:CTC524386 DCY524295:DCY524386 DMU524295:DMU524386 DWQ524295:DWQ524386 EGM524295:EGM524386 EQI524295:EQI524386 FAE524295:FAE524386 FKA524295:FKA524386 FTW524295:FTW524386 GDS524295:GDS524386 GNO524295:GNO524386 GXK524295:GXK524386 HHG524295:HHG524386 HRC524295:HRC524386 IAY524295:IAY524386 IKU524295:IKU524386 IUQ524295:IUQ524386 JEM524295:JEM524386 JOI524295:JOI524386 JYE524295:JYE524386 KIA524295:KIA524386 KRW524295:KRW524386 LBS524295:LBS524386 LLO524295:LLO524386 LVK524295:LVK524386 MFG524295:MFG524386 MPC524295:MPC524386 MYY524295:MYY524386 NIU524295:NIU524386 NSQ524295:NSQ524386 OCM524295:OCM524386 OMI524295:OMI524386 OWE524295:OWE524386 PGA524295:PGA524386 PPW524295:PPW524386 PZS524295:PZS524386 QJO524295:QJO524386 QTK524295:QTK524386 RDG524295:RDG524386 RNC524295:RNC524386 RWY524295:RWY524386 SGU524295:SGU524386 SQQ524295:SQQ524386 TAM524295:TAM524386 TKI524295:TKI524386 TUE524295:TUE524386 UEA524295:UEA524386 UNW524295:UNW524386 UXS524295:UXS524386 VHO524295:VHO524386 VRK524295:VRK524386 WBG524295:WBG524386 WLC524295:WLC524386 WUY524295:WUY524386 B589831:B589922 IM589831:IM589922 SI589831:SI589922 ACE589831:ACE589922 AMA589831:AMA589922 AVW589831:AVW589922 BFS589831:BFS589922 BPO589831:BPO589922 BZK589831:BZK589922 CJG589831:CJG589922 CTC589831:CTC589922 DCY589831:DCY589922 DMU589831:DMU589922 DWQ589831:DWQ589922 EGM589831:EGM589922 EQI589831:EQI589922 FAE589831:FAE589922 FKA589831:FKA589922 FTW589831:FTW589922 GDS589831:GDS589922 GNO589831:GNO589922 GXK589831:GXK589922 HHG589831:HHG589922 HRC589831:HRC589922 IAY589831:IAY589922 IKU589831:IKU589922 IUQ589831:IUQ589922 JEM589831:JEM589922 JOI589831:JOI589922 JYE589831:JYE589922 KIA589831:KIA589922 KRW589831:KRW589922 LBS589831:LBS589922 LLO589831:LLO589922 LVK589831:LVK589922 MFG589831:MFG589922 MPC589831:MPC589922 MYY589831:MYY589922 NIU589831:NIU589922 NSQ589831:NSQ589922 OCM589831:OCM589922 OMI589831:OMI589922 OWE589831:OWE589922 PGA589831:PGA589922 PPW589831:PPW589922 PZS589831:PZS589922 QJO589831:QJO589922 QTK589831:QTK589922 RDG589831:RDG589922 RNC589831:RNC589922 RWY589831:RWY589922 SGU589831:SGU589922 SQQ589831:SQQ589922 TAM589831:TAM589922 TKI589831:TKI589922 TUE589831:TUE589922 UEA589831:UEA589922 UNW589831:UNW589922 UXS589831:UXS589922 VHO589831:VHO589922 VRK589831:VRK589922 WBG589831:WBG589922 WLC589831:WLC589922 WUY589831:WUY589922 B655367:B655458 IM655367:IM655458 SI655367:SI655458 ACE655367:ACE655458 AMA655367:AMA655458 AVW655367:AVW655458 BFS655367:BFS655458 BPO655367:BPO655458 BZK655367:BZK655458 CJG655367:CJG655458 CTC655367:CTC655458 DCY655367:DCY655458 DMU655367:DMU655458 DWQ655367:DWQ655458 EGM655367:EGM655458 EQI655367:EQI655458 FAE655367:FAE655458 FKA655367:FKA655458 FTW655367:FTW655458 GDS655367:GDS655458 GNO655367:GNO655458 GXK655367:GXK655458 HHG655367:HHG655458 HRC655367:HRC655458 IAY655367:IAY655458 IKU655367:IKU655458 IUQ655367:IUQ655458 JEM655367:JEM655458 JOI655367:JOI655458 JYE655367:JYE655458 KIA655367:KIA655458 KRW655367:KRW655458 LBS655367:LBS655458 LLO655367:LLO655458 LVK655367:LVK655458 MFG655367:MFG655458 MPC655367:MPC655458 MYY655367:MYY655458 NIU655367:NIU655458 NSQ655367:NSQ655458 OCM655367:OCM655458 OMI655367:OMI655458 OWE655367:OWE655458 PGA655367:PGA655458 PPW655367:PPW655458 PZS655367:PZS655458 QJO655367:QJO655458 QTK655367:QTK655458 RDG655367:RDG655458 RNC655367:RNC655458 RWY655367:RWY655458 SGU655367:SGU655458 SQQ655367:SQQ655458 TAM655367:TAM655458 TKI655367:TKI655458 TUE655367:TUE655458 UEA655367:UEA655458 UNW655367:UNW655458 UXS655367:UXS655458 VHO655367:VHO655458 VRK655367:VRK655458 WBG655367:WBG655458 WLC655367:WLC655458 WUY655367:WUY655458 B720903:B720994 IM720903:IM720994 SI720903:SI720994 ACE720903:ACE720994 AMA720903:AMA720994 AVW720903:AVW720994 BFS720903:BFS720994 BPO720903:BPO720994 BZK720903:BZK720994 CJG720903:CJG720994 CTC720903:CTC720994 DCY720903:DCY720994 DMU720903:DMU720994 DWQ720903:DWQ720994 EGM720903:EGM720994 EQI720903:EQI720994 FAE720903:FAE720994 FKA720903:FKA720994 FTW720903:FTW720994 GDS720903:GDS720994 GNO720903:GNO720994 GXK720903:GXK720994 HHG720903:HHG720994 HRC720903:HRC720994 IAY720903:IAY720994 IKU720903:IKU720994 IUQ720903:IUQ720994 JEM720903:JEM720994 JOI720903:JOI720994 JYE720903:JYE720994 KIA720903:KIA720994 KRW720903:KRW720994 LBS720903:LBS720994 LLO720903:LLO720994 LVK720903:LVK720994 MFG720903:MFG720994 MPC720903:MPC720994 MYY720903:MYY720994 NIU720903:NIU720994 NSQ720903:NSQ720994 OCM720903:OCM720994 OMI720903:OMI720994 OWE720903:OWE720994 PGA720903:PGA720994 PPW720903:PPW720994 PZS720903:PZS720994 QJO720903:QJO720994 QTK720903:QTK720994 RDG720903:RDG720994 RNC720903:RNC720994 RWY720903:RWY720994 SGU720903:SGU720994 SQQ720903:SQQ720994 TAM720903:TAM720994 TKI720903:TKI720994 TUE720903:TUE720994 UEA720903:UEA720994 UNW720903:UNW720994 UXS720903:UXS720994 VHO720903:VHO720994 VRK720903:VRK720994 WBG720903:WBG720994 WLC720903:WLC720994 WUY720903:WUY720994 B786439:B786530 IM786439:IM786530 SI786439:SI786530 ACE786439:ACE786530 AMA786439:AMA786530 AVW786439:AVW786530 BFS786439:BFS786530 BPO786439:BPO786530 BZK786439:BZK786530 CJG786439:CJG786530 CTC786439:CTC786530 DCY786439:DCY786530 DMU786439:DMU786530 DWQ786439:DWQ786530 EGM786439:EGM786530 EQI786439:EQI786530 FAE786439:FAE786530 FKA786439:FKA786530 FTW786439:FTW786530 GDS786439:GDS786530 GNO786439:GNO786530 GXK786439:GXK786530 HHG786439:HHG786530 HRC786439:HRC786530 IAY786439:IAY786530 IKU786439:IKU786530 IUQ786439:IUQ786530 JEM786439:JEM786530 JOI786439:JOI786530 JYE786439:JYE786530 KIA786439:KIA786530 KRW786439:KRW786530 LBS786439:LBS786530 LLO786439:LLO786530 LVK786439:LVK786530 MFG786439:MFG786530 MPC786439:MPC786530 MYY786439:MYY786530 NIU786439:NIU786530 NSQ786439:NSQ786530 OCM786439:OCM786530 OMI786439:OMI786530 OWE786439:OWE786530 PGA786439:PGA786530 PPW786439:PPW786530 PZS786439:PZS786530 QJO786439:QJO786530 QTK786439:QTK786530 RDG786439:RDG786530 RNC786439:RNC786530 RWY786439:RWY786530 SGU786439:SGU786530 SQQ786439:SQQ786530 TAM786439:TAM786530 TKI786439:TKI786530 TUE786439:TUE786530 UEA786439:UEA786530 UNW786439:UNW786530 UXS786439:UXS786530 VHO786439:VHO786530 VRK786439:VRK786530 WBG786439:WBG786530 WLC786439:WLC786530 WUY786439:WUY786530 B851975:B852066 IM851975:IM852066 SI851975:SI852066 ACE851975:ACE852066 AMA851975:AMA852066 AVW851975:AVW852066 BFS851975:BFS852066 BPO851975:BPO852066 BZK851975:BZK852066 CJG851975:CJG852066 CTC851975:CTC852066 DCY851975:DCY852066 DMU851975:DMU852066 DWQ851975:DWQ852066 EGM851975:EGM852066 EQI851975:EQI852066 FAE851975:FAE852066 FKA851975:FKA852066 FTW851975:FTW852066 GDS851975:GDS852066 GNO851975:GNO852066 GXK851975:GXK852066 HHG851975:HHG852066 HRC851975:HRC852066 IAY851975:IAY852066 IKU851975:IKU852066 IUQ851975:IUQ852066 JEM851975:JEM852066 JOI851975:JOI852066 JYE851975:JYE852066 KIA851975:KIA852066 KRW851975:KRW852066 LBS851975:LBS852066 LLO851975:LLO852066 LVK851975:LVK852066 MFG851975:MFG852066 MPC851975:MPC852066 MYY851975:MYY852066 NIU851975:NIU852066 NSQ851975:NSQ852066 OCM851975:OCM852066 OMI851975:OMI852066 OWE851975:OWE852066 PGA851975:PGA852066 PPW851975:PPW852066 PZS851975:PZS852066 QJO851975:QJO852066 QTK851975:QTK852066 RDG851975:RDG852066 RNC851975:RNC852066 RWY851975:RWY852066 SGU851975:SGU852066 SQQ851975:SQQ852066 TAM851975:TAM852066 TKI851975:TKI852066 TUE851975:TUE852066 UEA851975:UEA852066 UNW851975:UNW852066 UXS851975:UXS852066 VHO851975:VHO852066 VRK851975:VRK852066 WBG851975:WBG852066 WLC851975:WLC852066 WUY851975:WUY852066 B917511:B917602 IM917511:IM917602 SI917511:SI917602 ACE917511:ACE917602 AMA917511:AMA917602 AVW917511:AVW917602 BFS917511:BFS917602 BPO917511:BPO917602 BZK917511:BZK917602 CJG917511:CJG917602 CTC917511:CTC917602 DCY917511:DCY917602 DMU917511:DMU917602 DWQ917511:DWQ917602 EGM917511:EGM917602 EQI917511:EQI917602 FAE917511:FAE917602 FKA917511:FKA917602 FTW917511:FTW917602 GDS917511:GDS917602 GNO917511:GNO917602 GXK917511:GXK917602 HHG917511:HHG917602 HRC917511:HRC917602 IAY917511:IAY917602 IKU917511:IKU917602 IUQ917511:IUQ917602 JEM917511:JEM917602 JOI917511:JOI917602 JYE917511:JYE917602 KIA917511:KIA917602 KRW917511:KRW917602 LBS917511:LBS917602 LLO917511:LLO917602 LVK917511:LVK917602 MFG917511:MFG917602 MPC917511:MPC917602 MYY917511:MYY917602 NIU917511:NIU917602 NSQ917511:NSQ917602 OCM917511:OCM917602 OMI917511:OMI917602 OWE917511:OWE917602 PGA917511:PGA917602 PPW917511:PPW917602 PZS917511:PZS917602 QJO917511:QJO917602 QTK917511:QTK917602 RDG917511:RDG917602 RNC917511:RNC917602 RWY917511:RWY917602 SGU917511:SGU917602 SQQ917511:SQQ917602 TAM917511:TAM917602 TKI917511:TKI917602 TUE917511:TUE917602 UEA917511:UEA917602 UNW917511:UNW917602 UXS917511:UXS917602 VHO917511:VHO917602 VRK917511:VRK917602 WBG917511:WBG917602 WLC917511:WLC917602 WUY917511:WUY917602 B983047:B983138 IM983047:IM983138 SI983047:SI983138 ACE983047:ACE983138 AMA983047:AMA983138 AVW983047:AVW983138 BFS983047:BFS983138 BPO983047:BPO983138 BZK983047:BZK983138 CJG983047:CJG983138 CTC983047:CTC983138 DCY983047:DCY983138 DMU983047:DMU983138 DWQ983047:DWQ983138 EGM983047:EGM983138 EQI983047:EQI983138 FAE983047:FAE983138 FKA983047:FKA983138 FTW983047:FTW983138 GDS983047:GDS983138 GNO983047:GNO983138 GXK983047:GXK983138 HHG983047:HHG983138 HRC983047:HRC983138 IAY983047:IAY983138 IKU983047:IKU983138 IUQ983047:IUQ983138 JEM983047:JEM983138 JOI983047:JOI983138 JYE983047:JYE983138 KIA983047:KIA983138 KRW983047:KRW983138 LBS983047:LBS983138 LLO983047:LLO983138 LVK983047:LVK983138 MFG983047:MFG983138 MPC983047:MPC983138 MYY983047:MYY983138 NIU983047:NIU983138 NSQ983047:NSQ983138 OCM983047:OCM983138 OMI983047:OMI983138 OWE983047:OWE983138 PGA983047:PGA983138 PPW983047:PPW983138 PZS983047:PZS983138 QJO983047:QJO983138 QTK983047:QTK983138 RDG983047:RDG983138 RNC983047:RNC983138 RWY983047:RWY983138 SGU983047:SGU983138 SQQ983047:SQQ983138 TAM983047:TAM983138 TKI983047:TKI983138 TUE983047:TUE983138 UEA983047:UEA983138 UNW983047:UNW983138 UXS983047:UXS983138 VHO983047:VHO983138 VRK983047:VRK983138 WBG983047:WBG983138 WLC983047:WLC983138 WUY983047:WUY983138 G69 B55:B68 B77:B86 B38:B45 B47:B53 B7:B24 B26:B36 B88:B98" xr:uid="{00000000-0002-0000-0500-000000000000}">
      <formula1>$B$4:$B$5</formula1>
    </dataValidation>
  </dataValidations>
  <hyperlinks>
    <hyperlink ref="O36" r:id="rId1" xr:uid="{00000000-0004-0000-0500-000001000000}"/>
    <hyperlink ref="O92" r:id="rId2" xr:uid="{00000000-0004-0000-0500-000003000000}"/>
    <hyperlink ref="O52" r:id="rId3" xr:uid="{00000000-0004-0000-0500-000004000000}"/>
    <hyperlink ref="O73" r:id="rId4" xr:uid="{00000000-0004-0000-0500-000005000000}"/>
    <hyperlink ref="O7" r:id="rId5" xr:uid="{00000000-0004-0000-0500-000006000000}"/>
    <hyperlink ref="O53" r:id="rId6" xr:uid="{00000000-0004-0000-0500-000007000000}"/>
    <hyperlink ref="O38" r:id="rId7" xr:uid="{00000000-0004-0000-0500-000008000000}"/>
    <hyperlink ref="O43" r:id="rId8" xr:uid="{00000000-0004-0000-0500-00000A000000}"/>
    <hyperlink ref="O61" r:id="rId9" xr:uid="{00000000-0004-0000-0500-00000B000000}"/>
    <hyperlink ref="O39" r:id="rId10" xr:uid="{00000000-0004-0000-0500-00000C000000}"/>
    <hyperlink ref="O65" r:id="rId11" xr:uid="{00000000-0004-0000-0500-00000D000000}"/>
    <hyperlink ref="O62" r:id="rId12" xr:uid="{00000000-0004-0000-0500-00000E000000}"/>
    <hyperlink ref="O64" r:id="rId13" xr:uid="{00000000-0004-0000-0500-00000F000000}"/>
    <hyperlink ref="O77" r:id="rId14" xr:uid="{00000000-0004-0000-0500-000010000000}"/>
    <hyperlink ref="O60" r:id="rId15" xr:uid="{00000000-0004-0000-0500-000011000000}"/>
    <hyperlink ref="O67" r:id="rId16" xr:uid="{00000000-0004-0000-0500-000012000000}"/>
    <hyperlink ref="O74" r:id="rId17" xr:uid="{00000000-0004-0000-0500-000013000000}"/>
    <hyperlink ref="O49" r:id="rId18" xr:uid="{00000000-0004-0000-0500-000014000000}"/>
    <hyperlink ref="O93" r:id="rId19" xr:uid="{00000000-0004-0000-0500-000015000000}"/>
    <hyperlink ref="O72" r:id="rId20" xr:uid="{00000000-0004-0000-0500-000016000000}"/>
    <hyperlink ref="O57" r:id="rId21" xr:uid="{00000000-0004-0000-0500-000017000000}"/>
    <hyperlink ref="O10" r:id="rId22" xr:uid="{00000000-0004-0000-0500-000018000000}"/>
    <hyperlink ref="O8" r:id="rId23" xr:uid="{00000000-0004-0000-0500-000019000000}"/>
    <hyperlink ref="O9" r:id="rId24" xr:uid="{00000000-0004-0000-0500-00001A000000}"/>
    <hyperlink ref="O11" r:id="rId25" xr:uid="{00000000-0004-0000-0500-00001B000000}"/>
    <hyperlink ref="O12" r:id="rId26" xr:uid="{00000000-0004-0000-0500-00001C000000}"/>
    <hyperlink ref="O16" r:id="rId27" xr:uid="{00000000-0004-0000-0500-00001D000000}"/>
    <hyperlink ref="O55" r:id="rId28" xr:uid="{00000000-0004-0000-0500-00001E000000}"/>
    <hyperlink ref="O96" r:id="rId29" xr:uid="{00000000-0004-0000-0500-00001F000000}"/>
    <hyperlink ref="O26" r:id="rId30" xr:uid="{00000000-0004-0000-0500-000020000000}"/>
    <hyperlink ref="O32" r:id="rId31" xr:uid="{00000000-0004-0000-0500-000021000000}"/>
    <hyperlink ref="O85" r:id="rId32" xr:uid="{00000000-0004-0000-0500-000022000000}"/>
    <hyperlink ref="O14" r:id="rId33" xr:uid="{00000000-0004-0000-0500-000023000000}"/>
    <hyperlink ref="O22" r:id="rId34" xr:uid="{00000000-0004-0000-0500-000024000000}"/>
    <hyperlink ref="O31" r:id="rId35" xr:uid="{00000000-0004-0000-0500-000025000000}"/>
    <hyperlink ref="O29" r:id="rId36" xr:uid="{00000000-0004-0000-0500-000026000000}"/>
    <hyperlink ref="O30" r:id="rId37" xr:uid="{00000000-0004-0000-0500-000027000000}"/>
    <hyperlink ref="O75" r:id="rId38" xr:uid="{00000000-0004-0000-0500-000028000000}"/>
    <hyperlink ref="O27" r:id="rId39" xr:uid="{00000000-0004-0000-0500-000029000000}"/>
    <hyperlink ref="O40" r:id="rId40" xr:uid="{00000000-0004-0000-0500-00002A000000}"/>
    <hyperlink ref="O18" r:id="rId41" xr:uid="{00000000-0004-0000-0500-00002B000000}"/>
    <hyperlink ref="O45" r:id="rId42" xr:uid="{00000000-0004-0000-0500-00002C000000}"/>
    <hyperlink ref="O56" r:id="rId43" xr:uid="{00000000-0004-0000-0500-00002D000000}"/>
    <hyperlink ref="O88" r:id="rId44" xr:uid="{00000000-0004-0000-0500-00002E000000}"/>
    <hyperlink ref="O35" r:id="rId45" xr:uid="{00000000-0004-0000-0500-00002F000000}"/>
    <hyperlink ref="O81" r:id="rId46" xr:uid="{00000000-0004-0000-0500-000030000000}"/>
    <hyperlink ref="O84" r:id="rId47" xr:uid="{00000000-0004-0000-0500-000031000000}"/>
    <hyperlink ref="O28" r:id="rId48" xr:uid="{00000000-0004-0000-0500-000032000000}"/>
    <hyperlink ref="O59" r:id="rId49" xr:uid="{00000000-0004-0000-0500-000033000000}"/>
    <hyperlink ref="O86" r:id="rId50" xr:uid="{00000000-0004-0000-0500-000034000000}"/>
    <hyperlink ref="O23" r:id="rId51" xr:uid="{00000000-0004-0000-0500-000036000000}"/>
    <hyperlink ref="O80" r:id="rId52" xr:uid="{00000000-0004-0000-0500-000037000000}"/>
    <hyperlink ref="O90" r:id="rId53" xr:uid="{00000000-0004-0000-0500-000038000000}"/>
    <hyperlink ref="O33" r:id="rId54" xr:uid="{00000000-0004-0000-0500-000039000000}"/>
    <hyperlink ref="O68" r:id="rId55" xr:uid="{00000000-0004-0000-0500-00003B000000}"/>
    <hyperlink ref="O42" r:id="rId56" xr:uid="{00000000-0004-0000-0500-00003D000000}"/>
    <hyperlink ref="O58" r:id="rId57" xr:uid="{00000000-0004-0000-0500-00003E000000}"/>
    <hyperlink ref="O71" r:id="rId58" location="document_list" xr:uid="{00000000-0004-0000-0500-00003F000000}"/>
    <hyperlink ref="O13" r:id="rId59" xr:uid="{00000000-0004-0000-0500-000040000000}"/>
    <hyperlink ref="O70" r:id="rId60" xr:uid="{00000000-0004-0000-0500-000041000000}"/>
    <hyperlink ref="O50" r:id="rId61" xr:uid="{00000000-0004-0000-0500-000042000000}"/>
    <hyperlink ref="O34" r:id="rId62" location="annex" xr:uid="{00000000-0004-0000-0500-000043000000}"/>
    <hyperlink ref="O17" r:id="rId63" xr:uid="{00000000-0004-0000-0500-000044000000}"/>
    <hyperlink ref="O47" r:id="rId64" xr:uid="{00000000-0004-0000-0500-000045000000}"/>
    <hyperlink ref="O48" r:id="rId65" xr:uid="{00000000-0004-0000-0500-000046000000}"/>
    <hyperlink ref="O51" r:id="rId66" xr:uid="{00000000-0004-0000-0500-000047000000}"/>
    <hyperlink ref="O78" r:id="rId67" xr:uid="{00000000-0004-0000-0500-000048000000}"/>
    <hyperlink ref="O19" r:id="rId68" xr:uid="{00000000-0004-0000-0500-000049000000}"/>
    <hyperlink ref="O41" r:id="rId69" xr:uid="{00000000-0004-0000-0500-00004A000000}"/>
    <hyperlink ref="O24" r:id="rId70" xr:uid="{00000000-0004-0000-0500-00004B000000}"/>
    <hyperlink ref="O63" r:id="rId71" xr:uid="{00000000-0004-0000-0500-00004C000000}"/>
    <hyperlink ref="O83" r:id="rId72" xr:uid="{00000000-0004-0000-0500-00004E000000}"/>
    <hyperlink ref="O89" r:id="rId73" xr:uid="{00000000-0004-0000-0500-00004F000000}"/>
    <hyperlink ref="O91" r:id="rId74" xr:uid="{00000000-0004-0000-0500-000050000000}"/>
    <hyperlink ref="O94" r:id="rId75" xr:uid="{00000000-0004-0000-0500-000051000000}"/>
    <hyperlink ref="O44" r:id="rId76" xr:uid="{00000000-0004-0000-0500-000052000000}"/>
    <hyperlink ref="O97" r:id="rId77" xr:uid="{00000000-0004-0000-0500-000054000000}"/>
  </hyperlinks>
  <pageMargins left="0.70866141732283472" right="0.70866141732283472" top="0.78740157480314965" bottom="0.94488188976377963" header="0.31496062992125984" footer="0.31496062992125984"/>
  <pageSetup paperSize="9" scale="75" fitToHeight="0" orientation="landscape" r:id="rId78"/>
  <headerFooter>
    <oddFooter>&amp;C&amp;8&amp;A&amp;R&amp;8&amp;P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51"/>
  <dimension ref="A1:X126"/>
  <sheetViews>
    <sheetView zoomScaleNormal="100" zoomScaleSheetLayoutView="100" workbookViewId="0">
      <pane xSplit="1" ySplit="6" topLeftCell="B7" activePane="bottomRight" state="frozen"/>
      <selection activeCell="P27" sqref="P27"/>
      <selection pane="topRight" activeCell="P27" sqref="P27"/>
      <selection pane="bottomLeft" activeCell="P27" sqref="P27"/>
      <selection pane="bottomRight"/>
    </sheetView>
  </sheetViews>
  <sheetFormatPr baseColWidth="10" defaultColWidth="9.1640625" defaultRowHeight="12"/>
  <cols>
    <col min="1" max="1" width="22.5" style="28" customWidth="1"/>
    <col min="2" max="2" width="33.1640625" style="28" customWidth="1"/>
    <col min="3" max="3" width="5.5" style="29" customWidth="1"/>
    <col min="4" max="5" width="4.5" style="29" customWidth="1"/>
    <col min="6" max="6" width="5.5" style="33" customWidth="1"/>
    <col min="7" max="7" width="15.5" style="29" customWidth="1"/>
    <col min="8" max="10" width="11.5" style="33" customWidth="1"/>
    <col min="11" max="11" width="13.33203125" style="33" customWidth="1"/>
    <col min="12" max="12" width="11.5" style="33" customWidth="1"/>
    <col min="13" max="18" width="8.83203125" style="33" customWidth="1"/>
    <col min="19" max="19" width="14.1640625" style="33" customWidth="1"/>
    <col min="20" max="20" width="11.5" style="67" customWidth="1"/>
    <col min="21" max="21" width="15.5" style="28" customWidth="1"/>
    <col min="22" max="23" width="15.5" style="57" customWidth="1"/>
    <col min="24" max="24" width="9.1640625" style="143"/>
    <col min="25" max="16384" width="9.1640625" style="28"/>
  </cols>
  <sheetData>
    <row r="1" spans="1:24" ht="20" customHeight="1">
      <c r="A1" s="42" t="str">
        <f>B3</f>
        <v>4.3. Содержится ли в составе материалов к проекту закона об исполнении бюджета за 2021 год бюджетная отчетность об исполнении бюджета субъекта Российской Федерации?</v>
      </c>
      <c r="B1" s="49"/>
      <c r="C1" s="49"/>
      <c r="D1" s="49"/>
      <c r="E1" s="49"/>
      <c r="F1" s="49"/>
      <c r="G1" s="76"/>
      <c r="H1" s="76"/>
      <c r="I1" s="76"/>
      <c r="J1" s="76"/>
      <c r="K1" s="76"/>
      <c r="L1" s="76"/>
      <c r="M1" s="76"/>
      <c r="N1" s="76"/>
      <c r="O1" s="76"/>
      <c r="P1" s="76"/>
      <c r="Q1" s="76"/>
      <c r="R1" s="76"/>
      <c r="S1" s="76"/>
      <c r="T1" s="76"/>
      <c r="U1" s="49"/>
      <c r="V1" s="49"/>
      <c r="W1" s="49"/>
    </row>
    <row r="2" spans="1:24" ht="15" customHeight="1">
      <c r="A2" s="41" t="s">
        <v>811</v>
      </c>
      <c r="B2" s="49"/>
      <c r="C2" s="49"/>
      <c r="D2" s="49"/>
      <c r="E2" s="49"/>
      <c r="F2" s="49"/>
      <c r="G2" s="76"/>
      <c r="H2" s="76"/>
      <c r="I2" s="76"/>
      <c r="J2" s="76"/>
      <c r="K2" s="76"/>
      <c r="L2" s="76"/>
      <c r="M2" s="76"/>
      <c r="N2" s="49"/>
      <c r="O2" s="49"/>
      <c r="P2" s="49"/>
      <c r="Q2" s="49"/>
      <c r="R2" s="49"/>
      <c r="S2" s="76"/>
      <c r="T2" s="76"/>
      <c r="U2" s="49"/>
      <c r="V2" s="49"/>
      <c r="W2" s="49"/>
    </row>
    <row r="3" spans="1:24" ht="61.5" customHeight="1">
      <c r="A3" s="214" t="s">
        <v>168</v>
      </c>
      <c r="B3" s="124" t="s">
        <v>345</v>
      </c>
      <c r="C3" s="218" t="s">
        <v>136</v>
      </c>
      <c r="D3" s="214"/>
      <c r="E3" s="214"/>
      <c r="F3" s="214"/>
      <c r="G3" s="214" t="s">
        <v>252</v>
      </c>
      <c r="H3" s="214" t="s">
        <v>135</v>
      </c>
      <c r="I3" s="214"/>
      <c r="J3" s="214"/>
      <c r="K3" s="214"/>
      <c r="L3" s="214"/>
      <c r="M3" s="214"/>
      <c r="N3" s="214"/>
      <c r="O3" s="214"/>
      <c r="P3" s="214"/>
      <c r="Q3" s="214"/>
      <c r="R3" s="214"/>
      <c r="S3" s="222" t="s">
        <v>761</v>
      </c>
      <c r="T3" s="214" t="s">
        <v>160</v>
      </c>
      <c r="U3" s="214" t="s">
        <v>103</v>
      </c>
      <c r="V3" s="214" t="s">
        <v>190</v>
      </c>
      <c r="W3" s="214"/>
    </row>
    <row r="4" spans="1:24" s="30" customFormat="1" ht="30" customHeight="1">
      <c r="A4" s="214"/>
      <c r="B4" s="147" t="s">
        <v>142</v>
      </c>
      <c r="C4" s="214" t="s">
        <v>96</v>
      </c>
      <c r="D4" s="214" t="s">
        <v>99</v>
      </c>
      <c r="E4" s="214" t="s">
        <v>147</v>
      </c>
      <c r="F4" s="218" t="s">
        <v>95</v>
      </c>
      <c r="G4" s="214"/>
      <c r="H4" s="214" t="s">
        <v>644</v>
      </c>
      <c r="I4" s="214" t="s">
        <v>645</v>
      </c>
      <c r="J4" s="214" t="s">
        <v>646</v>
      </c>
      <c r="K4" s="214" t="s">
        <v>386</v>
      </c>
      <c r="L4" s="214" t="s">
        <v>647</v>
      </c>
      <c r="M4" s="214" t="s">
        <v>249</v>
      </c>
      <c r="N4" s="214"/>
      <c r="O4" s="214"/>
      <c r="P4" s="214"/>
      <c r="Q4" s="214"/>
      <c r="R4" s="214"/>
      <c r="S4" s="222"/>
      <c r="T4" s="214"/>
      <c r="U4" s="214"/>
      <c r="V4" s="214" t="s">
        <v>244</v>
      </c>
      <c r="W4" s="214" t="s">
        <v>191</v>
      </c>
      <c r="X4" s="144"/>
    </row>
    <row r="5" spans="1:24" s="30" customFormat="1" ht="38" customHeight="1">
      <c r="A5" s="214"/>
      <c r="B5" s="147" t="s">
        <v>285</v>
      </c>
      <c r="C5" s="214"/>
      <c r="D5" s="214"/>
      <c r="E5" s="214"/>
      <c r="F5" s="218"/>
      <c r="G5" s="214"/>
      <c r="H5" s="214"/>
      <c r="I5" s="214"/>
      <c r="J5" s="214"/>
      <c r="K5" s="214"/>
      <c r="L5" s="214"/>
      <c r="M5" s="104" t="s">
        <v>648</v>
      </c>
      <c r="N5" s="104" t="s">
        <v>387</v>
      </c>
      <c r="O5" s="104" t="s">
        <v>388</v>
      </c>
      <c r="P5" s="104" t="s">
        <v>389</v>
      </c>
      <c r="Q5" s="104" t="s">
        <v>390</v>
      </c>
      <c r="R5" s="104" t="s">
        <v>391</v>
      </c>
      <c r="S5" s="222"/>
      <c r="T5" s="214"/>
      <c r="U5" s="214"/>
      <c r="V5" s="214"/>
      <c r="W5" s="214"/>
      <c r="X5" s="144"/>
    </row>
    <row r="6" spans="1:24" ht="15" customHeight="1">
      <c r="A6" s="201" t="s">
        <v>0</v>
      </c>
      <c r="B6" s="110"/>
      <c r="C6" s="110"/>
      <c r="D6" s="110"/>
      <c r="E6" s="110"/>
      <c r="F6" s="111"/>
      <c r="G6" s="111"/>
      <c r="H6" s="111"/>
      <c r="I6" s="111"/>
      <c r="J6" s="111"/>
      <c r="K6" s="111"/>
      <c r="L6" s="111"/>
      <c r="M6" s="111"/>
      <c r="N6" s="111"/>
      <c r="O6" s="111"/>
      <c r="P6" s="111"/>
      <c r="Q6" s="111"/>
      <c r="R6" s="111"/>
      <c r="S6" s="111"/>
      <c r="T6" s="148"/>
      <c r="U6" s="149"/>
      <c r="V6" s="122"/>
      <c r="W6" s="122"/>
    </row>
    <row r="7" spans="1:24" ht="15" customHeight="1">
      <c r="A7" s="202" t="s">
        <v>1</v>
      </c>
      <c r="B7" s="106" t="s">
        <v>142</v>
      </c>
      <c r="C7" s="114">
        <f>IF(B7=$B$4,2,0)</f>
        <v>2</v>
      </c>
      <c r="D7" s="114"/>
      <c r="E7" s="114"/>
      <c r="F7" s="115">
        <f>C7*IF(D7&gt;0,D7,1)*IF(E7&gt;0,E7,1)</f>
        <v>2</v>
      </c>
      <c r="G7" s="105" t="s">
        <v>235</v>
      </c>
      <c r="H7" s="105" t="s">
        <v>235</v>
      </c>
      <c r="I7" s="105" t="s">
        <v>235</v>
      </c>
      <c r="J7" s="105" t="s">
        <v>235</v>
      </c>
      <c r="K7" s="105" t="s">
        <v>235</v>
      </c>
      <c r="L7" s="105" t="s">
        <v>235</v>
      </c>
      <c r="M7" s="105" t="s">
        <v>235</v>
      </c>
      <c r="N7" s="105" t="s">
        <v>235</v>
      </c>
      <c r="O7" s="105" t="s">
        <v>235</v>
      </c>
      <c r="P7" s="105" t="s">
        <v>235</v>
      </c>
      <c r="Q7" s="105" t="s">
        <v>235</v>
      </c>
      <c r="R7" s="105" t="s">
        <v>235</v>
      </c>
      <c r="S7" s="105" t="s">
        <v>235</v>
      </c>
      <c r="T7" s="105">
        <v>44708</v>
      </c>
      <c r="U7" s="102" t="s">
        <v>163</v>
      </c>
      <c r="V7" s="117" t="s">
        <v>694</v>
      </c>
      <c r="W7" s="130" t="s">
        <v>384</v>
      </c>
      <c r="X7" s="145" t="s">
        <v>163</v>
      </c>
    </row>
    <row r="8" spans="1:24" ht="15" customHeight="1">
      <c r="A8" s="202" t="s">
        <v>2</v>
      </c>
      <c r="B8" s="106" t="s">
        <v>142</v>
      </c>
      <c r="C8" s="114">
        <f t="shared" ref="C8:C71" si="0">IF(B8=$B$4,2,0)</f>
        <v>2</v>
      </c>
      <c r="D8" s="114"/>
      <c r="E8" s="114"/>
      <c r="F8" s="115">
        <f t="shared" ref="F8:F71" si="1">C8*IF(D8&gt;0,D8,1)*IF(E8&gt;0,E8,1)</f>
        <v>2</v>
      </c>
      <c r="G8" s="105" t="s">
        <v>235</v>
      </c>
      <c r="H8" s="105" t="s">
        <v>235</v>
      </c>
      <c r="I8" s="105" t="s">
        <v>235</v>
      </c>
      <c r="J8" s="105" t="s">
        <v>235</v>
      </c>
      <c r="K8" s="105" t="s">
        <v>235</v>
      </c>
      <c r="L8" s="105" t="s">
        <v>235</v>
      </c>
      <c r="M8" s="105" t="s">
        <v>235</v>
      </c>
      <c r="N8" s="105" t="s">
        <v>235</v>
      </c>
      <c r="O8" s="105" t="s">
        <v>235</v>
      </c>
      <c r="P8" s="105" t="s">
        <v>235</v>
      </c>
      <c r="Q8" s="105" t="s">
        <v>235</v>
      </c>
      <c r="R8" s="105" t="s">
        <v>235</v>
      </c>
      <c r="S8" s="105" t="s">
        <v>235</v>
      </c>
      <c r="T8" s="105">
        <v>44713</v>
      </c>
      <c r="U8" s="106" t="s">
        <v>163</v>
      </c>
      <c r="V8" s="117" t="s">
        <v>694</v>
      </c>
      <c r="W8" s="130" t="s">
        <v>455</v>
      </c>
      <c r="X8" s="145" t="s">
        <v>163</v>
      </c>
    </row>
    <row r="9" spans="1:24" s="21" customFormat="1" ht="15" customHeight="1">
      <c r="A9" s="202" t="s">
        <v>3</v>
      </c>
      <c r="B9" s="106" t="s">
        <v>142</v>
      </c>
      <c r="C9" s="114">
        <f t="shared" si="0"/>
        <v>2</v>
      </c>
      <c r="D9" s="114"/>
      <c r="E9" s="114"/>
      <c r="F9" s="115">
        <f t="shared" si="1"/>
        <v>2</v>
      </c>
      <c r="G9" s="105" t="s">
        <v>235</v>
      </c>
      <c r="H9" s="105" t="s">
        <v>235</v>
      </c>
      <c r="I9" s="105" t="s">
        <v>235</v>
      </c>
      <c r="J9" s="105" t="s">
        <v>235</v>
      </c>
      <c r="K9" s="105" t="s">
        <v>235</v>
      </c>
      <c r="L9" s="105" t="s">
        <v>235</v>
      </c>
      <c r="M9" s="105" t="s">
        <v>235</v>
      </c>
      <c r="N9" s="105" t="s">
        <v>235</v>
      </c>
      <c r="O9" s="105" t="s">
        <v>235</v>
      </c>
      <c r="P9" s="105" t="s">
        <v>235</v>
      </c>
      <c r="Q9" s="105" t="s">
        <v>235</v>
      </c>
      <c r="R9" s="105" t="s">
        <v>235</v>
      </c>
      <c r="S9" s="105" t="s">
        <v>235</v>
      </c>
      <c r="T9" s="105">
        <v>44680</v>
      </c>
      <c r="U9" s="106" t="s">
        <v>163</v>
      </c>
      <c r="V9" s="117" t="s">
        <v>694</v>
      </c>
      <c r="W9" s="130" t="s">
        <v>460</v>
      </c>
      <c r="X9" s="145" t="s">
        <v>163</v>
      </c>
    </row>
    <row r="10" spans="1:24" ht="15" customHeight="1">
      <c r="A10" s="202" t="s">
        <v>4</v>
      </c>
      <c r="B10" s="106" t="s">
        <v>142</v>
      </c>
      <c r="C10" s="114">
        <f t="shared" si="0"/>
        <v>2</v>
      </c>
      <c r="D10" s="114"/>
      <c r="E10" s="114"/>
      <c r="F10" s="115">
        <f t="shared" si="1"/>
        <v>2</v>
      </c>
      <c r="G10" s="105" t="s">
        <v>235</v>
      </c>
      <c r="H10" s="105" t="s">
        <v>235</v>
      </c>
      <c r="I10" s="105" t="s">
        <v>235</v>
      </c>
      <c r="J10" s="105" t="s">
        <v>235</v>
      </c>
      <c r="K10" s="105" t="s">
        <v>235</v>
      </c>
      <c r="L10" s="105" t="s">
        <v>235</v>
      </c>
      <c r="M10" s="105" t="s">
        <v>235</v>
      </c>
      <c r="N10" s="105" t="s">
        <v>235</v>
      </c>
      <c r="O10" s="105" t="s">
        <v>235</v>
      </c>
      <c r="P10" s="105" t="s">
        <v>235</v>
      </c>
      <c r="Q10" s="105" t="s">
        <v>235</v>
      </c>
      <c r="R10" s="105" t="s">
        <v>235</v>
      </c>
      <c r="S10" s="105" t="s">
        <v>235</v>
      </c>
      <c r="T10" s="105" t="s">
        <v>212</v>
      </c>
      <c r="U10" s="106" t="s">
        <v>163</v>
      </c>
      <c r="V10" s="117" t="s">
        <v>694</v>
      </c>
      <c r="W10" s="117" t="s">
        <v>454</v>
      </c>
      <c r="X10" s="145" t="s">
        <v>163</v>
      </c>
    </row>
    <row r="11" spans="1:24" s="21" customFormat="1" ht="15" customHeight="1">
      <c r="A11" s="202" t="s">
        <v>5</v>
      </c>
      <c r="B11" s="106" t="s">
        <v>142</v>
      </c>
      <c r="C11" s="114">
        <f t="shared" si="0"/>
        <v>2</v>
      </c>
      <c r="D11" s="114"/>
      <c r="E11" s="114"/>
      <c r="F11" s="115">
        <f t="shared" si="1"/>
        <v>2</v>
      </c>
      <c r="G11" s="105" t="s">
        <v>235</v>
      </c>
      <c r="H11" s="105" t="s">
        <v>235</v>
      </c>
      <c r="I11" s="105" t="s">
        <v>235</v>
      </c>
      <c r="J11" s="105" t="s">
        <v>235</v>
      </c>
      <c r="K11" s="105" t="s">
        <v>235</v>
      </c>
      <c r="L11" s="105" t="s">
        <v>235</v>
      </c>
      <c r="M11" s="105" t="s">
        <v>235</v>
      </c>
      <c r="N11" s="105" t="s">
        <v>235</v>
      </c>
      <c r="O11" s="105" t="s">
        <v>235</v>
      </c>
      <c r="P11" s="105" t="s">
        <v>235</v>
      </c>
      <c r="Q11" s="105" t="s">
        <v>235</v>
      </c>
      <c r="R11" s="105" t="s">
        <v>235</v>
      </c>
      <c r="S11" s="105" t="s">
        <v>235</v>
      </c>
      <c r="T11" s="105">
        <v>44704</v>
      </c>
      <c r="U11" s="106" t="s">
        <v>163</v>
      </c>
      <c r="V11" s="117" t="s">
        <v>694</v>
      </c>
      <c r="W11" s="117" t="s">
        <v>462</v>
      </c>
      <c r="X11" s="145" t="s">
        <v>163</v>
      </c>
    </row>
    <row r="12" spans="1:24" ht="15" customHeight="1">
      <c r="A12" s="202" t="s">
        <v>6</v>
      </c>
      <c r="B12" s="106" t="s">
        <v>142</v>
      </c>
      <c r="C12" s="114">
        <f t="shared" si="0"/>
        <v>2</v>
      </c>
      <c r="D12" s="114"/>
      <c r="E12" s="114"/>
      <c r="F12" s="115">
        <f t="shared" si="1"/>
        <v>2</v>
      </c>
      <c r="G12" s="105" t="s">
        <v>235</v>
      </c>
      <c r="H12" s="105" t="s">
        <v>235</v>
      </c>
      <c r="I12" s="105" t="s">
        <v>235</v>
      </c>
      <c r="J12" s="105" t="s">
        <v>235</v>
      </c>
      <c r="K12" s="105" t="s">
        <v>235</v>
      </c>
      <c r="L12" s="105" t="s">
        <v>235</v>
      </c>
      <c r="M12" s="105" t="s">
        <v>235</v>
      </c>
      <c r="N12" s="105" t="s">
        <v>235</v>
      </c>
      <c r="O12" s="105" t="s">
        <v>235</v>
      </c>
      <c r="P12" s="105" t="s">
        <v>235</v>
      </c>
      <c r="Q12" s="105" t="s">
        <v>235</v>
      </c>
      <c r="R12" s="105" t="s">
        <v>235</v>
      </c>
      <c r="S12" s="105" t="s">
        <v>235</v>
      </c>
      <c r="T12" s="105" t="s">
        <v>212</v>
      </c>
      <c r="U12" s="106" t="s">
        <v>163</v>
      </c>
      <c r="V12" s="117" t="s">
        <v>694</v>
      </c>
      <c r="W12" s="117" t="s">
        <v>464</v>
      </c>
      <c r="X12" s="145" t="s">
        <v>163</v>
      </c>
    </row>
    <row r="13" spans="1:24" ht="15" customHeight="1">
      <c r="A13" s="202" t="s">
        <v>7</v>
      </c>
      <c r="B13" s="106" t="s">
        <v>142</v>
      </c>
      <c r="C13" s="114">
        <f t="shared" si="0"/>
        <v>2</v>
      </c>
      <c r="D13" s="114"/>
      <c r="E13" s="114"/>
      <c r="F13" s="115">
        <f t="shared" si="1"/>
        <v>2</v>
      </c>
      <c r="G13" s="105" t="s">
        <v>235</v>
      </c>
      <c r="H13" s="105" t="s">
        <v>235</v>
      </c>
      <c r="I13" s="105" t="s">
        <v>235</v>
      </c>
      <c r="J13" s="105" t="s">
        <v>235</v>
      </c>
      <c r="K13" s="105" t="s">
        <v>235</v>
      </c>
      <c r="L13" s="105" t="s">
        <v>235</v>
      </c>
      <c r="M13" s="105" t="s">
        <v>235</v>
      </c>
      <c r="N13" s="105" t="s">
        <v>235</v>
      </c>
      <c r="O13" s="105" t="s">
        <v>235</v>
      </c>
      <c r="P13" s="105" t="s">
        <v>235</v>
      </c>
      <c r="Q13" s="105" t="s">
        <v>235</v>
      </c>
      <c r="R13" s="105" t="s">
        <v>235</v>
      </c>
      <c r="S13" s="105" t="s">
        <v>235</v>
      </c>
      <c r="T13" s="105" t="s">
        <v>212</v>
      </c>
      <c r="U13" s="106" t="s">
        <v>163</v>
      </c>
      <c r="V13" s="117" t="s">
        <v>694</v>
      </c>
      <c r="W13" s="118" t="s">
        <v>592</v>
      </c>
      <c r="X13" s="145" t="s">
        <v>163</v>
      </c>
    </row>
    <row r="14" spans="1:24" ht="15" customHeight="1">
      <c r="A14" s="202" t="s">
        <v>8</v>
      </c>
      <c r="B14" s="106" t="s">
        <v>142</v>
      </c>
      <c r="C14" s="114">
        <f t="shared" si="0"/>
        <v>2</v>
      </c>
      <c r="D14" s="114"/>
      <c r="E14" s="114"/>
      <c r="F14" s="115">
        <f t="shared" si="1"/>
        <v>2</v>
      </c>
      <c r="G14" s="105" t="s">
        <v>235</v>
      </c>
      <c r="H14" s="105" t="s">
        <v>235</v>
      </c>
      <c r="I14" s="105" t="s">
        <v>235</v>
      </c>
      <c r="J14" s="105" t="s">
        <v>235</v>
      </c>
      <c r="K14" s="105" t="s">
        <v>235</v>
      </c>
      <c r="L14" s="105" t="s">
        <v>235</v>
      </c>
      <c r="M14" s="105" t="s">
        <v>235</v>
      </c>
      <c r="N14" s="105" t="s">
        <v>235</v>
      </c>
      <c r="O14" s="105" t="s">
        <v>235</v>
      </c>
      <c r="P14" s="105" t="s">
        <v>235</v>
      </c>
      <c r="Q14" s="105" t="s">
        <v>235</v>
      </c>
      <c r="R14" s="105" t="s">
        <v>235</v>
      </c>
      <c r="S14" s="105" t="s">
        <v>235</v>
      </c>
      <c r="T14" s="105">
        <v>44706</v>
      </c>
      <c r="U14" s="116" t="s">
        <v>163</v>
      </c>
      <c r="V14" s="117" t="s">
        <v>694</v>
      </c>
      <c r="W14" s="118" t="s">
        <v>486</v>
      </c>
      <c r="X14" s="145" t="s">
        <v>163</v>
      </c>
    </row>
    <row r="15" spans="1:24" s="21" customFormat="1" ht="14.5" customHeight="1">
      <c r="A15" s="202" t="s">
        <v>9</v>
      </c>
      <c r="B15" s="106" t="s">
        <v>142</v>
      </c>
      <c r="C15" s="114">
        <f t="shared" si="0"/>
        <v>2</v>
      </c>
      <c r="D15" s="114"/>
      <c r="E15" s="114"/>
      <c r="F15" s="115">
        <f t="shared" si="1"/>
        <v>2</v>
      </c>
      <c r="G15" s="105" t="s">
        <v>235</v>
      </c>
      <c r="H15" s="105" t="s">
        <v>235</v>
      </c>
      <c r="I15" s="105" t="s">
        <v>235</v>
      </c>
      <c r="J15" s="105" t="s">
        <v>235</v>
      </c>
      <c r="K15" s="105" t="s">
        <v>235</v>
      </c>
      <c r="L15" s="105" t="s">
        <v>235</v>
      </c>
      <c r="M15" s="105" t="s">
        <v>235</v>
      </c>
      <c r="N15" s="105" t="s">
        <v>235</v>
      </c>
      <c r="O15" s="105" t="s">
        <v>235</v>
      </c>
      <c r="P15" s="105" t="s">
        <v>235</v>
      </c>
      <c r="Q15" s="105" t="s">
        <v>235</v>
      </c>
      <c r="R15" s="105" t="s">
        <v>235</v>
      </c>
      <c r="S15" s="105" t="s">
        <v>235</v>
      </c>
      <c r="T15" s="105">
        <v>44686</v>
      </c>
      <c r="U15" s="102" t="s">
        <v>163</v>
      </c>
      <c r="V15" s="117" t="s">
        <v>694</v>
      </c>
      <c r="W15" s="118" t="s">
        <v>217</v>
      </c>
      <c r="X15" s="145" t="s">
        <v>163</v>
      </c>
    </row>
    <row r="16" spans="1:24" ht="15" customHeight="1">
      <c r="A16" s="202" t="s">
        <v>10</v>
      </c>
      <c r="B16" s="106" t="s">
        <v>142</v>
      </c>
      <c r="C16" s="114">
        <f t="shared" si="0"/>
        <v>2</v>
      </c>
      <c r="D16" s="114"/>
      <c r="E16" s="114"/>
      <c r="F16" s="115">
        <f t="shared" si="1"/>
        <v>2</v>
      </c>
      <c r="G16" s="105" t="s">
        <v>235</v>
      </c>
      <c r="H16" s="105" t="s">
        <v>235</v>
      </c>
      <c r="I16" s="105" t="s">
        <v>235</v>
      </c>
      <c r="J16" s="105" t="s">
        <v>235</v>
      </c>
      <c r="K16" s="105" t="s">
        <v>235</v>
      </c>
      <c r="L16" s="105" t="s">
        <v>235</v>
      </c>
      <c r="M16" s="105" t="s">
        <v>235</v>
      </c>
      <c r="N16" s="105" t="s">
        <v>235</v>
      </c>
      <c r="O16" s="105" t="s">
        <v>235</v>
      </c>
      <c r="P16" s="105" t="s">
        <v>235</v>
      </c>
      <c r="Q16" s="105" t="s">
        <v>235</v>
      </c>
      <c r="R16" s="105" t="s">
        <v>235</v>
      </c>
      <c r="S16" s="105" t="s">
        <v>235</v>
      </c>
      <c r="T16" s="105" t="s">
        <v>212</v>
      </c>
      <c r="U16" s="106" t="s">
        <v>163</v>
      </c>
      <c r="V16" s="118" t="s">
        <v>241</v>
      </c>
      <c r="W16" s="117" t="s">
        <v>467</v>
      </c>
      <c r="X16" s="145" t="s">
        <v>163</v>
      </c>
    </row>
    <row r="17" spans="1:24" ht="15" customHeight="1">
      <c r="A17" s="202" t="s">
        <v>11</v>
      </c>
      <c r="B17" s="106" t="s">
        <v>285</v>
      </c>
      <c r="C17" s="114">
        <f t="shared" si="0"/>
        <v>0</v>
      </c>
      <c r="D17" s="114"/>
      <c r="E17" s="114"/>
      <c r="F17" s="115">
        <f t="shared" si="1"/>
        <v>0</v>
      </c>
      <c r="G17" s="105" t="s">
        <v>236</v>
      </c>
      <c r="H17" s="105" t="s">
        <v>235</v>
      </c>
      <c r="I17" s="105" t="s">
        <v>235</v>
      </c>
      <c r="J17" s="105" t="s">
        <v>235</v>
      </c>
      <c r="K17" s="105" t="s">
        <v>235</v>
      </c>
      <c r="L17" s="105" t="s">
        <v>235</v>
      </c>
      <c r="M17" s="105" t="s">
        <v>237</v>
      </c>
      <c r="N17" s="105" t="s">
        <v>235</v>
      </c>
      <c r="O17" s="105" t="s">
        <v>235</v>
      </c>
      <c r="P17" s="105" t="s">
        <v>235</v>
      </c>
      <c r="Q17" s="105" t="s">
        <v>235</v>
      </c>
      <c r="R17" s="105" t="s">
        <v>235</v>
      </c>
      <c r="S17" s="105" t="s">
        <v>235</v>
      </c>
      <c r="T17" s="105">
        <v>44704</v>
      </c>
      <c r="U17" s="106" t="s">
        <v>696</v>
      </c>
      <c r="V17" s="117" t="s">
        <v>694</v>
      </c>
      <c r="W17" s="118" t="s">
        <v>602</v>
      </c>
      <c r="X17" s="145" t="s">
        <v>163</v>
      </c>
    </row>
    <row r="18" spans="1:24" ht="15" customHeight="1">
      <c r="A18" s="202" t="s">
        <v>12</v>
      </c>
      <c r="B18" s="106" t="s">
        <v>285</v>
      </c>
      <c r="C18" s="114">
        <f t="shared" si="0"/>
        <v>0</v>
      </c>
      <c r="D18" s="114"/>
      <c r="E18" s="114"/>
      <c r="F18" s="115">
        <f t="shared" si="1"/>
        <v>0</v>
      </c>
      <c r="G18" s="105" t="s">
        <v>236</v>
      </c>
      <c r="H18" s="105" t="s">
        <v>235</v>
      </c>
      <c r="I18" s="105" t="s">
        <v>235</v>
      </c>
      <c r="J18" s="105" t="s">
        <v>235</v>
      </c>
      <c r="K18" s="105" t="s">
        <v>237</v>
      </c>
      <c r="L18" s="105" t="s">
        <v>237</v>
      </c>
      <c r="M18" s="105" t="s">
        <v>235</v>
      </c>
      <c r="N18" s="105" t="s">
        <v>235</v>
      </c>
      <c r="O18" s="105" t="s">
        <v>235</v>
      </c>
      <c r="P18" s="105" t="s">
        <v>235</v>
      </c>
      <c r="Q18" s="105" t="s">
        <v>235</v>
      </c>
      <c r="R18" s="105" t="s">
        <v>235</v>
      </c>
      <c r="S18" s="105" t="s">
        <v>235</v>
      </c>
      <c r="T18" s="105">
        <v>44718</v>
      </c>
      <c r="U18" s="106" t="s">
        <v>698</v>
      </c>
      <c r="V18" s="117" t="s">
        <v>694</v>
      </c>
      <c r="W18" s="117" t="s">
        <v>516</v>
      </c>
      <c r="X18" s="145" t="s">
        <v>163</v>
      </c>
    </row>
    <row r="19" spans="1:24" ht="15" customHeight="1">
      <c r="A19" s="202" t="s">
        <v>13</v>
      </c>
      <c r="B19" s="106" t="s">
        <v>142</v>
      </c>
      <c r="C19" s="114">
        <f t="shared" si="0"/>
        <v>2</v>
      </c>
      <c r="D19" s="114"/>
      <c r="E19" s="114"/>
      <c r="F19" s="115">
        <f t="shared" si="1"/>
        <v>2</v>
      </c>
      <c r="G19" s="105" t="s">
        <v>235</v>
      </c>
      <c r="H19" s="105" t="s">
        <v>235</v>
      </c>
      <c r="I19" s="105" t="s">
        <v>235</v>
      </c>
      <c r="J19" s="105" t="s">
        <v>235</v>
      </c>
      <c r="K19" s="105" t="s">
        <v>235</v>
      </c>
      <c r="L19" s="105" t="s">
        <v>235</v>
      </c>
      <c r="M19" s="105" t="s">
        <v>235</v>
      </c>
      <c r="N19" s="105" t="s">
        <v>235</v>
      </c>
      <c r="O19" s="105" t="s">
        <v>235</v>
      </c>
      <c r="P19" s="105" t="s">
        <v>235</v>
      </c>
      <c r="Q19" s="105" t="s">
        <v>235</v>
      </c>
      <c r="R19" s="105" t="s">
        <v>235</v>
      </c>
      <c r="S19" s="105" t="s">
        <v>235</v>
      </c>
      <c r="T19" s="105">
        <v>44715</v>
      </c>
      <c r="U19" s="106" t="s">
        <v>163</v>
      </c>
      <c r="V19" s="117" t="s">
        <v>694</v>
      </c>
      <c r="W19" s="117" t="s">
        <v>618</v>
      </c>
      <c r="X19" s="145" t="s">
        <v>163</v>
      </c>
    </row>
    <row r="20" spans="1:24" ht="15" customHeight="1">
      <c r="A20" s="202" t="s">
        <v>14</v>
      </c>
      <c r="B20" s="106" t="s">
        <v>285</v>
      </c>
      <c r="C20" s="114">
        <f t="shared" si="0"/>
        <v>0</v>
      </c>
      <c r="D20" s="114"/>
      <c r="E20" s="114"/>
      <c r="F20" s="115">
        <f t="shared" si="1"/>
        <v>0</v>
      </c>
      <c r="G20" s="105" t="s">
        <v>236</v>
      </c>
      <c r="H20" s="105" t="s">
        <v>235</v>
      </c>
      <c r="I20" s="105" t="s">
        <v>235</v>
      </c>
      <c r="J20" s="105" t="s">
        <v>235</v>
      </c>
      <c r="K20" s="105" t="s">
        <v>237</v>
      </c>
      <c r="L20" s="105" t="s">
        <v>237</v>
      </c>
      <c r="M20" s="105" t="s">
        <v>235</v>
      </c>
      <c r="N20" s="105" t="s">
        <v>235</v>
      </c>
      <c r="O20" s="105" t="s">
        <v>235</v>
      </c>
      <c r="P20" s="105" t="s">
        <v>235</v>
      </c>
      <c r="Q20" s="105" t="s">
        <v>235</v>
      </c>
      <c r="R20" s="105" t="s">
        <v>235</v>
      </c>
      <c r="S20" s="105" t="s">
        <v>235</v>
      </c>
      <c r="T20" s="105" t="s">
        <v>212</v>
      </c>
      <c r="U20" s="106" t="s">
        <v>698</v>
      </c>
      <c r="V20" s="117" t="s">
        <v>694</v>
      </c>
      <c r="W20" s="118" t="s">
        <v>580</v>
      </c>
      <c r="X20" s="145" t="s">
        <v>163</v>
      </c>
    </row>
    <row r="21" spans="1:24" ht="15" customHeight="1">
      <c r="A21" s="202" t="s">
        <v>15</v>
      </c>
      <c r="B21" s="106" t="s">
        <v>285</v>
      </c>
      <c r="C21" s="114">
        <f t="shared" si="0"/>
        <v>0</v>
      </c>
      <c r="D21" s="114"/>
      <c r="E21" s="114"/>
      <c r="F21" s="115">
        <f t="shared" si="1"/>
        <v>0</v>
      </c>
      <c r="G21" s="105" t="s">
        <v>236</v>
      </c>
      <c r="H21" s="105" t="s">
        <v>235</v>
      </c>
      <c r="I21" s="105" t="s">
        <v>235</v>
      </c>
      <c r="J21" s="105" t="s">
        <v>235</v>
      </c>
      <c r="K21" s="105" t="s">
        <v>235</v>
      </c>
      <c r="L21" s="105" t="s">
        <v>235</v>
      </c>
      <c r="M21" s="105" t="s">
        <v>237</v>
      </c>
      <c r="N21" s="105" t="s">
        <v>235</v>
      </c>
      <c r="O21" s="105" t="s">
        <v>235</v>
      </c>
      <c r="P21" s="105" t="s">
        <v>235</v>
      </c>
      <c r="Q21" s="105" t="s">
        <v>235</v>
      </c>
      <c r="R21" s="105" t="s">
        <v>235</v>
      </c>
      <c r="S21" s="105" t="s">
        <v>235</v>
      </c>
      <c r="T21" s="105">
        <v>44705</v>
      </c>
      <c r="U21" s="106" t="s">
        <v>696</v>
      </c>
      <c r="V21" s="118" t="s">
        <v>241</v>
      </c>
      <c r="W21" s="118" t="s">
        <v>221</v>
      </c>
      <c r="X21" s="145" t="s">
        <v>163</v>
      </c>
    </row>
    <row r="22" spans="1:24" ht="15" customHeight="1">
      <c r="A22" s="202" t="s">
        <v>16</v>
      </c>
      <c r="B22" s="106" t="s">
        <v>285</v>
      </c>
      <c r="C22" s="114">
        <f t="shared" si="0"/>
        <v>0</v>
      </c>
      <c r="D22" s="114"/>
      <c r="E22" s="114"/>
      <c r="F22" s="115">
        <f t="shared" si="1"/>
        <v>0</v>
      </c>
      <c r="G22" s="105" t="s">
        <v>236</v>
      </c>
      <c r="H22" s="105" t="s">
        <v>235</v>
      </c>
      <c r="I22" s="105" t="s">
        <v>235</v>
      </c>
      <c r="J22" s="105" t="s">
        <v>235</v>
      </c>
      <c r="K22" s="105" t="s">
        <v>237</v>
      </c>
      <c r="L22" s="105" t="s">
        <v>237</v>
      </c>
      <c r="M22" s="105" t="s">
        <v>235</v>
      </c>
      <c r="N22" s="105" t="s">
        <v>235</v>
      </c>
      <c r="O22" s="105" t="s">
        <v>235</v>
      </c>
      <c r="P22" s="105" t="s">
        <v>235</v>
      </c>
      <c r="Q22" s="105" t="s">
        <v>235</v>
      </c>
      <c r="R22" s="105" t="s">
        <v>235</v>
      </c>
      <c r="S22" s="105" t="s">
        <v>235</v>
      </c>
      <c r="T22" s="105">
        <v>44704</v>
      </c>
      <c r="U22" s="106" t="s">
        <v>698</v>
      </c>
      <c r="V22" s="118" t="s">
        <v>241</v>
      </c>
      <c r="W22" s="118" t="s">
        <v>490</v>
      </c>
      <c r="X22" s="145" t="s">
        <v>163</v>
      </c>
    </row>
    <row r="23" spans="1:24" ht="15" customHeight="1">
      <c r="A23" s="202" t="s">
        <v>17</v>
      </c>
      <c r="B23" s="106" t="s">
        <v>142</v>
      </c>
      <c r="C23" s="114">
        <f t="shared" si="0"/>
        <v>2</v>
      </c>
      <c r="D23" s="114"/>
      <c r="E23" s="114"/>
      <c r="F23" s="115">
        <f t="shared" si="1"/>
        <v>2</v>
      </c>
      <c r="G23" s="105" t="s">
        <v>235</v>
      </c>
      <c r="H23" s="105" t="s">
        <v>235</v>
      </c>
      <c r="I23" s="105" t="s">
        <v>235</v>
      </c>
      <c r="J23" s="105" t="s">
        <v>235</v>
      </c>
      <c r="K23" s="105" t="s">
        <v>235</v>
      </c>
      <c r="L23" s="105" t="s">
        <v>235</v>
      </c>
      <c r="M23" s="105" t="s">
        <v>235</v>
      </c>
      <c r="N23" s="105" t="s">
        <v>235</v>
      </c>
      <c r="O23" s="105" t="s">
        <v>235</v>
      </c>
      <c r="P23" s="105" t="s">
        <v>235</v>
      </c>
      <c r="Q23" s="105" t="s">
        <v>235</v>
      </c>
      <c r="R23" s="105" t="s">
        <v>235</v>
      </c>
      <c r="S23" s="105" t="s">
        <v>235</v>
      </c>
      <c r="T23" s="105">
        <v>44712</v>
      </c>
      <c r="U23" s="106" t="s">
        <v>163</v>
      </c>
      <c r="V23" s="117" t="s">
        <v>694</v>
      </c>
      <c r="W23" s="117" t="s">
        <v>557</v>
      </c>
      <c r="X23" s="145" t="s">
        <v>163</v>
      </c>
    </row>
    <row r="24" spans="1:24" ht="15" customHeight="1">
      <c r="A24" s="202" t="s">
        <v>176</v>
      </c>
      <c r="B24" s="106" t="s">
        <v>285</v>
      </c>
      <c r="C24" s="114">
        <f t="shared" si="0"/>
        <v>0</v>
      </c>
      <c r="D24" s="114"/>
      <c r="E24" s="114"/>
      <c r="F24" s="115">
        <f t="shared" si="1"/>
        <v>0</v>
      </c>
      <c r="G24" s="105" t="s">
        <v>236</v>
      </c>
      <c r="H24" s="105" t="s">
        <v>235</v>
      </c>
      <c r="I24" s="105" t="s">
        <v>235</v>
      </c>
      <c r="J24" s="105" t="s">
        <v>235</v>
      </c>
      <c r="K24" s="105" t="s">
        <v>237</v>
      </c>
      <c r="L24" s="105" t="s">
        <v>237</v>
      </c>
      <c r="M24" s="105" t="s">
        <v>237</v>
      </c>
      <c r="N24" s="105" t="s">
        <v>237</v>
      </c>
      <c r="O24" s="105" t="s">
        <v>237</v>
      </c>
      <c r="P24" s="105" t="s">
        <v>237</v>
      </c>
      <c r="Q24" s="105" t="s">
        <v>237</v>
      </c>
      <c r="R24" s="105" t="s">
        <v>237</v>
      </c>
      <c r="S24" s="105" t="s">
        <v>235</v>
      </c>
      <c r="T24" s="105">
        <v>44712</v>
      </c>
      <c r="U24" s="106" t="s">
        <v>699</v>
      </c>
      <c r="V24" s="118" t="s">
        <v>241</v>
      </c>
      <c r="W24" s="117" t="s">
        <v>581</v>
      </c>
      <c r="X24" s="145" t="s">
        <v>163</v>
      </c>
    </row>
    <row r="25" spans="1:24" ht="15" customHeight="1">
      <c r="A25" s="201" t="s">
        <v>18</v>
      </c>
      <c r="B25" s="150"/>
      <c r="C25" s="150"/>
      <c r="D25" s="150"/>
      <c r="E25" s="150"/>
      <c r="F25" s="150"/>
      <c r="G25" s="109"/>
      <c r="H25" s="109"/>
      <c r="I25" s="109"/>
      <c r="J25" s="109"/>
      <c r="K25" s="109"/>
      <c r="L25" s="109"/>
      <c r="M25" s="109"/>
      <c r="N25" s="109"/>
      <c r="O25" s="109"/>
      <c r="P25" s="109"/>
      <c r="Q25" s="109"/>
      <c r="R25" s="109"/>
      <c r="S25" s="109"/>
      <c r="T25" s="150"/>
      <c r="U25" s="151"/>
      <c r="V25" s="112"/>
      <c r="W25" s="112"/>
      <c r="X25" s="145"/>
    </row>
    <row r="26" spans="1:24" ht="15" customHeight="1">
      <c r="A26" s="202" t="s">
        <v>19</v>
      </c>
      <c r="B26" s="106" t="s">
        <v>285</v>
      </c>
      <c r="C26" s="114">
        <f t="shared" si="0"/>
        <v>0</v>
      </c>
      <c r="D26" s="114"/>
      <c r="E26" s="114"/>
      <c r="F26" s="115">
        <f t="shared" si="1"/>
        <v>0</v>
      </c>
      <c r="G26" s="105" t="s">
        <v>236</v>
      </c>
      <c r="H26" s="105" t="s">
        <v>235</v>
      </c>
      <c r="I26" s="105" t="s">
        <v>235</v>
      </c>
      <c r="J26" s="105" t="s">
        <v>235</v>
      </c>
      <c r="K26" s="105" t="s">
        <v>237</v>
      </c>
      <c r="L26" s="105" t="s">
        <v>237</v>
      </c>
      <c r="M26" s="105" t="s">
        <v>235</v>
      </c>
      <c r="N26" s="105" t="s">
        <v>235</v>
      </c>
      <c r="O26" s="105" t="s">
        <v>235</v>
      </c>
      <c r="P26" s="105" t="s">
        <v>235</v>
      </c>
      <c r="Q26" s="105" t="s">
        <v>235</v>
      </c>
      <c r="R26" s="105" t="s">
        <v>235</v>
      </c>
      <c r="S26" s="105" t="s">
        <v>235</v>
      </c>
      <c r="T26" s="105" t="s">
        <v>212</v>
      </c>
      <c r="U26" s="106" t="s">
        <v>698</v>
      </c>
      <c r="V26" s="117" t="s">
        <v>694</v>
      </c>
      <c r="W26" s="117" t="s">
        <v>476</v>
      </c>
      <c r="X26" s="145" t="s">
        <v>163</v>
      </c>
    </row>
    <row r="27" spans="1:24" ht="15" customHeight="1">
      <c r="A27" s="202" t="s">
        <v>20</v>
      </c>
      <c r="B27" s="106" t="s">
        <v>142</v>
      </c>
      <c r="C27" s="114">
        <f t="shared" si="0"/>
        <v>2</v>
      </c>
      <c r="D27" s="114"/>
      <c r="E27" s="114"/>
      <c r="F27" s="115">
        <f t="shared" si="1"/>
        <v>2</v>
      </c>
      <c r="G27" s="105" t="s">
        <v>235</v>
      </c>
      <c r="H27" s="105" t="s">
        <v>235</v>
      </c>
      <c r="I27" s="105" t="s">
        <v>235</v>
      </c>
      <c r="J27" s="105" t="s">
        <v>235</v>
      </c>
      <c r="K27" s="105" t="s">
        <v>235</v>
      </c>
      <c r="L27" s="105" t="s">
        <v>235</v>
      </c>
      <c r="M27" s="105" t="s">
        <v>235</v>
      </c>
      <c r="N27" s="105" t="s">
        <v>235</v>
      </c>
      <c r="O27" s="105" t="s">
        <v>235</v>
      </c>
      <c r="P27" s="105" t="s">
        <v>235</v>
      </c>
      <c r="Q27" s="105" t="s">
        <v>235</v>
      </c>
      <c r="R27" s="105" t="s">
        <v>235</v>
      </c>
      <c r="S27" s="105" t="s">
        <v>235</v>
      </c>
      <c r="T27" s="105">
        <v>44693</v>
      </c>
      <c r="U27" s="106" t="s">
        <v>163</v>
      </c>
      <c r="V27" s="117" t="s">
        <v>694</v>
      </c>
      <c r="W27" s="117" t="s">
        <v>506</v>
      </c>
      <c r="X27" s="145" t="s">
        <v>163</v>
      </c>
    </row>
    <row r="28" spans="1:24" ht="15" customHeight="1">
      <c r="A28" s="202" t="s">
        <v>21</v>
      </c>
      <c r="B28" s="106" t="s">
        <v>142</v>
      </c>
      <c r="C28" s="114">
        <f t="shared" si="0"/>
        <v>2</v>
      </c>
      <c r="D28" s="114"/>
      <c r="E28" s="114"/>
      <c r="F28" s="115">
        <f t="shared" si="1"/>
        <v>2</v>
      </c>
      <c r="G28" s="105" t="s">
        <v>235</v>
      </c>
      <c r="H28" s="105" t="s">
        <v>235</v>
      </c>
      <c r="I28" s="105" t="s">
        <v>235</v>
      </c>
      <c r="J28" s="105" t="s">
        <v>235</v>
      </c>
      <c r="K28" s="105" t="s">
        <v>235</v>
      </c>
      <c r="L28" s="105" t="s">
        <v>235</v>
      </c>
      <c r="M28" s="105" t="s">
        <v>235</v>
      </c>
      <c r="N28" s="105" t="s">
        <v>235</v>
      </c>
      <c r="O28" s="105" t="s">
        <v>235</v>
      </c>
      <c r="P28" s="105" t="s">
        <v>235</v>
      </c>
      <c r="Q28" s="105" t="s">
        <v>235</v>
      </c>
      <c r="R28" s="105" t="s">
        <v>235</v>
      </c>
      <c r="S28" s="105" t="s">
        <v>235</v>
      </c>
      <c r="T28" s="105">
        <v>44704</v>
      </c>
      <c r="U28" s="106" t="s">
        <v>163</v>
      </c>
      <c r="V28" s="117" t="s">
        <v>694</v>
      </c>
      <c r="W28" s="117" t="s">
        <v>548</v>
      </c>
      <c r="X28" s="145" t="s">
        <v>163</v>
      </c>
    </row>
    <row r="29" spans="1:24" ht="15" customHeight="1">
      <c r="A29" s="202" t="s">
        <v>22</v>
      </c>
      <c r="B29" s="106" t="s">
        <v>142</v>
      </c>
      <c r="C29" s="114">
        <f t="shared" si="0"/>
        <v>2</v>
      </c>
      <c r="D29" s="114"/>
      <c r="E29" s="114"/>
      <c r="F29" s="115">
        <f t="shared" si="1"/>
        <v>2</v>
      </c>
      <c r="G29" s="105" t="s">
        <v>235</v>
      </c>
      <c r="H29" s="105" t="s">
        <v>235</v>
      </c>
      <c r="I29" s="105" t="s">
        <v>235</v>
      </c>
      <c r="J29" s="105" t="s">
        <v>235</v>
      </c>
      <c r="K29" s="105" t="s">
        <v>235</v>
      </c>
      <c r="L29" s="105" t="s">
        <v>235</v>
      </c>
      <c r="M29" s="105" t="s">
        <v>235</v>
      </c>
      <c r="N29" s="105" t="s">
        <v>235</v>
      </c>
      <c r="O29" s="105" t="s">
        <v>235</v>
      </c>
      <c r="P29" s="105" t="s">
        <v>235</v>
      </c>
      <c r="Q29" s="105" t="s">
        <v>235</v>
      </c>
      <c r="R29" s="105" t="s">
        <v>235</v>
      </c>
      <c r="S29" s="105" t="s">
        <v>235</v>
      </c>
      <c r="T29" s="105">
        <v>44712</v>
      </c>
      <c r="U29" s="106" t="s">
        <v>163</v>
      </c>
      <c r="V29" s="117" t="s">
        <v>694</v>
      </c>
      <c r="W29" s="117" t="s">
        <v>497</v>
      </c>
      <c r="X29" s="145" t="s">
        <v>163</v>
      </c>
    </row>
    <row r="30" spans="1:24" ht="15" customHeight="1">
      <c r="A30" s="202" t="s">
        <v>23</v>
      </c>
      <c r="B30" s="106" t="s">
        <v>142</v>
      </c>
      <c r="C30" s="114">
        <f t="shared" si="0"/>
        <v>2</v>
      </c>
      <c r="D30" s="114"/>
      <c r="E30" s="114"/>
      <c r="F30" s="115">
        <f t="shared" si="1"/>
        <v>2</v>
      </c>
      <c r="G30" s="105" t="s">
        <v>235</v>
      </c>
      <c r="H30" s="105" t="s">
        <v>235</v>
      </c>
      <c r="I30" s="105" t="s">
        <v>235</v>
      </c>
      <c r="J30" s="105" t="s">
        <v>235</v>
      </c>
      <c r="K30" s="105" t="s">
        <v>235</v>
      </c>
      <c r="L30" s="105" t="s">
        <v>235</v>
      </c>
      <c r="M30" s="105" t="s">
        <v>235</v>
      </c>
      <c r="N30" s="105" t="s">
        <v>235</v>
      </c>
      <c r="O30" s="105" t="s">
        <v>235</v>
      </c>
      <c r="P30" s="105" t="s">
        <v>235</v>
      </c>
      <c r="Q30" s="105" t="s">
        <v>235</v>
      </c>
      <c r="R30" s="105" t="s">
        <v>235</v>
      </c>
      <c r="S30" s="105" t="s">
        <v>235</v>
      </c>
      <c r="T30" s="105">
        <v>44713</v>
      </c>
      <c r="U30" s="106" t="s">
        <v>163</v>
      </c>
      <c r="V30" s="117" t="s">
        <v>694</v>
      </c>
      <c r="W30" s="117" t="s">
        <v>499</v>
      </c>
      <c r="X30" s="145" t="s">
        <v>163</v>
      </c>
    </row>
    <row r="31" spans="1:24" ht="15" customHeight="1">
      <c r="A31" s="202" t="s">
        <v>24</v>
      </c>
      <c r="B31" s="106" t="s">
        <v>285</v>
      </c>
      <c r="C31" s="114">
        <f t="shared" si="0"/>
        <v>0</v>
      </c>
      <c r="D31" s="114"/>
      <c r="E31" s="114"/>
      <c r="F31" s="115">
        <f t="shared" si="1"/>
        <v>0</v>
      </c>
      <c r="G31" s="105" t="s">
        <v>236</v>
      </c>
      <c r="H31" s="105" t="s">
        <v>235</v>
      </c>
      <c r="I31" s="105" t="s">
        <v>235</v>
      </c>
      <c r="J31" s="105" t="s">
        <v>235</v>
      </c>
      <c r="K31" s="105" t="s">
        <v>237</v>
      </c>
      <c r="L31" s="105" t="s">
        <v>237</v>
      </c>
      <c r="M31" s="105" t="s">
        <v>235</v>
      </c>
      <c r="N31" s="105" t="s">
        <v>235</v>
      </c>
      <c r="O31" s="105" t="s">
        <v>235</v>
      </c>
      <c r="P31" s="105" t="s">
        <v>235</v>
      </c>
      <c r="Q31" s="105" t="s">
        <v>235</v>
      </c>
      <c r="R31" s="105" t="s">
        <v>235</v>
      </c>
      <c r="S31" s="105" t="s">
        <v>235</v>
      </c>
      <c r="T31" s="105">
        <v>44706</v>
      </c>
      <c r="U31" s="106" t="s">
        <v>698</v>
      </c>
      <c r="V31" s="118" t="s">
        <v>241</v>
      </c>
      <c r="W31" s="117" t="s">
        <v>495</v>
      </c>
      <c r="X31" s="145" t="s">
        <v>163</v>
      </c>
    </row>
    <row r="32" spans="1:24" ht="15" customHeight="1">
      <c r="A32" s="202" t="s">
        <v>25</v>
      </c>
      <c r="B32" s="106" t="s">
        <v>285</v>
      </c>
      <c r="C32" s="114">
        <f t="shared" si="0"/>
        <v>0</v>
      </c>
      <c r="D32" s="114"/>
      <c r="E32" s="114"/>
      <c r="F32" s="115">
        <f t="shared" si="1"/>
        <v>0</v>
      </c>
      <c r="G32" s="105" t="s">
        <v>236</v>
      </c>
      <c r="H32" s="105" t="s">
        <v>235</v>
      </c>
      <c r="I32" s="105" t="s">
        <v>235</v>
      </c>
      <c r="J32" s="105" t="s">
        <v>235</v>
      </c>
      <c r="K32" s="105" t="s">
        <v>237</v>
      </c>
      <c r="L32" s="105" t="s">
        <v>237</v>
      </c>
      <c r="M32" s="105" t="s">
        <v>235</v>
      </c>
      <c r="N32" s="105" t="s">
        <v>235</v>
      </c>
      <c r="O32" s="105" t="s">
        <v>235</v>
      </c>
      <c r="P32" s="105" t="s">
        <v>235</v>
      </c>
      <c r="Q32" s="105" t="s">
        <v>235</v>
      </c>
      <c r="R32" s="105" t="s">
        <v>235</v>
      </c>
      <c r="S32" s="105" t="s">
        <v>235</v>
      </c>
      <c r="T32" s="105">
        <v>44713</v>
      </c>
      <c r="U32" s="106" t="s">
        <v>698</v>
      </c>
      <c r="V32" s="117" t="s">
        <v>694</v>
      </c>
      <c r="W32" s="117" t="s">
        <v>479</v>
      </c>
      <c r="X32" s="145" t="s">
        <v>163</v>
      </c>
    </row>
    <row r="33" spans="1:24" ht="15" customHeight="1">
      <c r="A33" s="202" t="s">
        <v>26</v>
      </c>
      <c r="B33" s="106" t="s">
        <v>142</v>
      </c>
      <c r="C33" s="114">
        <f t="shared" si="0"/>
        <v>2</v>
      </c>
      <c r="D33" s="114"/>
      <c r="E33" s="114"/>
      <c r="F33" s="115">
        <f t="shared" si="1"/>
        <v>2</v>
      </c>
      <c r="G33" s="105" t="s">
        <v>235</v>
      </c>
      <c r="H33" s="105" t="s">
        <v>235</v>
      </c>
      <c r="I33" s="105" t="s">
        <v>235</v>
      </c>
      <c r="J33" s="105" t="s">
        <v>235</v>
      </c>
      <c r="K33" s="105" t="s">
        <v>235</v>
      </c>
      <c r="L33" s="105" t="s">
        <v>235</v>
      </c>
      <c r="M33" s="105" t="s">
        <v>235</v>
      </c>
      <c r="N33" s="105" t="s">
        <v>235</v>
      </c>
      <c r="O33" s="105" t="s">
        <v>235</v>
      </c>
      <c r="P33" s="105" t="s">
        <v>235</v>
      </c>
      <c r="Q33" s="105" t="s">
        <v>235</v>
      </c>
      <c r="R33" s="105" t="s">
        <v>235</v>
      </c>
      <c r="S33" s="105" t="s">
        <v>235</v>
      </c>
      <c r="T33" s="105">
        <v>44706</v>
      </c>
      <c r="U33" s="106" t="s">
        <v>163</v>
      </c>
      <c r="V33" s="117" t="s">
        <v>694</v>
      </c>
      <c r="W33" s="118" t="s">
        <v>568</v>
      </c>
      <c r="X33" s="145" t="s">
        <v>163</v>
      </c>
    </row>
    <row r="34" spans="1:24" ht="15" customHeight="1">
      <c r="A34" s="202" t="s">
        <v>27</v>
      </c>
      <c r="B34" s="106" t="s">
        <v>285</v>
      </c>
      <c r="C34" s="114">
        <f t="shared" si="0"/>
        <v>0</v>
      </c>
      <c r="D34" s="114"/>
      <c r="E34" s="114"/>
      <c r="F34" s="115">
        <f t="shared" si="1"/>
        <v>0</v>
      </c>
      <c r="G34" s="105" t="s">
        <v>236</v>
      </c>
      <c r="H34" s="105" t="s">
        <v>235</v>
      </c>
      <c r="I34" s="105" t="s">
        <v>235</v>
      </c>
      <c r="J34" s="105" t="s">
        <v>235</v>
      </c>
      <c r="K34" s="105" t="s">
        <v>237</v>
      </c>
      <c r="L34" s="105" t="s">
        <v>237</v>
      </c>
      <c r="M34" s="105" t="s">
        <v>235</v>
      </c>
      <c r="N34" s="105" t="s">
        <v>235</v>
      </c>
      <c r="O34" s="105" t="s">
        <v>235</v>
      </c>
      <c r="P34" s="105" t="s">
        <v>235</v>
      </c>
      <c r="Q34" s="105" t="s">
        <v>235</v>
      </c>
      <c r="R34" s="105" t="s">
        <v>235</v>
      </c>
      <c r="S34" s="105" t="s">
        <v>235</v>
      </c>
      <c r="T34" s="105" t="s">
        <v>212</v>
      </c>
      <c r="U34" s="106" t="s">
        <v>698</v>
      </c>
      <c r="V34" s="118" t="s">
        <v>662</v>
      </c>
      <c r="W34" s="117" t="s">
        <v>598</v>
      </c>
      <c r="X34" s="145" t="s">
        <v>163</v>
      </c>
    </row>
    <row r="35" spans="1:24" ht="15" customHeight="1">
      <c r="A35" s="202" t="s">
        <v>178</v>
      </c>
      <c r="B35" s="106" t="s">
        <v>142</v>
      </c>
      <c r="C35" s="114">
        <f t="shared" si="0"/>
        <v>2</v>
      </c>
      <c r="D35" s="114"/>
      <c r="E35" s="114"/>
      <c r="F35" s="115">
        <f t="shared" si="1"/>
        <v>2</v>
      </c>
      <c r="G35" s="105" t="s">
        <v>235</v>
      </c>
      <c r="H35" s="105" t="s">
        <v>235</v>
      </c>
      <c r="I35" s="105" t="s">
        <v>235</v>
      </c>
      <c r="J35" s="105" t="s">
        <v>235</v>
      </c>
      <c r="K35" s="105" t="s">
        <v>235</v>
      </c>
      <c r="L35" s="105" t="s">
        <v>235</v>
      </c>
      <c r="M35" s="105" t="s">
        <v>235</v>
      </c>
      <c r="N35" s="105" t="s">
        <v>235</v>
      </c>
      <c r="O35" s="105" t="s">
        <v>235</v>
      </c>
      <c r="P35" s="105" t="s">
        <v>235</v>
      </c>
      <c r="Q35" s="105" t="s">
        <v>235</v>
      </c>
      <c r="R35" s="105" t="s">
        <v>235</v>
      </c>
      <c r="S35" s="105" t="s">
        <v>235</v>
      </c>
      <c r="T35" s="105">
        <v>44644</v>
      </c>
      <c r="U35" s="106" t="s">
        <v>163</v>
      </c>
      <c r="V35" s="117" t="s">
        <v>694</v>
      </c>
      <c r="W35" s="117" t="s">
        <v>530</v>
      </c>
      <c r="X35" s="145" t="s">
        <v>163</v>
      </c>
    </row>
    <row r="36" spans="1:24" ht="15" customHeight="1">
      <c r="A36" s="202" t="s">
        <v>28</v>
      </c>
      <c r="B36" s="106" t="s">
        <v>142</v>
      </c>
      <c r="C36" s="114">
        <f t="shared" si="0"/>
        <v>2</v>
      </c>
      <c r="D36" s="114"/>
      <c r="E36" s="114"/>
      <c r="F36" s="115">
        <f t="shared" si="1"/>
        <v>2</v>
      </c>
      <c r="G36" s="105" t="s">
        <v>235</v>
      </c>
      <c r="H36" s="105" t="s">
        <v>235</v>
      </c>
      <c r="I36" s="105" t="s">
        <v>235</v>
      </c>
      <c r="J36" s="105" t="s">
        <v>235</v>
      </c>
      <c r="K36" s="105" t="s">
        <v>235</v>
      </c>
      <c r="L36" s="105" t="s">
        <v>235</v>
      </c>
      <c r="M36" s="105" t="s">
        <v>235</v>
      </c>
      <c r="N36" s="105" t="s">
        <v>235</v>
      </c>
      <c r="O36" s="105" t="s">
        <v>235</v>
      </c>
      <c r="P36" s="105" t="s">
        <v>235</v>
      </c>
      <c r="Q36" s="105" t="s">
        <v>235</v>
      </c>
      <c r="R36" s="105" t="s">
        <v>235</v>
      </c>
      <c r="S36" s="105" t="s">
        <v>235</v>
      </c>
      <c r="T36" s="105" t="s">
        <v>212</v>
      </c>
      <c r="U36" s="102" t="s">
        <v>163</v>
      </c>
      <c r="V36" s="117" t="s">
        <v>694</v>
      </c>
      <c r="W36" s="118" t="s">
        <v>224</v>
      </c>
      <c r="X36" s="145" t="s">
        <v>163</v>
      </c>
    </row>
    <row r="37" spans="1:24" ht="15" customHeight="1">
      <c r="A37" s="201" t="s">
        <v>29</v>
      </c>
      <c r="B37" s="150"/>
      <c r="C37" s="150"/>
      <c r="D37" s="150"/>
      <c r="E37" s="150"/>
      <c r="F37" s="150"/>
      <c r="G37" s="109"/>
      <c r="H37" s="109"/>
      <c r="I37" s="109"/>
      <c r="J37" s="109"/>
      <c r="K37" s="109"/>
      <c r="L37" s="109"/>
      <c r="M37" s="109"/>
      <c r="N37" s="109"/>
      <c r="O37" s="109"/>
      <c r="P37" s="109"/>
      <c r="Q37" s="109"/>
      <c r="R37" s="109"/>
      <c r="S37" s="109"/>
      <c r="T37" s="150"/>
      <c r="U37" s="151"/>
      <c r="V37" s="109"/>
      <c r="W37" s="109"/>
      <c r="X37" s="145"/>
    </row>
    <row r="38" spans="1:24" ht="15" customHeight="1">
      <c r="A38" s="202" t="s">
        <v>30</v>
      </c>
      <c r="B38" s="106" t="s">
        <v>142</v>
      </c>
      <c r="C38" s="114">
        <f t="shared" si="0"/>
        <v>2</v>
      </c>
      <c r="D38" s="114"/>
      <c r="E38" s="114"/>
      <c r="F38" s="115">
        <f t="shared" si="1"/>
        <v>2</v>
      </c>
      <c r="G38" s="105" t="s">
        <v>235</v>
      </c>
      <c r="H38" s="105" t="s">
        <v>235</v>
      </c>
      <c r="I38" s="105" t="s">
        <v>235</v>
      </c>
      <c r="J38" s="105" t="s">
        <v>235</v>
      </c>
      <c r="K38" s="105" t="s">
        <v>235</v>
      </c>
      <c r="L38" s="105" t="s">
        <v>235</v>
      </c>
      <c r="M38" s="105" t="s">
        <v>235</v>
      </c>
      <c r="N38" s="105" t="s">
        <v>235</v>
      </c>
      <c r="O38" s="105" t="s">
        <v>235</v>
      </c>
      <c r="P38" s="105" t="s">
        <v>235</v>
      </c>
      <c r="Q38" s="105" t="s">
        <v>235</v>
      </c>
      <c r="R38" s="105" t="s">
        <v>235</v>
      </c>
      <c r="S38" s="105" t="s">
        <v>235</v>
      </c>
      <c r="T38" s="105">
        <v>44707</v>
      </c>
      <c r="U38" s="105" t="s">
        <v>163</v>
      </c>
      <c r="V38" s="117" t="s">
        <v>694</v>
      </c>
      <c r="W38" s="118" t="s">
        <v>410</v>
      </c>
      <c r="X38" s="145" t="s">
        <v>163</v>
      </c>
    </row>
    <row r="39" spans="1:24" ht="15" customHeight="1">
      <c r="A39" s="202" t="s">
        <v>31</v>
      </c>
      <c r="B39" s="106" t="s">
        <v>285</v>
      </c>
      <c r="C39" s="114">
        <f t="shared" si="0"/>
        <v>0</v>
      </c>
      <c r="D39" s="114"/>
      <c r="E39" s="114"/>
      <c r="F39" s="115">
        <f t="shared" si="1"/>
        <v>0</v>
      </c>
      <c r="G39" s="105" t="s">
        <v>236</v>
      </c>
      <c r="H39" s="105" t="s">
        <v>235</v>
      </c>
      <c r="I39" s="105" t="s">
        <v>235</v>
      </c>
      <c r="J39" s="105" t="s">
        <v>235</v>
      </c>
      <c r="K39" s="105" t="s">
        <v>237</v>
      </c>
      <c r="L39" s="105" t="s">
        <v>237</v>
      </c>
      <c r="M39" s="105" t="s">
        <v>235</v>
      </c>
      <c r="N39" s="105" t="s">
        <v>237</v>
      </c>
      <c r="O39" s="105" t="s">
        <v>237</v>
      </c>
      <c r="P39" s="105" t="s">
        <v>237</v>
      </c>
      <c r="Q39" s="105" t="s">
        <v>237</v>
      </c>
      <c r="R39" s="105" t="s">
        <v>237</v>
      </c>
      <c r="S39" s="105" t="s">
        <v>235</v>
      </c>
      <c r="T39" s="105" t="s">
        <v>212</v>
      </c>
      <c r="U39" s="152" t="s">
        <v>699</v>
      </c>
      <c r="V39" s="117" t="s">
        <v>694</v>
      </c>
      <c r="W39" s="131" t="s">
        <v>421</v>
      </c>
      <c r="X39" s="145" t="s">
        <v>163</v>
      </c>
    </row>
    <row r="40" spans="1:24" ht="15" customHeight="1">
      <c r="A40" s="202" t="s">
        <v>97</v>
      </c>
      <c r="B40" s="106" t="s">
        <v>142</v>
      </c>
      <c r="C40" s="114">
        <f t="shared" si="0"/>
        <v>2</v>
      </c>
      <c r="D40" s="114"/>
      <c r="E40" s="114"/>
      <c r="F40" s="115">
        <f t="shared" si="1"/>
        <v>2</v>
      </c>
      <c r="G40" s="105" t="s">
        <v>235</v>
      </c>
      <c r="H40" s="105" t="s">
        <v>235</v>
      </c>
      <c r="I40" s="105" t="s">
        <v>235</v>
      </c>
      <c r="J40" s="105" t="s">
        <v>235</v>
      </c>
      <c r="K40" s="105" t="s">
        <v>235</v>
      </c>
      <c r="L40" s="105" t="s">
        <v>235</v>
      </c>
      <c r="M40" s="105" t="s">
        <v>235</v>
      </c>
      <c r="N40" s="105" t="s">
        <v>235</v>
      </c>
      <c r="O40" s="105" t="s">
        <v>235</v>
      </c>
      <c r="P40" s="105" t="s">
        <v>235</v>
      </c>
      <c r="Q40" s="105" t="s">
        <v>235</v>
      </c>
      <c r="R40" s="105" t="s">
        <v>235</v>
      </c>
      <c r="S40" s="105" t="s">
        <v>235</v>
      </c>
      <c r="T40" s="105">
        <v>44699</v>
      </c>
      <c r="U40" s="106" t="s">
        <v>163</v>
      </c>
      <c r="V40" s="117" t="s">
        <v>694</v>
      </c>
      <c r="W40" s="117" t="s">
        <v>508</v>
      </c>
      <c r="X40" s="145" t="s">
        <v>163</v>
      </c>
    </row>
    <row r="41" spans="1:24" ht="15" customHeight="1">
      <c r="A41" s="202" t="s">
        <v>32</v>
      </c>
      <c r="B41" s="106" t="s">
        <v>142</v>
      </c>
      <c r="C41" s="114">
        <f t="shared" si="0"/>
        <v>2</v>
      </c>
      <c r="D41" s="114"/>
      <c r="E41" s="114"/>
      <c r="F41" s="115">
        <f t="shared" si="1"/>
        <v>2</v>
      </c>
      <c r="G41" s="105" t="s">
        <v>235</v>
      </c>
      <c r="H41" s="105" t="s">
        <v>235</v>
      </c>
      <c r="I41" s="105" t="s">
        <v>235</v>
      </c>
      <c r="J41" s="105" t="s">
        <v>235</v>
      </c>
      <c r="K41" s="105" t="s">
        <v>235</v>
      </c>
      <c r="L41" s="105" t="s">
        <v>235</v>
      </c>
      <c r="M41" s="105" t="s">
        <v>235</v>
      </c>
      <c r="N41" s="105" t="s">
        <v>235</v>
      </c>
      <c r="O41" s="105" t="s">
        <v>235</v>
      </c>
      <c r="P41" s="105" t="s">
        <v>235</v>
      </c>
      <c r="Q41" s="105" t="s">
        <v>235</v>
      </c>
      <c r="R41" s="105" t="s">
        <v>235</v>
      </c>
      <c r="S41" s="105" t="s">
        <v>235</v>
      </c>
      <c r="T41" s="105">
        <v>44712</v>
      </c>
      <c r="U41" s="105" t="s">
        <v>163</v>
      </c>
      <c r="V41" s="117" t="s">
        <v>694</v>
      </c>
      <c r="W41" s="117" t="s">
        <v>622</v>
      </c>
      <c r="X41" s="145" t="s">
        <v>163</v>
      </c>
    </row>
    <row r="42" spans="1:24" ht="15" customHeight="1">
      <c r="A42" s="202" t="s">
        <v>33</v>
      </c>
      <c r="B42" s="106" t="s">
        <v>285</v>
      </c>
      <c r="C42" s="114">
        <f t="shared" si="0"/>
        <v>0</v>
      </c>
      <c r="D42" s="114"/>
      <c r="E42" s="114"/>
      <c r="F42" s="115">
        <f t="shared" si="1"/>
        <v>0</v>
      </c>
      <c r="G42" s="105" t="s">
        <v>237</v>
      </c>
      <c r="H42" s="105" t="s">
        <v>163</v>
      </c>
      <c r="I42" s="105" t="s">
        <v>163</v>
      </c>
      <c r="J42" s="105" t="s">
        <v>163</v>
      </c>
      <c r="K42" s="105" t="s">
        <v>163</v>
      </c>
      <c r="L42" s="105" t="s">
        <v>163</v>
      </c>
      <c r="M42" s="105" t="s">
        <v>163</v>
      </c>
      <c r="N42" s="105" t="s">
        <v>163</v>
      </c>
      <c r="O42" s="105" t="s">
        <v>163</v>
      </c>
      <c r="P42" s="105" t="s">
        <v>163</v>
      </c>
      <c r="Q42" s="105" t="s">
        <v>163</v>
      </c>
      <c r="R42" s="105" t="s">
        <v>163</v>
      </c>
      <c r="S42" s="105" t="s">
        <v>163</v>
      </c>
      <c r="T42" s="105" t="s">
        <v>163</v>
      </c>
      <c r="U42" s="105" t="s">
        <v>163</v>
      </c>
      <c r="V42" s="117" t="s">
        <v>694</v>
      </c>
      <c r="W42" s="118" t="s">
        <v>585</v>
      </c>
      <c r="X42" s="145" t="s">
        <v>163</v>
      </c>
    </row>
    <row r="43" spans="1:24" ht="15" customHeight="1">
      <c r="A43" s="202" t="s">
        <v>34</v>
      </c>
      <c r="B43" s="106" t="s">
        <v>142</v>
      </c>
      <c r="C43" s="114">
        <f t="shared" si="0"/>
        <v>2</v>
      </c>
      <c r="D43" s="114"/>
      <c r="E43" s="114"/>
      <c r="F43" s="115">
        <f t="shared" si="1"/>
        <v>2</v>
      </c>
      <c r="G43" s="105"/>
      <c r="H43" s="105" t="s">
        <v>235</v>
      </c>
      <c r="I43" s="105" t="s">
        <v>235</v>
      </c>
      <c r="J43" s="105" t="s">
        <v>235</v>
      </c>
      <c r="K43" s="105" t="s">
        <v>235</v>
      </c>
      <c r="L43" s="105" t="s">
        <v>235</v>
      </c>
      <c r="M43" s="105" t="s">
        <v>235</v>
      </c>
      <c r="N43" s="105" t="s">
        <v>235</v>
      </c>
      <c r="O43" s="105" t="s">
        <v>235</v>
      </c>
      <c r="P43" s="105" t="s">
        <v>235</v>
      </c>
      <c r="Q43" s="105" t="s">
        <v>235</v>
      </c>
      <c r="R43" s="105" t="s">
        <v>235</v>
      </c>
      <c r="S43" s="105" t="s">
        <v>235</v>
      </c>
      <c r="T43" s="105">
        <v>44708</v>
      </c>
      <c r="U43" s="106" t="s">
        <v>163</v>
      </c>
      <c r="V43" s="117" t="s">
        <v>694</v>
      </c>
      <c r="W43" s="131" t="s">
        <v>415</v>
      </c>
      <c r="X43" s="145" t="s">
        <v>163</v>
      </c>
    </row>
    <row r="44" spans="1:24" ht="15" customHeight="1">
      <c r="A44" s="202" t="s">
        <v>35</v>
      </c>
      <c r="B44" s="106" t="s">
        <v>142</v>
      </c>
      <c r="C44" s="114">
        <f t="shared" si="0"/>
        <v>2</v>
      </c>
      <c r="D44" s="114"/>
      <c r="E44" s="114"/>
      <c r="F44" s="115">
        <f t="shared" si="1"/>
        <v>2</v>
      </c>
      <c r="G44" s="105" t="s">
        <v>235</v>
      </c>
      <c r="H44" s="105" t="s">
        <v>235</v>
      </c>
      <c r="I44" s="105" t="s">
        <v>235</v>
      </c>
      <c r="J44" s="105" t="s">
        <v>235</v>
      </c>
      <c r="K44" s="105" t="s">
        <v>235</v>
      </c>
      <c r="L44" s="105" t="s">
        <v>235</v>
      </c>
      <c r="M44" s="105" t="s">
        <v>235</v>
      </c>
      <c r="N44" s="105" t="s">
        <v>235</v>
      </c>
      <c r="O44" s="105" t="s">
        <v>235</v>
      </c>
      <c r="P44" s="105" t="s">
        <v>235</v>
      </c>
      <c r="Q44" s="105" t="s">
        <v>235</v>
      </c>
      <c r="R44" s="105" t="s">
        <v>235</v>
      </c>
      <c r="S44" s="105" t="s">
        <v>235</v>
      </c>
      <c r="T44" s="105" t="s">
        <v>360</v>
      </c>
      <c r="U44" s="102" t="s">
        <v>163</v>
      </c>
      <c r="V44" s="117" t="s">
        <v>694</v>
      </c>
      <c r="W44" s="117" t="s">
        <v>359</v>
      </c>
      <c r="X44" s="145" t="s">
        <v>163</v>
      </c>
    </row>
    <row r="45" spans="1:24" ht="15" customHeight="1">
      <c r="A45" s="202" t="s">
        <v>98</v>
      </c>
      <c r="B45" s="106" t="s">
        <v>285</v>
      </c>
      <c r="C45" s="114">
        <f t="shared" si="0"/>
        <v>0</v>
      </c>
      <c r="D45" s="114"/>
      <c r="E45" s="114"/>
      <c r="F45" s="115">
        <f t="shared" si="1"/>
        <v>0</v>
      </c>
      <c r="G45" s="105" t="s">
        <v>236</v>
      </c>
      <c r="H45" s="105" t="s">
        <v>235</v>
      </c>
      <c r="I45" s="105" t="s">
        <v>235</v>
      </c>
      <c r="J45" s="105" t="s">
        <v>235</v>
      </c>
      <c r="K45" s="105" t="s">
        <v>235</v>
      </c>
      <c r="L45" s="105" t="s">
        <v>237</v>
      </c>
      <c r="M45" s="105" t="s">
        <v>235</v>
      </c>
      <c r="N45" s="105" t="s">
        <v>235</v>
      </c>
      <c r="O45" s="105" t="s">
        <v>235</v>
      </c>
      <c r="P45" s="105" t="s">
        <v>235</v>
      </c>
      <c r="Q45" s="105" t="s">
        <v>235</v>
      </c>
      <c r="R45" s="105" t="s">
        <v>235</v>
      </c>
      <c r="S45" s="105" t="s">
        <v>235</v>
      </c>
      <c r="T45" s="105" t="s">
        <v>522</v>
      </c>
      <c r="U45" s="106" t="s">
        <v>697</v>
      </c>
      <c r="V45" s="117" t="s">
        <v>241</v>
      </c>
      <c r="W45" s="118" t="s">
        <v>520</v>
      </c>
      <c r="X45" s="145" t="s">
        <v>163</v>
      </c>
    </row>
    <row r="46" spans="1:24" ht="15" customHeight="1">
      <c r="A46" s="201" t="s">
        <v>36</v>
      </c>
      <c r="B46" s="150"/>
      <c r="C46" s="150"/>
      <c r="D46" s="150"/>
      <c r="E46" s="150"/>
      <c r="F46" s="150"/>
      <c r="G46" s="109"/>
      <c r="H46" s="109"/>
      <c r="I46" s="109"/>
      <c r="J46" s="109"/>
      <c r="K46" s="109"/>
      <c r="L46" s="109"/>
      <c r="M46" s="109"/>
      <c r="N46" s="109"/>
      <c r="O46" s="109"/>
      <c r="P46" s="109"/>
      <c r="Q46" s="109"/>
      <c r="R46" s="109"/>
      <c r="S46" s="109"/>
      <c r="T46" s="150"/>
      <c r="U46" s="151"/>
      <c r="V46" s="109"/>
      <c r="W46" s="109"/>
      <c r="X46" s="145"/>
    </row>
    <row r="47" spans="1:24" ht="15" customHeight="1">
      <c r="A47" s="202" t="s">
        <v>37</v>
      </c>
      <c r="B47" s="106" t="s">
        <v>285</v>
      </c>
      <c r="C47" s="114">
        <f t="shared" si="0"/>
        <v>0</v>
      </c>
      <c r="D47" s="114"/>
      <c r="E47" s="114"/>
      <c r="F47" s="115">
        <f t="shared" si="1"/>
        <v>0</v>
      </c>
      <c r="G47" s="105" t="s">
        <v>237</v>
      </c>
      <c r="H47" s="106" t="s">
        <v>163</v>
      </c>
      <c r="I47" s="106" t="s">
        <v>163</v>
      </c>
      <c r="J47" s="106" t="s">
        <v>163</v>
      </c>
      <c r="K47" s="106" t="s">
        <v>163</v>
      </c>
      <c r="L47" s="106" t="s">
        <v>163</v>
      </c>
      <c r="M47" s="106" t="s">
        <v>163</v>
      </c>
      <c r="N47" s="106" t="s">
        <v>163</v>
      </c>
      <c r="O47" s="106" t="s">
        <v>163</v>
      </c>
      <c r="P47" s="106" t="s">
        <v>163</v>
      </c>
      <c r="Q47" s="106" t="s">
        <v>163</v>
      </c>
      <c r="R47" s="106" t="s">
        <v>163</v>
      </c>
      <c r="S47" s="106" t="s">
        <v>163</v>
      </c>
      <c r="T47" s="106" t="s">
        <v>163</v>
      </c>
      <c r="U47" s="106" t="s">
        <v>163</v>
      </c>
      <c r="V47" s="118" t="s">
        <v>662</v>
      </c>
      <c r="W47" s="130" t="s">
        <v>604</v>
      </c>
      <c r="X47" s="145" t="s">
        <v>163</v>
      </c>
    </row>
    <row r="48" spans="1:24" ht="15" customHeight="1">
      <c r="A48" s="202" t="s">
        <v>38</v>
      </c>
      <c r="B48" s="106" t="s">
        <v>285</v>
      </c>
      <c r="C48" s="114">
        <f t="shared" si="0"/>
        <v>0</v>
      </c>
      <c r="D48" s="114"/>
      <c r="E48" s="114"/>
      <c r="F48" s="115">
        <f t="shared" si="1"/>
        <v>0</v>
      </c>
      <c r="G48" s="105" t="s">
        <v>237</v>
      </c>
      <c r="H48" s="106" t="s">
        <v>163</v>
      </c>
      <c r="I48" s="106" t="s">
        <v>163</v>
      </c>
      <c r="J48" s="106" t="s">
        <v>163</v>
      </c>
      <c r="K48" s="106" t="s">
        <v>163</v>
      </c>
      <c r="L48" s="106" t="s">
        <v>163</v>
      </c>
      <c r="M48" s="106" t="s">
        <v>163</v>
      </c>
      <c r="N48" s="106" t="s">
        <v>163</v>
      </c>
      <c r="O48" s="106" t="s">
        <v>163</v>
      </c>
      <c r="P48" s="106" t="s">
        <v>163</v>
      </c>
      <c r="Q48" s="106" t="s">
        <v>163</v>
      </c>
      <c r="R48" s="106" t="s">
        <v>163</v>
      </c>
      <c r="S48" s="106" t="s">
        <v>163</v>
      </c>
      <c r="T48" s="106" t="s">
        <v>163</v>
      </c>
      <c r="U48" s="106" t="s">
        <v>163</v>
      </c>
      <c r="V48" s="118" t="s">
        <v>662</v>
      </c>
      <c r="W48" s="117" t="s">
        <v>606</v>
      </c>
      <c r="X48" s="145" t="s">
        <v>163</v>
      </c>
    </row>
    <row r="49" spans="1:24" s="21" customFormat="1" ht="15" customHeight="1">
      <c r="A49" s="202" t="s">
        <v>39</v>
      </c>
      <c r="B49" s="106" t="s">
        <v>142</v>
      </c>
      <c r="C49" s="114">
        <f t="shared" si="0"/>
        <v>2</v>
      </c>
      <c r="D49" s="114">
        <v>0.5</v>
      </c>
      <c r="E49" s="114"/>
      <c r="F49" s="115">
        <f t="shared" si="1"/>
        <v>1</v>
      </c>
      <c r="G49" s="105" t="s">
        <v>235</v>
      </c>
      <c r="H49" s="105" t="s">
        <v>235</v>
      </c>
      <c r="I49" s="105" t="s">
        <v>235</v>
      </c>
      <c r="J49" s="105" t="s">
        <v>235</v>
      </c>
      <c r="K49" s="105" t="s">
        <v>235</v>
      </c>
      <c r="L49" s="105" t="s">
        <v>235</v>
      </c>
      <c r="M49" s="105" t="s">
        <v>235</v>
      </c>
      <c r="N49" s="105" t="s">
        <v>235</v>
      </c>
      <c r="O49" s="105" t="s">
        <v>235</v>
      </c>
      <c r="P49" s="105" t="s">
        <v>235</v>
      </c>
      <c r="Q49" s="105" t="s">
        <v>235</v>
      </c>
      <c r="R49" s="105" t="s">
        <v>235</v>
      </c>
      <c r="S49" s="105" t="s">
        <v>235</v>
      </c>
      <c r="T49" s="105">
        <v>44671</v>
      </c>
      <c r="U49" s="106" t="s">
        <v>825</v>
      </c>
      <c r="V49" s="117" t="s">
        <v>694</v>
      </c>
      <c r="W49" s="117" t="s">
        <v>445</v>
      </c>
      <c r="X49" s="145" t="s">
        <v>163</v>
      </c>
    </row>
    <row r="50" spans="1:24" ht="15" customHeight="1">
      <c r="A50" s="202" t="s">
        <v>40</v>
      </c>
      <c r="B50" s="106" t="s">
        <v>285</v>
      </c>
      <c r="C50" s="114">
        <f t="shared" si="0"/>
        <v>0</v>
      </c>
      <c r="D50" s="114"/>
      <c r="E50" s="114"/>
      <c r="F50" s="115">
        <f t="shared" si="1"/>
        <v>0</v>
      </c>
      <c r="G50" s="105" t="s">
        <v>237</v>
      </c>
      <c r="H50" s="106" t="s">
        <v>163</v>
      </c>
      <c r="I50" s="106" t="s">
        <v>163</v>
      </c>
      <c r="J50" s="106" t="s">
        <v>163</v>
      </c>
      <c r="K50" s="106" t="s">
        <v>163</v>
      </c>
      <c r="L50" s="106" t="s">
        <v>163</v>
      </c>
      <c r="M50" s="106" t="s">
        <v>163</v>
      </c>
      <c r="N50" s="106" t="s">
        <v>163</v>
      </c>
      <c r="O50" s="106" t="s">
        <v>163</v>
      </c>
      <c r="P50" s="106" t="s">
        <v>163</v>
      </c>
      <c r="Q50" s="106" t="s">
        <v>163</v>
      </c>
      <c r="R50" s="106" t="s">
        <v>163</v>
      </c>
      <c r="S50" s="106" t="s">
        <v>163</v>
      </c>
      <c r="T50" s="106" t="s">
        <v>163</v>
      </c>
      <c r="U50" s="106" t="s">
        <v>163</v>
      </c>
      <c r="V50" s="118" t="s">
        <v>662</v>
      </c>
      <c r="W50" s="118" t="s">
        <v>596</v>
      </c>
      <c r="X50" s="145" t="s">
        <v>163</v>
      </c>
    </row>
    <row r="51" spans="1:24" ht="15" customHeight="1">
      <c r="A51" s="202" t="s">
        <v>835</v>
      </c>
      <c r="B51" s="106" t="s">
        <v>285</v>
      </c>
      <c r="C51" s="114">
        <f t="shared" si="0"/>
        <v>0</v>
      </c>
      <c r="D51" s="114"/>
      <c r="E51" s="114"/>
      <c r="F51" s="115">
        <f t="shared" si="1"/>
        <v>0</v>
      </c>
      <c r="G51" s="105" t="s">
        <v>237</v>
      </c>
      <c r="H51" s="106" t="s">
        <v>163</v>
      </c>
      <c r="I51" s="106" t="s">
        <v>163</v>
      </c>
      <c r="J51" s="106" t="s">
        <v>163</v>
      </c>
      <c r="K51" s="106" t="s">
        <v>163</v>
      </c>
      <c r="L51" s="106" t="s">
        <v>163</v>
      </c>
      <c r="M51" s="106" t="s">
        <v>163</v>
      </c>
      <c r="N51" s="106" t="s">
        <v>163</v>
      </c>
      <c r="O51" s="106" t="s">
        <v>163</v>
      </c>
      <c r="P51" s="106" t="s">
        <v>163</v>
      </c>
      <c r="Q51" s="106" t="s">
        <v>163</v>
      </c>
      <c r="R51" s="106" t="s">
        <v>163</v>
      </c>
      <c r="S51" s="106" t="s">
        <v>163</v>
      </c>
      <c r="T51" s="106" t="s">
        <v>163</v>
      </c>
      <c r="U51" s="106" t="s">
        <v>163</v>
      </c>
      <c r="V51" s="118" t="s">
        <v>662</v>
      </c>
      <c r="W51" s="117" t="s">
        <v>610</v>
      </c>
      <c r="X51" s="145" t="s">
        <v>163</v>
      </c>
    </row>
    <row r="52" spans="1:24" ht="15" customHeight="1">
      <c r="A52" s="202" t="s">
        <v>41</v>
      </c>
      <c r="B52" s="106" t="s">
        <v>142</v>
      </c>
      <c r="C52" s="114">
        <f t="shared" si="0"/>
        <v>2</v>
      </c>
      <c r="D52" s="114"/>
      <c r="E52" s="114"/>
      <c r="F52" s="115">
        <f t="shared" si="1"/>
        <v>2</v>
      </c>
      <c r="G52" s="105" t="s">
        <v>235</v>
      </c>
      <c r="H52" s="105" t="s">
        <v>235</v>
      </c>
      <c r="I52" s="105" t="s">
        <v>235</v>
      </c>
      <c r="J52" s="105" t="s">
        <v>235</v>
      </c>
      <c r="K52" s="105" t="s">
        <v>235</v>
      </c>
      <c r="L52" s="105" t="s">
        <v>235</v>
      </c>
      <c r="M52" s="105" t="s">
        <v>235</v>
      </c>
      <c r="N52" s="105" t="s">
        <v>235</v>
      </c>
      <c r="O52" s="105" t="s">
        <v>235</v>
      </c>
      <c r="P52" s="105" t="s">
        <v>235</v>
      </c>
      <c r="Q52" s="105" t="s">
        <v>235</v>
      </c>
      <c r="R52" s="105" t="s">
        <v>235</v>
      </c>
      <c r="S52" s="105" t="s">
        <v>235</v>
      </c>
      <c r="T52" s="105" t="s">
        <v>212</v>
      </c>
      <c r="U52" s="102" t="s">
        <v>163</v>
      </c>
      <c r="V52" s="117" t="s">
        <v>694</v>
      </c>
      <c r="W52" s="117" t="s">
        <v>366</v>
      </c>
      <c r="X52" s="145" t="s">
        <v>163</v>
      </c>
    </row>
    <row r="53" spans="1:24" ht="15" customHeight="1">
      <c r="A53" s="202" t="s">
        <v>42</v>
      </c>
      <c r="B53" s="106" t="s">
        <v>142</v>
      </c>
      <c r="C53" s="114">
        <f t="shared" si="0"/>
        <v>2</v>
      </c>
      <c r="D53" s="114"/>
      <c r="E53" s="114"/>
      <c r="F53" s="115">
        <f t="shared" si="1"/>
        <v>2</v>
      </c>
      <c r="G53" s="105" t="s">
        <v>235</v>
      </c>
      <c r="H53" s="105" t="s">
        <v>235</v>
      </c>
      <c r="I53" s="105" t="s">
        <v>235</v>
      </c>
      <c r="J53" s="105" t="s">
        <v>235</v>
      </c>
      <c r="K53" s="105" t="s">
        <v>235</v>
      </c>
      <c r="L53" s="105" t="s">
        <v>235</v>
      </c>
      <c r="M53" s="105" t="s">
        <v>235</v>
      </c>
      <c r="N53" s="105" t="s">
        <v>235</v>
      </c>
      <c r="O53" s="105" t="s">
        <v>235</v>
      </c>
      <c r="P53" s="105" t="s">
        <v>235</v>
      </c>
      <c r="Q53" s="105" t="s">
        <v>235</v>
      </c>
      <c r="R53" s="105" t="s">
        <v>235</v>
      </c>
      <c r="S53" s="105" t="s">
        <v>235</v>
      </c>
      <c r="T53" s="105" t="s">
        <v>212</v>
      </c>
      <c r="U53" s="102" t="s">
        <v>163</v>
      </c>
      <c r="V53" s="118" t="s">
        <v>241</v>
      </c>
      <c r="W53" s="118" t="s">
        <v>404</v>
      </c>
      <c r="X53" s="145" t="s">
        <v>163</v>
      </c>
    </row>
    <row r="54" spans="1:24" ht="15" customHeight="1">
      <c r="A54" s="201" t="s">
        <v>43</v>
      </c>
      <c r="B54" s="150"/>
      <c r="C54" s="150"/>
      <c r="D54" s="150"/>
      <c r="E54" s="150"/>
      <c r="F54" s="150"/>
      <c r="G54" s="109"/>
      <c r="H54" s="109"/>
      <c r="I54" s="109"/>
      <c r="J54" s="109"/>
      <c r="K54" s="109"/>
      <c r="L54" s="109"/>
      <c r="M54" s="109"/>
      <c r="N54" s="109"/>
      <c r="O54" s="109"/>
      <c r="P54" s="109"/>
      <c r="Q54" s="109"/>
      <c r="R54" s="109"/>
      <c r="S54" s="109"/>
      <c r="T54" s="150"/>
      <c r="U54" s="151"/>
      <c r="V54" s="112"/>
      <c r="W54" s="112"/>
      <c r="X54" s="145"/>
    </row>
    <row r="55" spans="1:24" ht="15" customHeight="1">
      <c r="A55" s="202" t="s">
        <v>44</v>
      </c>
      <c r="B55" s="106" t="s">
        <v>142</v>
      </c>
      <c r="C55" s="114">
        <f t="shared" si="0"/>
        <v>2</v>
      </c>
      <c r="D55" s="114"/>
      <c r="E55" s="114"/>
      <c r="F55" s="115">
        <f t="shared" si="1"/>
        <v>2</v>
      </c>
      <c r="G55" s="105" t="s">
        <v>235</v>
      </c>
      <c r="H55" s="105" t="s">
        <v>235</v>
      </c>
      <c r="I55" s="105" t="s">
        <v>235</v>
      </c>
      <c r="J55" s="105" t="s">
        <v>235</v>
      </c>
      <c r="K55" s="105" t="s">
        <v>235</v>
      </c>
      <c r="L55" s="105" t="s">
        <v>235</v>
      </c>
      <c r="M55" s="105" t="s">
        <v>235</v>
      </c>
      <c r="N55" s="105" t="s">
        <v>235</v>
      </c>
      <c r="O55" s="105" t="s">
        <v>235</v>
      </c>
      <c r="P55" s="105" t="s">
        <v>235</v>
      </c>
      <c r="Q55" s="105" t="s">
        <v>235</v>
      </c>
      <c r="R55" s="105" t="s">
        <v>235</v>
      </c>
      <c r="S55" s="105" t="s">
        <v>235</v>
      </c>
      <c r="T55" s="105" t="s">
        <v>212</v>
      </c>
      <c r="U55" s="102" t="s">
        <v>163</v>
      </c>
      <c r="V55" s="117" t="s">
        <v>694</v>
      </c>
      <c r="W55" s="117" t="s">
        <v>471</v>
      </c>
      <c r="X55" s="145" t="s">
        <v>163</v>
      </c>
    </row>
    <row r="56" spans="1:24" ht="15" customHeight="1">
      <c r="A56" s="202" t="s">
        <v>836</v>
      </c>
      <c r="B56" s="106" t="s">
        <v>142</v>
      </c>
      <c r="C56" s="114">
        <f t="shared" si="0"/>
        <v>2</v>
      </c>
      <c r="D56" s="114"/>
      <c r="E56" s="114"/>
      <c r="F56" s="115">
        <f t="shared" si="1"/>
        <v>2</v>
      </c>
      <c r="G56" s="105" t="s">
        <v>235</v>
      </c>
      <c r="H56" s="105" t="s">
        <v>235</v>
      </c>
      <c r="I56" s="105" t="s">
        <v>235</v>
      </c>
      <c r="J56" s="105" t="s">
        <v>235</v>
      </c>
      <c r="K56" s="105" t="s">
        <v>235</v>
      </c>
      <c r="L56" s="105" t="s">
        <v>235</v>
      </c>
      <c r="M56" s="105" t="s">
        <v>235</v>
      </c>
      <c r="N56" s="105" t="s">
        <v>235</v>
      </c>
      <c r="O56" s="105" t="s">
        <v>235</v>
      </c>
      <c r="P56" s="105" t="s">
        <v>235</v>
      </c>
      <c r="Q56" s="105" t="s">
        <v>235</v>
      </c>
      <c r="R56" s="105" t="s">
        <v>235</v>
      </c>
      <c r="S56" s="105" t="s">
        <v>235</v>
      </c>
      <c r="T56" s="105" t="s">
        <v>212</v>
      </c>
      <c r="U56" s="102" t="s">
        <v>163</v>
      </c>
      <c r="V56" s="117" t="s">
        <v>694</v>
      </c>
      <c r="W56" s="117" t="s">
        <v>524</v>
      </c>
      <c r="X56" s="145" t="s">
        <v>163</v>
      </c>
    </row>
    <row r="57" spans="1:24" ht="15" customHeight="1">
      <c r="A57" s="202" t="s">
        <v>45</v>
      </c>
      <c r="B57" s="106" t="s">
        <v>285</v>
      </c>
      <c r="C57" s="114">
        <f t="shared" si="0"/>
        <v>0</v>
      </c>
      <c r="D57" s="114"/>
      <c r="E57" s="114"/>
      <c r="F57" s="115">
        <f t="shared" si="1"/>
        <v>0</v>
      </c>
      <c r="G57" s="105" t="s">
        <v>237</v>
      </c>
      <c r="H57" s="105" t="s">
        <v>163</v>
      </c>
      <c r="I57" s="105" t="s">
        <v>163</v>
      </c>
      <c r="J57" s="105" t="s">
        <v>163</v>
      </c>
      <c r="K57" s="105" t="s">
        <v>163</v>
      </c>
      <c r="L57" s="105" t="s">
        <v>163</v>
      </c>
      <c r="M57" s="105" t="s">
        <v>163</v>
      </c>
      <c r="N57" s="105" t="s">
        <v>163</v>
      </c>
      <c r="O57" s="105" t="s">
        <v>163</v>
      </c>
      <c r="P57" s="105" t="s">
        <v>163</v>
      </c>
      <c r="Q57" s="105" t="s">
        <v>163</v>
      </c>
      <c r="R57" s="105" t="s">
        <v>163</v>
      </c>
      <c r="S57" s="105" t="s">
        <v>163</v>
      </c>
      <c r="T57" s="105" t="s">
        <v>163</v>
      </c>
      <c r="U57" s="116" t="s">
        <v>163</v>
      </c>
      <c r="V57" s="117" t="s">
        <v>694</v>
      </c>
      <c r="W57" s="117" t="s">
        <v>452</v>
      </c>
      <c r="X57" s="145" t="s">
        <v>163</v>
      </c>
    </row>
    <row r="58" spans="1:24" ht="15" customHeight="1">
      <c r="A58" s="202" t="s">
        <v>46</v>
      </c>
      <c r="B58" s="106" t="s">
        <v>285</v>
      </c>
      <c r="C58" s="114">
        <f t="shared" si="0"/>
        <v>0</v>
      </c>
      <c r="D58" s="114"/>
      <c r="E58" s="114"/>
      <c r="F58" s="115">
        <f t="shared" si="1"/>
        <v>0</v>
      </c>
      <c r="G58" s="105" t="s">
        <v>236</v>
      </c>
      <c r="H58" s="105" t="s">
        <v>235</v>
      </c>
      <c r="I58" s="105" t="s">
        <v>235</v>
      </c>
      <c r="J58" s="105" t="s">
        <v>235</v>
      </c>
      <c r="K58" s="105" t="s">
        <v>237</v>
      </c>
      <c r="L58" s="105" t="s">
        <v>237</v>
      </c>
      <c r="M58" s="106" t="s">
        <v>534</v>
      </c>
      <c r="N58" s="105" t="s">
        <v>237</v>
      </c>
      <c r="O58" s="105" t="s">
        <v>237</v>
      </c>
      <c r="P58" s="105" t="s">
        <v>237</v>
      </c>
      <c r="Q58" s="105" t="s">
        <v>237</v>
      </c>
      <c r="R58" s="105" t="s">
        <v>237</v>
      </c>
      <c r="S58" s="105" t="s">
        <v>235</v>
      </c>
      <c r="T58" s="105" t="s">
        <v>212</v>
      </c>
      <c r="U58" s="102" t="s">
        <v>699</v>
      </c>
      <c r="V58" s="117" t="s">
        <v>694</v>
      </c>
      <c r="W58" s="117" t="s">
        <v>587</v>
      </c>
      <c r="X58" s="145" t="s">
        <v>163</v>
      </c>
    </row>
    <row r="59" spans="1:24" ht="15" customHeight="1">
      <c r="A59" s="202" t="s">
        <v>47</v>
      </c>
      <c r="B59" s="106" t="s">
        <v>142</v>
      </c>
      <c r="C59" s="114">
        <f t="shared" si="0"/>
        <v>2</v>
      </c>
      <c r="D59" s="114"/>
      <c r="E59" s="114"/>
      <c r="F59" s="115">
        <f t="shared" si="1"/>
        <v>2</v>
      </c>
      <c r="G59" s="105" t="s">
        <v>235</v>
      </c>
      <c r="H59" s="105" t="s">
        <v>235</v>
      </c>
      <c r="I59" s="105" t="s">
        <v>235</v>
      </c>
      <c r="J59" s="105" t="s">
        <v>235</v>
      </c>
      <c r="K59" s="105" t="s">
        <v>235</v>
      </c>
      <c r="L59" s="105" t="s">
        <v>235</v>
      </c>
      <c r="M59" s="105" t="s">
        <v>235</v>
      </c>
      <c r="N59" s="105" t="s">
        <v>235</v>
      </c>
      <c r="O59" s="105" t="s">
        <v>235</v>
      </c>
      <c r="P59" s="105" t="s">
        <v>235</v>
      </c>
      <c r="Q59" s="105" t="s">
        <v>235</v>
      </c>
      <c r="R59" s="105" t="s">
        <v>235</v>
      </c>
      <c r="S59" s="105" t="s">
        <v>235</v>
      </c>
      <c r="T59" s="105" t="s">
        <v>212</v>
      </c>
      <c r="U59" s="106" t="s">
        <v>163</v>
      </c>
      <c r="V59" s="117" t="s">
        <v>694</v>
      </c>
      <c r="W59" s="118" t="s">
        <v>550</v>
      </c>
      <c r="X59" s="145" t="s">
        <v>163</v>
      </c>
    </row>
    <row r="60" spans="1:24" ht="15" customHeight="1">
      <c r="A60" s="202" t="s">
        <v>837</v>
      </c>
      <c r="B60" s="106" t="s">
        <v>142</v>
      </c>
      <c r="C60" s="114">
        <f t="shared" si="0"/>
        <v>2</v>
      </c>
      <c r="D60" s="114"/>
      <c r="E60" s="114"/>
      <c r="F60" s="115">
        <f t="shared" si="1"/>
        <v>2</v>
      </c>
      <c r="G60" s="105" t="s">
        <v>235</v>
      </c>
      <c r="H60" s="105" t="s">
        <v>235</v>
      </c>
      <c r="I60" s="105" t="s">
        <v>235</v>
      </c>
      <c r="J60" s="105" t="s">
        <v>235</v>
      </c>
      <c r="K60" s="105" t="s">
        <v>235</v>
      </c>
      <c r="L60" s="105" t="s">
        <v>235</v>
      </c>
      <c r="M60" s="105" t="s">
        <v>235</v>
      </c>
      <c r="N60" s="105" t="s">
        <v>235</v>
      </c>
      <c r="O60" s="105" t="s">
        <v>235</v>
      </c>
      <c r="P60" s="105" t="s">
        <v>235</v>
      </c>
      <c r="Q60" s="105" t="s">
        <v>235</v>
      </c>
      <c r="R60" s="105" t="s">
        <v>235</v>
      </c>
      <c r="S60" s="105" t="s">
        <v>235</v>
      </c>
      <c r="T60" s="105">
        <v>44670</v>
      </c>
      <c r="U60" s="106" t="s">
        <v>163</v>
      </c>
      <c r="V60" s="118" t="s">
        <v>241</v>
      </c>
      <c r="W60" s="118" t="s">
        <v>439</v>
      </c>
      <c r="X60" s="145" t="s">
        <v>163</v>
      </c>
    </row>
    <row r="61" spans="1:24" ht="15" customHeight="1">
      <c r="A61" s="202" t="s">
        <v>48</v>
      </c>
      <c r="B61" s="106" t="s">
        <v>285</v>
      </c>
      <c r="C61" s="114">
        <f t="shared" si="0"/>
        <v>0</v>
      </c>
      <c r="D61" s="114"/>
      <c r="E61" s="114"/>
      <c r="F61" s="115">
        <f t="shared" si="1"/>
        <v>0</v>
      </c>
      <c r="G61" s="105" t="s">
        <v>237</v>
      </c>
      <c r="H61" s="105" t="s">
        <v>163</v>
      </c>
      <c r="I61" s="105" t="s">
        <v>163</v>
      </c>
      <c r="J61" s="105" t="s">
        <v>163</v>
      </c>
      <c r="K61" s="105" t="s">
        <v>163</v>
      </c>
      <c r="L61" s="105" t="s">
        <v>163</v>
      </c>
      <c r="M61" s="105" t="s">
        <v>163</v>
      </c>
      <c r="N61" s="105" t="s">
        <v>163</v>
      </c>
      <c r="O61" s="105" t="s">
        <v>163</v>
      </c>
      <c r="P61" s="105" t="s">
        <v>163</v>
      </c>
      <c r="Q61" s="105" t="s">
        <v>163</v>
      </c>
      <c r="R61" s="105" t="s">
        <v>163</v>
      </c>
      <c r="S61" s="105" t="s">
        <v>163</v>
      </c>
      <c r="T61" s="105" t="s">
        <v>163</v>
      </c>
      <c r="U61" s="116" t="s">
        <v>163</v>
      </c>
      <c r="V61" s="118" t="s">
        <v>662</v>
      </c>
      <c r="W61" s="118" t="s">
        <v>418</v>
      </c>
      <c r="X61" s="145" t="s">
        <v>163</v>
      </c>
    </row>
    <row r="62" spans="1:24" ht="15" customHeight="1">
      <c r="A62" s="202" t="s">
        <v>49</v>
      </c>
      <c r="B62" s="106" t="s">
        <v>285</v>
      </c>
      <c r="C62" s="114">
        <f t="shared" si="0"/>
        <v>0</v>
      </c>
      <c r="D62" s="114"/>
      <c r="E62" s="114"/>
      <c r="F62" s="115">
        <f t="shared" si="1"/>
        <v>0</v>
      </c>
      <c r="G62" s="105" t="s">
        <v>236</v>
      </c>
      <c r="H62" s="105" t="s">
        <v>235</v>
      </c>
      <c r="I62" s="105" t="s">
        <v>235</v>
      </c>
      <c r="J62" s="105" t="s">
        <v>235</v>
      </c>
      <c r="K62" s="105" t="s">
        <v>237</v>
      </c>
      <c r="L62" s="105" t="s">
        <v>237</v>
      </c>
      <c r="M62" s="105" t="s">
        <v>235</v>
      </c>
      <c r="N62" s="105" t="s">
        <v>237</v>
      </c>
      <c r="O62" s="105" t="s">
        <v>237</v>
      </c>
      <c r="P62" s="105" t="s">
        <v>237</v>
      </c>
      <c r="Q62" s="105" t="s">
        <v>237</v>
      </c>
      <c r="R62" s="105" t="s">
        <v>237</v>
      </c>
      <c r="S62" s="105" t="s">
        <v>235</v>
      </c>
      <c r="T62" s="105">
        <v>44692</v>
      </c>
      <c r="U62" s="116" t="s">
        <v>699</v>
      </c>
      <c r="V62" s="117" t="s">
        <v>694</v>
      </c>
      <c r="W62" s="117" t="s">
        <v>425</v>
      </c>
      <c r="X62" s="145" t="s">
        <v>163</v>
      </c>
    </row>
    <row r="63" spans="1:24" ht="15" customHeight="1">
      <c r="A63" s="202" t="s">
        <v>161</v>
      </c>
      <c r="B63" s="106" t="s">
        <v>142</v>
      </c>
      <c r="C63" s="114">
        <f t="shared" si="0"/>
        <v>2</v>
      </c>
      <c r="D63" s="114"/>
      <c r="E63" s="114"/>
      <c r="F63" s="115">
        <f t="shared" si="1"/>
        <v>2</v>
      </c>
      <c r="G63" s="105" t="s">
        <v>235</v>
      </c>
      <c r="H63" s="105" t="s">
        <v>235</v>
      </c>
      <c r="I63" s="105" t="s">
        <v>235</v>
      </c>
      <c r="J63" s="105" t="s">
        <v>235</v>
      </c>
      <c r="K63" s="105" t="s">
        <v>235</v>
      </c>
      <c r="L63" s="105" t="s">
        <v>235</v>
      </c>
      <c r="M63" s="105" t="s">
        <v>235</v>
      </c>
      <c r="N63" s="105" t="s">
        <v>235</v>
      </c>
      <c r="O63" s="105" t="s">
        <v>235</v>
      </c>
      <c r="P63" s="105" t="s">
        <v>235</v>
      </c>
      <c r="Q63" s="105" t="s">
        <v>235</v>
      </c>
      <c r="R63" s="105" t="s">
        <v>235</v>
      </c>
      <c r="S63" s="105" t="s">
        <v>235</v>
      </c>
      <c r="T63" s="105" t="s">
        <v>212</v>
      </c>
      <c r="U63" s="116" t="s">
        <v>163</v>
      </c>
      <c r="V63" s="117" t="s">
        <v>694</v>
      </c>
      <c r="W63" s="118" t="s">
        <v>514</v>
      </c>
      <c r="X63" s="145" t="s">
        <v>163</v>
      </c>
    </row>
    <row r="64" spans="1:24" ht="15" customHeight="1">
      <c r="A64" s="202" t="s">
        <v>51</v>
      </c>
      <c r="B64" s="106" t="s">
        <v>142</v>
      </c>
      <c r="C64" s="114">
        <f t="shared" si="0"/>
        <v>2</v>
      </c>
      <c r="D64" s="114"/>
      <c r="E64" s="114"/>
      <c r="F64" s="115">
        <f t="shared" si="1"/>
        <v>2</v>
      </c>
      <c r="G64" s="105" t="s">
        <v>235</v>
      </c>
      <c r="H64" s="105" t="s">
        <v>235</v>
      </c>
      <c r="I64" s="105" t="s">
        <v>235</v>
      </c>
      <c r="J64" s="105" t="s">
        <v>235</v>
      </c>
      <c r="K64" s="105" t="s">
        <v>235</v>
      </c>
      <c r="L64" s="105" t="s">
        <v>235</v>
      </c>
      <c r="M64" s="105" t="s">
        <v>235</v>
      </c>
      <c r="N64" s="105" t="s">
        <v>235</v>
      </c>
      <c r="O64" s="105" t="s">
        <v>235</v>
      </c>
      <c r="P64" s="105" t="s">
        <v>235</v>
      </c>
      <c r="Q64" s="105" t="s">
        <v>235</v>
      </c>
      <c r="R64" s="105" t="s">
        <v>235</v>
      </c>
      <c r="S64" s="105" t="s">
        <v>235</v>
      </c>
      <c r="T64" s="105" t="s">
        <v>212</v>
      </c>
      <c r="U64" s="102" t="s">
        <v>163</v>
      </c>
      <c r="V64" s="117" t="s">
        <v>694</v>
      </c>
      <c r="W64" s="117" t="s">
        <v>431</v>
      </c>
      <c r="X64" s="145" t="s">
        <v>163</v>
      </c>
    </row>
    <row r="65" spans="1:24" ht="15" customHeight="1">
      <c r="A65" s="202" t="s">
        <v>52</v>
      </c>
      <c r="B65" s="106" t="s">
        <v>142</v>
      </c>
      <c r="C65" s="114">
        <f t="shared" si="0"/>
        <v>2</v>
      </c>
      <c r="D65" s="114"/>
      <c r="E65" s="114"/>
      <c r="F65" s="115">
        <f t="shared" si="1"/>
        <v>2</v>
      </c>
      <c r="G65" s="105" t="s">
        <v>235</v>
      </c>
      <c r="H65" s="105" t="s">
        <v>235</v>
      </c>
      <c r="I65" s="105" t="s">
        <v>235</v>
      </c>
      <c r="J65" s="105" t="s">
        <v>235</v>
      </c>
      <c r="K65" s="105" t="s">
        <v>235</v>
      </c>
      <c r="L65" s="105" t="s">
        <v>235</v>
      </c>
      <c r="M65" s="105" t="s">
        <v>235</v>
      </c>
      <c r="N65" s="105" t="s">
        <v>235</v>
      </c>
      <c r="O65" s="105" t="s">
        <v>235</v>
      </c>
      <c r="P65" s="105" t="s">
        <v>235</v>
      </c>
      <c r="Q65" s="105" t="s">
        <v>235</v>
      </c>
      <c r="R65" s="105" t="s">
        <v>235</v>
      </c>
      <c r="S65" s="105" t="s">
        <v>235</v>
      </c>
      <c r="T65" s="105">
        <v>44697</v>
      </c>
      <c r="U65" s="106" t="s">
        <v>163</v>
      </c>
      <c r="V65" s="117" t="s">
        <v>694</v>
      </c>
      <c r="W65" s="118" t="s">
        <v>423</v>
      </c>
      <c r="X65" s="145" t="s">
        <v>163</v>
      </c>
    </row>
    <row r="66" spans="1:24" ht="15" customHeight="1">
      <c r="A66" s="202" t="s">
        <v>53</v>
      </c>
      <c r="B66" s="106" t="s">
        <v>142</v>
      </c>
      <c r="C66" s="114">
        <f t="shared" si="0"/>
        <v>2</v>
      </c>
      <c r="D66" s="114"/>
      <c r="E66" s="114"/>
      <c r="F66" s="115">
        <f t="shared" si="1"/>
        <v>2</v>
      </c>
      <c r="G66" s="105" t="s">
        <v>235</v>
      </c>
      <c r="H66" s="105" t="s">
        <v>235</v>
      </c>
      <c r="I66" s="105" t="s">
        <v>235</v>
      </c>
      <c r="J66" s="105" t="s">
        <v>235</v>
      </c>
      <c r="K66" s="105" t="s">
        <v>235</v>
      </c>
      <c r="L66" s="105" t="s">
        <v>235</v>
      </c>
      <c r="M66" s="105" t="s">
        <v>235</v>
      </c>
      <c r="N66" s="105" t="s">
        <v>235</v>
      </c>
      <c r="O66" s="105" t="s">
        <v>235</v>
      </c>
      <c r="P66" s="105" t="s">
        <v>235</v>
      </c>
      <c r="Q66" s="105" t="s">
        <v>235</v>
      </c>
      <c r="R66" s="105" t="s">
        <v>235</v>
      </c>
      <c r="S66" s="105" t="s">
        <v>235</v>
      </c>
      <c r="T66" s="105" t="s">
        <v>212</v>
      </c>
      <c r="U66" s="106" t="s">
        <v>163</v>
      </c>
      <c r="V66" s="117" t="s">
        <v>694</v>
      </c>
      <c r="W66" s="117" t="s">
        <v>572</v>
      </c>
      <c r="X66" s="146" t="s">
        <v>163</v>
      </c>
    </row>
    <row r="67" spans="1:24" ht="15" customHeight="1">
      <c r="A67" s="202" t="s">
        <v>54</v>
      </c>
      <c r="B67" s="106" t="s">
        <v>142</v>
      </c>
      <c r="C67" s="114">
        <f t="shared" si="0"/>
        <v>2</v>
      </c>
      <c r="D67" s="114"/>
      <c r="E67" s="114"/>
      <c r="F67" s="115">
        <f t="shared" si="1"/>
        <v>2</v>
      </c>
      <c r="G67" s="105" t="s">
        <v>235</v>
      </c>
      <c r="H67" s="105" t="s">
        <v>235</v>
      </c>
      <c r="I67" s="105" t="s">
        <v>235</v>
      </c>
      <c r="J67" s="105" t="s">
        <v>235</v>
      </c>
      <c r="K67" s="105" t="s">
        <v>235</v>
      </c>
      <c r="L67" s="105" t="s">
        <v>235</v>
      </c>
      <c r="M67" s="105" t="s">
        <v>235</v>
      </c>
      <c r="N67" s="105" t="s">
        <v>235</v>
      </c>
      <c r="O67" s="105" t="s">
        <v>235</v>
      </c>
      <c r="P67" s="105" t="s">
        <v>235</v>
      </c>
      <c r="Q67" s="105" t="s">
        <v>235</v>
      </c>
      <c r="R67" s="105" t="s">
        <v>235</v>
      </c>
      <c r="S67" s="105" t="s">
        <v>235</v>
      </c>
      <c r="T67" s="105">
        <v>44693</v>
      </c>
      <c r="U67" s="106" t="s">
        <v>163</v>
      </c>
      <c r="V67" s="118" t="s">
        <v>241</v>
      </c>
      <c r="W67" s="131" t="s">
        <v>443</v>
      </c>
      <c r="X67" s="145" t="s">
        <v>163</v>
      </c>
    </row>
    <row r="68" spans="1:24" ht="15" customHeight="1">
      <c r="A68" s="202" t="s">
        <v>55</v>
      </c>
      <c r="B68" s="106" t="s">
        <v>142</v>
      </c>
      <c r="C68" s="114">
        <f t="shared" si="0"/>
        <v>2</v>
      </c>
      <c r="D68" s="114"/>
      <c r="E68" s="114"/>
      <c r="F68" s="115">
        <f t="shared" si="1"/>
        <v>2</v>
      </c>
      <c r="G68" s="105" t="s">
        <v>235</v>
      </c>
      <c r="H68" s="105" t="s">
        <v>235</v>
      </c>
      <c r="I68" s="105" t="s">
        <v>235</v>
      </c>
      <c r="J68" s="105" t="s">
        <v>235</v>
      </c>
      <c r="K68" s="105" t="s">
        <v>235</v>
      </c>
      <c r="L68" s="105" t="s">
        <v>235</v>
      </c>
      <c r="M68" s="105" t="s">
        <v>235</v>
      </c>
      <c r="N68" s="105" t="s">
        <v>235</v>
      </c>
      <c r="O68" s="105" t="s">
        <v>235</v>
      </c>
      <c r="P68" s="105" t="s">
        <v>235</v>
      </c>
      <c r="Q68" s="105" t="s">
        <v>235</v>
      </c>
      <c r="R68" s="105" t="s">
        <v>235</v>
      </c>
      <c r="S68" s="105" t="s">
        <v>235</v>
      </c>
      <c r="T68" s="105" t="s">
        <v>212</v>
      </c>
      <c r="U68" s="106" t="s">
        <v>163</v>
      </c>
      <c r="V68" s="118" t="s">
        <v>241</v>
      </c>
      <c r="W68" s="117" t="s">
        <v>576</v>
      </c>
      <c r="X68" s="145" t="s">
        <v>163</v>
      </c>
    </row>
    <row r="69" spans="1:24" ht="15.5" customHeight="1">
      <c r="A69" s="201" t="s">
        <v>56</v>
      </c>
      <c r="B69" s="150"/>
      <c r="C69" s="150"/>
      <c r="D69" s="150"/>
      <c r="E69" s="150"/>
      <c r="F69" s="150"/>
      <c r="G69" s="109"/>
      <c r="H69" s="109"/>
      <c r="I69" s="109"/>
      <c r="J69" s="109"/>
      <c r="K69" s="109"/>
      <c r="L69" s="109"/>
      <c r="M69" s="109"/>
      <c r="N69" s="109"/>
      <c r="O69" s="109"/>
      <c r="P69" s="109"/>
      <c r="Q69" s="109"/>
      <c r="R69" s="109"/>
      <c r="S69" s="109"/>
      <c r="T69" s="150"/>
      <c r="U69" s="151"/>
      <c r="V69" s="109"/>
      <c r="W69" s="109"/>
      <c r="X69" s="145"/>
    </row>
    <row r="70" spans="1:24" ht="15" customHeight="1">
      <c r="A70" s="202" t="s">
        <v>57</v>
      </c>
      <c r="B70" s="106" t="s">
        <v>285</v>
      </c>
      <c r="C70" s="114">
        <f t="shared" si="0"/>
        <v>0</v>
      </c>
      <c r="D70" s="114"/>
      <c r="E70" s="114"/>
      <c r="F70" s="115">
        <f t="shared" si="1"/>
        <v>0</v>
      </c>
      <c r="G70" s="105" t="s">
        <v>237</v>
      </c>
      <c r="H70" s="105" t="s">
        <v>163</v>
      </c>
      <c r="I70" s="105" t="s">
        <v>163</v>
      </c>
      <c r="J70" s="105" t="s">
        <v>163</v>
      </c>
      <c r="K70" s="105" t="s">
        <v>163</v>
      </c>
      <c r="L70" s="105" t="s">
        <v>163</v>
      </c>
      <c r="M70" s="105" t="s">
        <v>163</v>
      </c>
      <c r="N70" s="105" t="s">
        <v>163</v>
      </c>
      <c r="O70" s="105" t="s">
        <v>163</v>
      </c>
      <c r="P70" s="105" t="s">
        <v>163</v>
      </c>
      <c r="Q70" s="105" t="s">
        <v>163</v>
      </c>
      <c r="R70" s="105" t="s">
        <v>163</v>
      </c>
      <c r="S70" s="105" t="s">
        <v>163</v>
      </c>
      <c r="T70" s="105" t="s">
        <v>163</v>
      </c>
      <c r="U70" s="116" t="s">
        <v>163</v>
      </c>
      <c r="V70" s="117" t="s">
        <v>694</v>
      </c>
      <c r="W70" s="117" t="s">
        <v>595</v>
      </c>
      <c r="X70" s="145" t="s">
        <v>163</v>
      </c>
    </row>
    <row r="71" spans="1:24" ht="15" customHeight="1">
      <c r="A71" s="202" t="s">
        <v>58</v>
      </c>
      <c r="B71" s="106" t="s">
        <v>142</v>
      </c>
      <c r="C71" s="114">
        <f t="shared" si="0"/>
        <v>2</v>
      </c>
      <c r="D71" s="114"/>
      <c r="E71" s="114"/>
      <c r="F71" s="115">
        <f t="shared" si="1"/>
        <v>2</v>
      </c>
      <c r="G71" s="105" t="s">
        <v>235</v>
      </c>
      <c r="H71" s="105" t="s">
        <v>235</v>
      </c>
      <c r="I71" s="105" t="s">
        <v>235</v>
      </c>
      <c r="J71" s="105" t="s">
        <v>235</v>
      </c>
      <c r="K71" s="105" t="s">
        <v>235</v>
      </c>
      <c r="L71" s="105" t="s">
        <v>235</v>
      </c>
      <c r="M71" s="105" t="s">
        <v>235</v>
      </c>
      <c r="N71" s="105" t="s">
        <v>235</v>
      </c>
      <c r="O71" s="105" t="s">
        <v>235</v>
      </c>
      <c r="P71" s="105" t="s">
        <v>235</v>
      </c>
      <c r="Q71" s="105" t="s">
        <v>235</v>
      </c>
      <c r="R71" s="105" t="s">
        <v>235</v>
      </c>
      <c r="S71" s="105" t="s">
        <v>235</v>
      </c>
      <c r="T71" s="105">
        <v>44704</v>
      </c>
      <c r="U71" s="106" t="s">
        <v>163</v>
      </c>
      <c r="V71" s="117" t="s">
        <v>694</v>
      </c>
      <c r="W71" s="117" t="s">
        <v>589</v>
      </c>
      <c r="X71" s="145" t="s">
        <v>163</v>
      </c>
    </row>
    <row r="72" spans="1:24" ht="15" customHeight="1">
      <c r="A72" s="202" t="s">
        <v>59</v>
      </c>
      <c r="B72" s="106" t="s">
        <v>142</v>
      </c>
      <c r="C72" s="114">
        <f t="shared" ref="C72:C98" si="2">IF(B72=$B$4,2,0)</f>
        <v>2</v>
      </c>
      <c r="D72" s="114"/>
      <c r="E72" s="114"/>
      <c r="F72" s="115">
        <f t="shared" ref="F72:F98" si="3">C72*IF(D72&gt;0,D72,1)*IF(E72&gt;0,E72,1)</f>
        <v>2</v>
      </c>
      <c r="G72" s="105" t="s">
        <v>235</v>
      </c>
      <c r="H72" s="105" t="s">
        <v>235</v>
      </c>
      <c r="I72" s="105" t="s">
        <v>235</v>
      </c>
      <c r="J72" s="105" t="s">
        <v>235</v>
      </c>
      <c r="K72" s="105" t="s">
        <v>235</v>
      </c>
      <c r="L72" s="105" t="s">
        <v>235</v>
      </c>
      <c r="M72" s="105" t="s">
        <v>235</v>
      </c>
      <c r="N72" s="105" t="s">
        <v>235</v>
      </c>
      <c r="O72" s="105" t="s">
        <v>235</v>
      </c>
      <c r="P72" s="105" t="s">
        <v>235</v>
      </c>
      <c r="Q72" s="105" t="s">
        <v>235</v>
      </c>
      <c r="R72" s="105" t="s">
        <v>235</v>
      </c>
      <c r="S72" s="105" t="s">
        <v>235</v>
      </c>
      <c r="T72" s="105">
        <v>44679</v>
      </c>
      <c r="U72" s="106" t="s">
        <v>163</v>
      </c>
      <c r="V72" s="117" t="s">
        <v>694</v>
      </c>
      <c r="W72" s="117" t="s">
        <v>449</v>
      </c>
      <c r="X72" s="145" t="s">
        <v>163</v>
      </c>
    </row>
    <row r="73" spans="1:24" s="69" customFormat="1" ht="15" customHeight="1">
      <c r="A73" s="202" t="s">
        <v>60</v>
      </c>
      <c r="B73" s="106" t="s">
        <v>142</v>
      </c>
      <c r="C73" s="114">
        <f t="shared" si="2"/>
        <v>2</v>
      </c>
      <c r="D73" s="114"/>
      <c r="E73" s="114"/>
      <c r="F73" s="115">
        <f t="shared" si="3"/>
        <v>2</v>
      </c>
      <c r="G73" s="105" t="s">
        <v>235</v>
      </c>
      <c r="H73" s="105" t="s">
        <v>235</v>
      </c>
      <c r="I73" s="105" t="s">
        <v>235</v>
      </c>
      <c r="J73" s="105" t="s">
        <v>235</v>
      </c>
      <c r="K73" s="105" t="s">
        <v>235</v>
      </c>
      <c r="L73" s="105" t="s">
        <v>235</v>
      </c>
      <c r="M73" s="105" t="s">
        <v>235</v>
      </c>
      <c r="N73" s="105" t="s">
        <v>235</v>
      </c>
      <c r="O73" s="105" t="s">
        <v>235</v>
      </c>
      <c r="P73" s="105" t="s">
        <v>235</v>
      </c>
      <c r="Q73" s="105" t="s">
        <v>235</v>
      </c>
      <c r="R73" s="105" t="s">
        <v>235</v>
      </c>
      <c r="S73" s="105" t="s">
        <v>235</v>
      </c>
      <c r="T73" s="105" t="s">
        <v>212</v>
      </c>
      <c r="U73" s="106" t="s">
        <v>163</v>
      </c>
      <c r="V73" s="117" t="s">
        <v>694</v>
      </c>
      <c r="W73" s="118" t="s">
        <v>213</v>
      </c>
      <c r="X73" s="145" t="s">
        <v>163</v>
      </c>
    </row>
    <row r="74" spans="1:24" ht="15" customHeight="1">
      <c r="A74" s="202" t="s">
        <v>838</v>
      </c>
      <c r="B74" s="106" t="s">
        <v>142</v>
      </c>
      <c r="C74" s="114">
        <f t="shared" si="2"/>
        <v>2</v>
      </c>
      <c r="D74" s="114"/>
      <c r="E74" s="114"/>
      <c r="F74" s="115">
        <f t="shared" si="3"/>
        <v>2</v>
      </c>
      <c r="G74" s="105" t="s">
        <v>235</v>
      </c>
      <c r="H74" s="105" t="s">
        <v>235</v>
      </c>
      <c r="I74" s="105" t="s">
        <v>235</v>
      </c>
      <c r="J74" s="105" t="s">
        <v>235</v>
      </c>
      <c r="K74" s="105" t="s">
        <v>235</v>
      </c>
      <c r="L74" s="105" t="s">
        <v>235</v>
      </c>
      <c r="M74" s="105" t="s">
        <v>235</v>
      </c>
      <c r="N74" s="105" t="s">
        <v>235</v>
      </c>
      <c r="O74" s="105" t="s">
        <v>235</v>
      </c>
      <c r="P74" s="105" t="s">
        <v>235</v>
      </c>
      <c r="Q74" s="105" t="s">
        <v>235</v>
      </c>
      <c r="R74" s="105" t="s">
        <v>235</v>
      </c>
      <c r="S74" s="105" t="s">
        <v>235</v>
      </c>
      <c r="T74" s="105">
        <v>44714</v>
      </c>
      <c r="U74" s="106" t="s">
        <v>163</v>
      </c>
      <c r="V74" s="117" t="s">
        <v>694</v>
      </c>
      <c r="W74" s="131" t="s">
        <v>444</v>
      </c>
      <c r="X74" s="145" t="s">
        <v>163</v>
      </c>
    </row>
    <row r="75" spans="1:24" ht="15" customHeight="1">
      <c r="A75" s="202" t="s">
        <v>61</v>
      </c>
      <c r="B75" s="106" t="s">
        <v>142</v>
      </c>
      <c r="C75" s="114">
        <f t="shared" si="2"/>
        <v>2</v>
      </c>
      <c r="D75" s="114"/>
      <c r="E75" s="114"/>
      <c r="F75" s="115">
        <f t="shared" si="3"/>
        <v>2</v>
      </c>
      <c r="G75" s="105" t="s">
        <v>235</v>
      </c>
      <c r="H75" s="105" t="s">
        <v>235</v>
      </c>
      <c r="I75" s="105" t="s">
        <v>235</v>
      </c>
      <c r="J75" s="105" t="s">
        <v>235</v>
      </c>
      <c r="K75" s="105" t="s">
        <v>235</v>
      </c>
      <c r="L75" s="105" t="s">
        <v>235</v>
      </c>
      <c r="M75" s="105" t="s">
        <v>235</v>
      </c>
      <c r="N75" s="105" t="s">
        <v>235</v>
      </c>
      <c r="O75" s="105" t="s">
        <v>235</v>
      </c>
      <c r="P75" s="105" t="s">
        <v>235</v>
      </c>
      <c r="Q75" s="105" t="s">
        <v>235</v>
      </c>
      <c r="R75" s="105" t="s">
        <v>235</v>
      </c>
      <c r="S75" s="105" t="s">
        <v>235</v>
      </c>
      <c r="T75" s="105">
        <v>44680</v>
      </c>
      <c r="U75" s="106" t="s">
        <v>163</v>
      </c>
      <c r="V75" s="117" t="s">
        <v>694</v>
      </c>
      <c r="W75" s="117" t="s">
        <v>501</v>
      </c>
      <c r="X75" s="145" t="s">
        <v>163</v>
      </c>
    </row>
    <row r="76" spans="1:24" ht="15" customHeight="1">
      <c r="A76" s="201" t="s">
        <v>62</v>
      </c>
      <c r="B76" s="150"/>
      <c r="C76" s="150"/>
      <c r="D76" s="150"/>
      <c r="E76" s="150"/>
      <c r="F76" s="150"/>
      <c r="G76" s="109"/>
      <c r="H76" s="109"/>
      <c r="I76" s="109"/>
      <c r="J76" s="109"/>
      <c r="K76" s="109"/>
      <c r="L76" s="109"/>
      <c r="M76" s="109"/>
      <c r="N76" s="109"/>
      <c r="O76" s="109"/>
      <c r="P76" s="109"/>
      <c r="Q76" s="109"/>
      <c r="R76" s="109"/>
      <c r="S76" s="109"/>
      <c r="T76" s="150"/>
      <c r="U76" s="151"/>
      <c r="V76" s="112"/>
      <c r="W76" s="112"/>
      <c r="X76" s="145"/>
    </row>
    <row r="77" spans="1:24" ht="15" customHeight="1">
      <c r="A77" s="202" t="s">
        <v>63</v>
      </c>
      <c r="B77" s="106" t="s">
        <v>285</v>
      </c>
      <c r="C77" s="114">
        <f t="shared" si="2"/>
        <v>0</v>
      </c>
      <c r="D77" s="114"/>
      <c r="E77" s="114"/>
      <c r="F77" s="115">
        <f t="shared" si="3"/>
        <v>0</v>
      </c>
      <c r="G77" s="105" t="s">
        <v>237</v>
      </c>
      <c r="H77" s="106" t="s">
        <v>163</v>
      </c>
      <c r="I77" s="106" t="s">
        <v>163</v>
      </c>
      <c r="J77" s="106" t="s">
        <v>163</v>
      </c>
      <c r="K77" s="106" t="s">
        <v>163</v>
      </c>
      <c r="L77" s="106" t="s">
        <v>163</v>
      </c>
      <c r="M77" s="106" t="s">
        <v>163</v>
      </c>
      <c r="N77" s="106" t="s">
        <v>163</v>
      </c>
      <c r="O77" s="106" t="s">
        <v>163</v>
      </c>
      <c r="P77" s="106" t="s">
        <v>163</v>
      </c>
      <c r="Q77" s="106" t="s">
        <v>163</v>
      </c>
      <c r="R77" s="106" t="s">
        <v>163</v>
      </c>
      <c r="S77" s="106" t="s">
        <v>163</v>
      </c>
      <c r="T77" s="106" t="s">
        <v>163</v>
      </c>
      <c r="U77" s="113" t="s">
        <v>163</v>
      </c>
      <c r="V77" s="117" t="s">
        <v>694</v>
      </c>
      <c r="W77" s="117" t="s">
        <v>434</v>
      </c>
      <c r="X77" s="145" t="s">
        <v>163</v>
      </c>
    </row>
    <row r="78" spans="1:24" ht="15" customHeight="1">
      <c r="A78" s="202" t="s">
        <v>65</v>
      </c>
      <c r="B78" s="106" t="s">
        <v>285</v>
      </c>
      <c r="C78" s="114">
        <f t="shared" si="2"/>
        <v>0</v>
      </c>
      <c r="D78" s="114"/>
      <c r="E78" s="114"/>
      <c r="F78" s="115">
        <f t="shared" si="3"/>
        <v>0</v>
      </c>
      <c r="G78" s="105" t="s">
        <v>237</v>
      </c>
      <c r="H78" s="106" t="s">
        <v>163</v>
      </c>
      <c r="I78" s="106" t="s">
        <v>163</v>
      </c>
      <c r="J78" s="106" t="s">
        <v>163</v>
      </c>
      <c r="K78" s="106" t="s">
        <v>163</v>
      </c>
      <c r="L78" s="106" t="s">
        <v>163</v>
      </c>
      <c r="M78" s="106" t="s">
        <v>163</v>
      </c>
      <c r="N78" s="106" t="s">
        <v>163</v>
      </c>
      <c r="O78" s="106" t="s">
        <v>163</v>
      </c>
      <c r="P78" s="106" t="s">
        <v>163</v>
      </c>
      <c r="Q78" s="106" t="s">
        <v>163</v>
      </c>
      <c r="R78" s="106" t="s">
        <v>163</v>
      </c>
      <c r="S78" s="106" t="s">
        <v>163</v>
      </c>
      <c r="T78" s="106" t="s">
        <v>163</v>
      </c>
      <c r="U78" s="106" t="s">
        <v>163</v>
      </c>
      <c r="V78" s="118" t="s">
        <v>662</v>
      </c>
      <c r="W78" s="130" t="s">
        <v>612</v>
      </c>
      <c r="X78" s="145" t="s">
        <v>163</v>
      </c>
    </row>
    <row r="79" spans="1:24" ht="15" customHeight="1">
      <c r="A79" s="202" t="s">
        <v>66</v>
      </c>
      <c r="B79" s="106" t="s">
        <v>285</v>
      </c>
      <c r="C79" s="114">
        <f t="shared" si="2"/>
        <v>0</v>
      </c>
      <c r="D79" s="114"/>
      <c r="E79" s="114"/>
      <c r="F79" s="115">
        <f t="shared" si="3"/>
        <v>0</v>
      </c>
      <c r="G79" s="105" t="s">
        <v>236</v>
      </c>
      <c r="H79" s="105" t="s">
        <v>235</v>
      </c>
      <c r="I79" s="105" t="s">
        <v>235</v>
      </c>
      <c r="J79" s="105" t="s">
        <v>235</v>
      </c>
      <c r="K79" s="105" t="s">
        <v>235</v>
      </c>
      <c r="L79" s="105" t="s">
        <v>235</v>
      </c>
      <c r="M79" s="105" t="s">
        <v>237</v>
      </c>
      <c r="N79" s="105" t="s">
        <v>235</v>
      </c>
      <c r="O79" s="105" t="s">
        <v>235</v>
      </c>
      <c r="P79" s="105" t="s">
        <v>235</v>
      </c>
      <c r="Q79" s="105" t="s">
        <v>235</v>
      </c>
      <c r="R79" s="105" t="s">
        <v>235</v>
      </c>
      <c r="S79" s="105" t="s">
        <v>235</v>
      </c>
      <c r="T79" s="105">
        <v>44680</v>
      </c>
      <c r="U79" s="106" t="s">
        <v>696</v>
      </c>
      <c r="V79" s="117" t="s">
        <v>694</v>
      </c>
      <c r="W79" s="118" t="s">
        <v>400</v>
      </c>
      <c r="X79" s="145" t="s">
        <v>163</v>
      </c>
    </row>
    <row r="80" spans="1:24" ht="15" customHeight="1">
      <c r="A80" s="202" t="s">
        <v>67</v>
      </c>
      <c r="B80" s="106" t="s">
        <v>285</v>
      </c>
      <c r="C80" s="114">
        <f t="shared" si="2"/>
        <v>0</v>
      </c>
      <c r="D80" s="114"/>
      <c r="E80" s="114"/>
      <c r="F80" s="115">
        <f t="shared" si="3"/>
        <v>0</v>
      </c>
      <c r="G80" s="105" t="s">
        <v>237</v>
      </c>
      <c r="H80" s="106" t="s">
        <v>163</v>
      </c>
      <c r="I80" s="106" t="s">
        <v>163</v>
      </c>
      <c r="J80" s="106" t="s">
        <v>163</v>
      </c>
      <c r="K80" s="106" t="s">
        <v>163</v>
      </c>
      <c r="L80" s="106" t="s">
        <v>163</v>
      </c>
      <c r="M80" s="106" t="s">
        <v>163</v>
      </c>
      <c r="N80" s="106" t="s">
        <v>163</v>
      </c>
      <c r="O80" s="106" t="s">
        <v>163</v>
      </c>
      <c r="P80" s="106" t="s">
        <v>163</v>
      </c>
      <c r="Q80" s="106" t="s">
        <v>163</v>
      </c>
      <c r="R80" s="106" t="s">
        <v>163</v>
      </c>
      <c r="S80" s="106" t="s">
        <v>163</v>
      </c>
      <c r="T80" s="106" t="s">
        <v>163</v>
      </c>
      <c r="U80" s="106" t="s">
        <v>163</v>
      </c>
      <c r="V80" s="117" t="s">
        <v>694</v>
      </c>
      <c r="W80" s="117" t="s">
        <v>562</v>
      </c>
      <c r="X80" s="145" t="s">
        <v>163</v>
      </c>
    </row>
    <row r="81" spans="1:24" ht="15" customHeight="1">
      <c r="A81" s="202" t="s">
        <v>69</v>
      </c>
      <c r="B81" s="106" t="s">
        <v>142</v>
      </c>
      <c r="C81" s="114">
        <f t="shared" si="2"/>
        <v>2</v>
      </c>
      <c r="D81" s="114"/>
      <c r="E81" s="114"/>
      <c r="F81" s="115">
        <f t="shared" si="3"/>
        <v>2</v>
      </c>
      <c r="G81" s="105" t="s">
        <v>235</v>
      </c>
      <c r="H81" s="105" t="s">
        <v>235</v>
      </c>
      <c r="I81" s="105" t="s">
        <v>235</v>
      </c>
      <c r="J81" s="105" t="s">
        <v>235</v>
      </c>
      <c r="K81" s="105" t="s">
        <v>235</v>
      </c>
      <c r="L81" s="105" t="s">
        <v>235</v>
      </c>
      <c r="M81" s="106" t="s">
        <v>235</v>
      </c>
      <c r="N81" s="105" t="s">
        <v>235</v>
      </c>
      <c r="O81" s="105" t="s">
        <v>235</v>
      </c>
      <c r="P81" s="105" t="s">
        <v>235</v>
      </c>
      <c r="Q81" s="105" t="s">
        <v>235</v>
      </c>
      <c r="R81" s="105" t="s">
        <v>235</v>
      </c>
      <c r="S81" s="105" t="s">
        <v>235</v>
      </c>
      <c r="T81" s="105">
        <v>44715</v>
      </c>
      <c r="U81" s="106" t="s">
        <v>163</v>
      </c>
      <c r="V81" s="117" t="s">
        <v>694</v>
      </c>
      <c r="W81" s="118" t="s">
        <v>533</v>
      </c>
      <c r="X81" s="145" t="s">
        <v>163</v>
      </c>
    </row>
    <row r="82" spans="1:24" ht="15" customHeight="1">
      <c r="A82" s="202" t="s">
        <v>70</v>
      </c>
      <c r="B82" s="106" t="s">
        <v>285</v>
      </c>
      <c r="C82" s="114">
        <f t="shared" si="2"/>
        <v>0</v>
      </c>
      <c r="D82" s="114"/>
      <c r="E82" s="114"/>
      <c r="F82" s="115">
        <f t="shared" si="3"/>
        <v>0</v>
      </c>
      <c r="G82" s="105" t="s">
        <v>236</v>
      </c>
      <c r="H82" s="105" t="s">
        <v>235</v>
      </c>
      <c r="I82" s="105" t="s">
        <v>235</v>
      </c>
      <c r="J82" s="105" t="s">
        <v>235</v>
      </c>
      <c r="K82" s="105" t="s">
        <v>237</v>
      </c>
      <c r="L82" s="105" t="s">
        <v>237</v>
      </c>
      <c r="M82" s="105" t="s">
        <v>235</v>
      </c>
      <c r="N82" s="105" t="s">
        <v>235</v>
      </c>
      <c r="O82" s="105" t="s">
        <v>235</v>
      </c>
      <c r="P82" s="105" t="s">
        <v>235</v>
      </c>
      <c r="Q82" s="105" t="s">
        <v>235</v>
      </c>
      <c r="R82" s="105" t="s">
        <v>235</v>
      </c>
      <c r="S82" s="105" t="s">
        <v>235</v>
      </c>
      <c r="T82" s="105">
        <v>44708</v>
      </c>
      <c r="U82" s="106" t="s">
        <v>698</v>
      </c>
      <c r="V82" s="118" t="s">
        <v>694</v>
      </c>
      <c r="W82" s="117" t="s">
        <v>560</v>
      </c>
      <c r="X82" s="145" t="s">
        <v>163</v>
      </c>
    </row>
    <row r="83" spans="1:24" ht="15" customHeight="1">
      <c r="A83" s="202" t="s">
        <v>179</v>
      </c>
      <c r="B83" s="106" t="s">
        <v>142</v>
      </c>
      <c r="C83" s="114">
        <f t="shared" si="2"/>
        <v>2</v>
      </c>
      <c r="D83" s="114"/>
      <c r="E83" s="114"/>
      <c r="F83" s="115">
        <f t="shared" si="3"/>
        <v>2</v>
      </c>
      <c r="G83" s="105" t="s">
        <v>235</v>
      </c>
      <c r="H83" s="105" t="s">
        <v>235</v>
      </c>
      <c r="I83" s="105" t="s">
        <v>235</v>
      </c>
      <c r="J83" s="105" t="s">
        <v>235</v>
      </c>
      <c r="K83" s="105" t="s">
        <v>235</v>
      </c>
      <c r="L83" s="105" t="s">
        <v>235</v>
      </c>
      <c r="M83" s="105" t="s">
        <v>235</v>
      </c>
      <c r="N83" s="105" t="s">
        <v>235</v>
      </c>
      <c r="O83" s="105" t="s">
        <v>235</v>
      </c>
      <c r="P83" s="105" t="s">
        <v>235</v>
      </c>
      <c r="Q83" s="105" t="s">
        <v>235</v>
      </c>
      <c r="R83" s="105" t="s">
        <v>235</v>
      </c>
      <c r="S83" s="105" t="s">
        <v>235</v>
      </c>
      <c r="T83" s="105">
        <v>44701</v>
      </c>
      <c r="U83" s="106" t="s">
        <v>163</v>
      </c>
      <c r="V83" s="117" t="s">
        <v>694</v>
      </c>
      <c r="W83" s="117" t="s">
        <v>535</v>
      </c>
      <c r="X83" s="145" t="s">
        <v>163</v>
      </c>
    </row>
    <row r="84" spans="1:24" ht="15" customHeight="1">
      <c r="A84" s="202" t="s">
        <v>71</v>
      </c>
      <c r="B84" s="106" t="s">
        <v>142</v>
      </c>
      <c r="C84" s="114">
        <f t="shared" si="2"/>
        <v>2</v>
      </c>
      <c r="D84" s="114"/>
      <c r="E84" s="114"/>
      <c r="F84" s="115">
        <f t="shared" si="3"/>
        <v>2</v>
      </c>
      <c r="G84" s="105" t="s">
        <v>235</v>
      </c>
      <c r="H84" s="105" t="s">
        <v>235</v>
      </c>
      <c r="I84" s="105" t="s">
        <v>235</v>
      </c>
      <c r="J84" s="105" t="s">
        <v>235</v>
      </c>
      <c r="K84" s="105" t="s">
        <v>235</v>
      </c>
      <c r="L84" s="105" t="s">
        <v>235</v>
      </c>
      <c r="M84" s="105" t="s">
        <v>235</v>
      </c>
      <c r="N84" s="105" t="s">
        <v>235</v>
      </c>
      <c r="O84" s="105" t="s">
        <v>235</v>
      </c>
      <c r="P84" s="105" t="s">
        <v>235</v>
      </c>
      <c r="Q84" s="105" t="s">
        <v>235</v>
      </c>
      <c r="R84" s="105" t="s">
        <v>235</v>
      </c>
      <c r="S84" s="105" t="s">
        <v>235</v>
      </c>
      <c r="T84" s="105">
        <v>44708</v>
      </c>
      <c r="U84" s="106" t="s">
        <v>163</v>
      </c>
      <c r="V84" s="117" t="s">
        <v>694</v>
      </c>
      <c r="W84" s="117" t="s">
        <v>537</v>
      </c>
      <c r="X84" s="145" t="s">
        <v>163</v>
      </c>
    </row>
    <row r="85" spans="1:24" ht="15" customHeight="1">
      <c r="A85" s="202" t="s">
        <v>72</v>
      </c>
      <c r="B85" s="106" t="s">
        <v>142</v>
      </c>
      <c r="C85" s="114">
        <f t="shared" si="2"/>
        <v>2</v>
      </c>
      <c r="D85" s="114"/>
      <c r="E85" s="114"/>
      <c r="F85" s="115">
        <f t="shared" si="3"/>
        <v>2</v>
      </c>
      <c r="G85" s="105" t="s">
        <v>235</v>
      </c>
      <c r="H85" s="105" t="s">
        <v>235</v>
      </c>
      <c r="I85" s="105" t="s">
        <v>235</v>
      </c>
      <c r="J85" s="105" t="s">
        <v>235</v>
      </c>
      <c r="K85" s="105" t="s">
        <v>235</v>
      </c>
      <c r="L85" s="105" t="s">
        <v>235</v>
      </c>
      <c r="M85" s="105" t="s">
        <v>235</v>
      </c>
      <c r="N85" s="105" t="s">
        <v>235</v>
      </c>
      <c r="O85" s="105" t="s">
        <v>235</v>
      </c>
      <c r="P85" s="105" t="s">
        <v>235</v>
      </c>
      <c r="Q85" s="105" t="s">
        <v>235</v>
      </c>
      <c r="R85" s="105" t="s">
        <v>235</v>
      </c>
      <c r="S85" s="105" t="s">
        <v>235</v>
      </c>
      <c r="T85" s="105">
        <v>44713</v>
      </c>
      <c r="U85" s="106" t="s">
        <v>163</v>
      </c>
      <c r="V85" s="117" t="s">
        <v>694</v>
      </c>
      <c r="W85" s="118" t="s">
        <v>483</v>
      </c>
      <c r="X85" s="145" t="s">
        <v>163</v>
      </c>
    </row>
    <row r="86" spans="1:24" ht="15" customHeight="1">
      <c r="A86" s="202" t="s">
        <v>73</v>
      </c>
      <c r="B86" s="106" t="s">
        <v>142</v>
      </c>
      <c r="C86" s="114">
        <f t="shared" si="2"/>
        <v>2</v>
      </c>
      <c r="D86" s="114"/>
      <c r="E86" s="114"/>
      <c r="F86" s="115">
        <f t="shared" si="3"/>
        <v>2</v>
      </c>
      <c r="G86" s="105" t="s">
        <v>235</v>
      </c>
      <c r="H86" s="105" t="s">
        <v>235</v>
      </c>
      <c r="I86" s="105" t="s">
        <v>235</v>
      </c>
      <c r="J86" s="105" t="s">
        <v>235</v>
      </c>
      <c r="K86" s="105" t="s">
        <v>235</v>
      </c>
      <c r="L86" s="105" t="s">
        <v>235</v>
      </c>
      <c r="M86" s="105" t="s">
        <v>235</v>
      </c>
      <c r="N86" s="105" t="s">
        <v>235</v>
      </c>
      <c r="O86" s="105" t="s">
        <v>235</v>
      </c>
      <c r="P86" s="105" t="s">
        <v>235</v>
      </c>
      <c r="Q86" s="105" t="s">
        <v>235</v>
      </c>
      <c r="R86" s="105" t="s">
        <v>235</v>
      </c>
      <c r="S86" s="105" t="s">
        <v>235</v>
      </c>
      <c r="T86" s="105" t="s">
        <v>212</v>
      </c>
      <c r="U86" s="106" t="s">
        <v>700</v>
      </c>
      <c r="V86" s="117" t="s">
        <v>694</v>
      </c>
      <c r="W86" s="117" t="s">
        <v>552</v>
      </c>
      <c r="X86" s="145" t="s">
        <v>163</v>
      </c>
    </row>
    <row r="87" spans="1:24" ht="15" customHeight="1">
      <c r="A87" s="201" t="s">
        <v>74</v>
      </c>
      <c r="B87" s="150"/>
      <c r="C87" s="150"/>
      <c r="D87" s="150"/>
      <c r="E87" s="150"/>
      <c r="F87" s="150"/>
      <c r="G87" s="109"/>
      <c r="H87" s="109"/>
      <c r="I87" s="109"/>
      <c r="J87" s="109"/>
      <c r="K87" s="109"/>
      <c r="L87" s="109"/>
      <c r="M87" s="109"/>
      <c r="N87" s="109"/>
      <c r="O87" s="109"/>
      <c r="P87" s="109"/>
      <c r="Q87" s="109"/>
      <c r="R87" s="109"/>
      <c r="S87" s="109"/>
      <c r="T87" s="150"/>
      <c r="U87" s="151"/>
      <c r="V87" s="112"/>
      <c r="W87" s="112"/>
      <c r="X87" s="145"/>
    </row>
    <row r="88" spans="1:24" ht="15" customHeight="1">
      <c r="A88" s="202" t="s">
        <v>64</v>
      </c>
      <c r="B88" s="106" t="s">
        <v>142</v>
      </c>
      <c r="C88" s="114">
        <f t="shared" si="2"/>
        <v>2</v>
      </c>
      <c r="D88" s="114"/>
      <c r="E88" s="114"/>
      <c r="F88" s="115">
        <f t="shared" si="3"/>
        <v>2</v>
      </c>
      <c r="G88" s="105" t="s">
        <v>235</v>
      </c>
      <c r="H88" s="105" t="s">
        <v>235</v>
      </c>
      <c r="I88" s="105" t="s">
        <v>235</v>
      </c>
      <c r="J88" s="105" t="s">
        <v>235</v>
      </c>
      <c r="K88" s="105" t="s">
        <v>235</v>
      </c>
      <c r="L88" s="105" t="s">
        <v>235</v>
      </c>
      <c r="M88" s="105" t="s">
        <v>235</v>
      </c>
      <c r="N88" s="105" t="s">
        <v>235</v>
      </c>
      <c r="O88" s="105" t="s">
        <v>235</v>
      </c>
      <c r="P88" s="105" t="s">
        <v>235</v>
      </c>
      <c r="Q88" s="105" t="s">
        <v>235</v>
      </c>
      <c r="R88" s="105" t="s">
        <v>235</v>
      </c>
      <c r="S88" s="105" t="s">
        <v>235</v>
      </c>
      <c r="T88" s="105" t="s">
        <v>212</v>
      </c>
      <c r="U88" s="116" t="s">
        <v>163</v>
      </c>
      <c r="V88" s="117" t="s">
        <v>694</v>
      </c>
      <c r="W88" s="117" t="s">
        <v>526</v>
      </c>
      <c r="X88" s="145" t="s">
        <v>163</v>
      </c>
    </row>
    <row r="89" spans="1:24" ht="15" customHeight="1">
      <c r="A89" s="202" t="s">
        <v>75</v>
      </c>
      <c r="B89" s="106" t="s">
        <v>142</v>
      </c>
      <c r="C89" s="114">
        <f t="shared" si="2"/>
        <v>2</v>
      </c>
      <c r="D89" s="114"/>
      <c r="E89" s="114"/>
      <c r="F89" s="115">
        <f t="shared" si="3"/>
        <v>2</v>
      </c>
      <c r="G89" s="105" t="s">
        <v>235</v>
      </c>
      <c r="H89" s="105" t="s">
        <v>235</v>
      </c>
      <c r="I89" s="105" t="s">
        <v>235</v>
      </c>
      <c r="J89" s="105" t="s">
        <v>235</v>
      </c>
      <c r="K89" s="105" t="s">
        <v>235</v>
      </c>
      <c r="L89" s="105" t="s">
        <v>235</v>
      </c>
      <c r="M89" s="105" t="s">
        <v>235</v>
      </c>
      <c r="N89" s="105" t="s">
        <v>235</v>
      </c>
      <c r="O89" s="105" t="s">
        <v>235</v>
      </c>
      <c r="P89" s="105" t="s">
        <v>235</v>
      </c>
      <c r="Q89" s="105" t="s">
        <v>235</v>
      </c>
      <c r="R89" s="105" t="s">
        <v>235</v>
      </c>
      <c r="S89" s="105" t="s">
        <v>235</v>
      </c>
      <c r="T89" s="105">
        <v>44694</v>
      </c>
      <c r="U89" s="116" t="s">
        <v>163</v>
      </c>
      <c r="V89" s="117" t="s">
        <v>694</v>
      </c>
      <c r="W89" s="117" t="s">
        <v>540</v>
      </c>
      <c r="X89" s="145" t="s">
        <v>163</v>
      </c>
    </row>
    <row r="90" spans="1:24" ht="15" customHeight="1">
      <c r="A90" s="202" t="s">
        <v>68</v>
      </c>
      <c r="B90" s="106" t="s">
        <v>142</v>
      </c>
      <c r="C90" s="114">
        <f t="shared" si="2"/>
        <v>2</v>
      </c>
      <c r="D90" s="114"/>
      <c r="E90" s="114"/>
      <c r="F90" s="115">
        <f t="shared" si="3"/>
        <v>2</v>
      </c>
      <c r="G90" s="105" t="s">
        <v>235</v>
      </c>
      <c r="H90" s="102" t="s">
        <v>235</v>
      </c>
      <c r="I90" s="102" t="s">
        <v>235</v>
      </c>
      <c r="J90" s="102" t="s">
        <v>235</v>
      </c>
      <c r="K90" s="102" t="s">
        <v>235</v>
      </c>
      <c r="L90" s="102" t="s">
        <v>235</v>
      </c>
      <c r="M90" s="102" t="s">
        <v>235</v>
      </c>
      <c r="N90" s="102" t="s">
        <v>235</v>
      </c>
      <c r="O90" s="102" t="s">
        <v>235</v>
      </c>
      <c r="P90" s="102" t="s">
        <v>235</v>
      </c>
      <c r="Q90" s="102" t="s">
        <v>235</v>
      </c>
      <c r="R90" s="102" t="s">
        <v>235</v>
      </c>
      <c r="S90" s="102" t="s">
        <v>235</v>
      </c>
      <c r="T90" s="102" t="s">
        <v>212</v>
      </c>
      <c r="U90" s="105" t="s">
        <v>163</v>
      </c>
      <c r="V90" s="117" t="s">
        <v>694</v>
      </c>
      <c r="W90" s="118" t="s">
        <v>565</v>
      </c>
      <c r="X90" s="145" t="s">
        <v>163</v>
      </c>
    </row>
    <row r="91" spans="1:24" ht="15" customHeight="1">
      <c r="A91" s="202" t="s">
        <v>76</v>
      </c>
      <c r="B91" s="106" t="s">
        <v>142</v>
      </c>
      <c r="C91" s="114">
        <f t="shared" si="2"/>
        <v>2</v>
      </c>
      <c r="D91" s="114"/>
      <c r="E91" s="114"/>
      <c r="F91" s="115">
        <f t="shared" si="3"/>
        <v>2</v>
      </c>
      <c r="G91" s="105" t="s">
        <v>235</v>
      </c>
      <c r="H91" s="105" t="s">
        <v>235</v>
      </c>
      <c r="I91" s="105" t="s">
        <v>235</v>
      </c>
      <c r="J91" s="105" t="s">
        <v>235</v>
      </c>
      <c r="K91" s="105" t="s">
        <v>235</v>
      </c>
      <c r="L91" s="105" t="s">
        <v>235</v>
      </c>
      <c r="M91" s="105" t="s">
        <v>235</v>
      </c>
      <c r="N91" s="105" t="s">
        <v>235</v>
      </c>
      <c r="O91" s="105" t="s">
        <v>235</v>
      </c>
      <c r="P91" s="105" t="s">
        <v>235</v>
      </c>
      <c r="Q91" s="105" t="s">
        <v>235</v>
      </c>
      <c r="R91" s="105" t="s">
        <v>235</v>
      </c>
      <c r="S91" s="105" t="s">
        <v>235</v>
      </c>
      <c r="T91" s="105">
        <v>44692</v>
      </c>
      <c r="U91" s="106" t="s">
        <v>163</v>
      </c>
      <c r="V91" s="117" t="s">
        <v>694</v>
      </c>
      <c r="W91" s="117" t="s">
        <v>427</v>
      </c>
      <c r="X91" s="145" t="s">
        <v>163</v>
      </c>
    </row>
    <row r="92" spans="1:24" ht="15" customHeight="1">
      <c r="A92" s="202" t="s">
        <v>77</v>
      </c>
      <c r="B92" s="106" t="s">
        <v>142</v>
      </c>
      <c r="C92" s="114">
        <f t="shared" si="2"/>
        <v>2</v>
      </c>
      <c r="D92" s="114"/>
      <c r="E92" s="114"/>
      <c r="F92" s="115">
        <f t="shared" si="3"/>
        <v>2</v>
      </c>
      <c r="G92" s="105" t="s">
        <v>235</v>
      </c>
      <c r="H92" s="105" t="s">
        <v>235</v>
      </c>
      <c r="I92" s="105" t="s">
        <v>235</v>
      </c>
      <c r="J92" s="105" t="s">
        <v>235</v>
      </c>
      <c r="K92" s="105" t="s">
        <v>235</v>
      </c>
      <c r="L92" s="105" t="s">
        <v>235</v>
      </c>
      <c r="M92" s="105" t="s">
        <v>235</v>
      </c>
      <c r="N92" s="105" t="s">
        <v>235</v>
      </c>
      <c r="O92" s="105" t="s">
        <v>235</v>
      </c>
      <c r="P92" s="105" t="s">
        <v>235</v>
      </c>
      <c r="Q92" s="105" t="s">
        <v>235</v>
      </c>
      <c r="R92" s="105" t="s">
        <v>235</v>
      </c>
      <c r="S92" s="105" t="s">
        <v>235</v>
      </c>
      <c r="T92" s="105">
        <v>44694</v>
      </c>
      <c r="U92" s="102" t="s">
        <v>163</v>
      </c>
      <c r="V92" s="117" t="s">
        <v>241</v>
      </c>
      <c r="W92" s="117" t="s">
        <v>261</v>
      </c>
      <c r="X92" s="145" t="s">
        <v>163</v>
      </c>
    </row>
    <row r="93" spans="1:24" ht="15" customHeight="1">
      <c r="A93" s="202" t="s">
        <v>78</v>
      </c>
      <c r="B93" s="106" t="s">
        <v>142</v>
      </c>
      <c r="C93" s="114">
        <f t="shared" si="2"/>
        <v>2</v>
      </c>
      <c r="D93" s="114"/>
      <c r="E93" s="114"/>
      <c r="F93" s="115">
        <f t="shared" si="3"/>
        <v>2</v>
      </c>
      <c r="G93" s="105" t="s">
        <v>235</v>
      </c>
      <c r="H93" s="105" t="s">
        <v>235</v>
      </c>
      <c r="I93" s="105" t="s">
        <v>235</v>
      </c>
      <c r="J93" s="105" t="s">
        <v>235</v>
      </c>
      <c r="K93" s="105" t="s">
        <v>235</v>
      </c>
      <c r="L93" s="105" t="s">
        <v>235</v>
      </c>
      <c r="M93" s="105" t="s">
        <v>235</v>
      </c>
      <c r="N93" s="105" t="s">
        <v>235</v>
      </c>
      <c r="O93" s="105" t="s">
        <v>235</v>
      </c>
      <c r="P93" s="105" t="s">
        <v>235</v>
      </c>
      <c r="Q93" s="105" t="s">
        <v>235</v>
      </c>
      <c r="R93" s="105" t="s">
        <v>235</v>
      </c>
      <c r="S93" s="105" t="s">
        <v>235</v>
      </c>
      <c r="T93" s="105">
        <v>44694</v>
      </c>
      <c r="U93" s="102" t="s">
        <v>163</v>
      </c>
      <c r="V93" s="117" t="s">
        <v>694</v>
      </c>
      <c r="W93" s="117" t="s">
        <v>447</v>
      </c>
      <c r="X93" s="145" t="s">
        <v>163</v>
      </c>
    </row>
    <row r="94" spans="1:24" ht="15" customHeight="1">
      <c r="A94" s="202" t="s">
        <v>79</v>
      </c>
      <c r="B94" s="106" t="s">
        <v>285</v>
      </c>
      <c r="C94" s="114">
        <f t="shared" si="2"/>
        <v>0</v>
      </c>
      <c r="D94" s="114"/>
      <c r="E94" s="114"/>
      <c r="F94" s="115">
        <f t="shared" si="3"/>
        <v>0</v>
      </c>
      <c r="G94" s="105" t="s">
        <v>236</v>
      </c>
      <c r="H94" s="105" t="s">
        <v>235</v>
      </c>
      <c r="I94" s="105" t="s">
        <v>235</v>
      </c>
      <c r="J94" s="105" t="s">
        <v>235</v>
      </c>
      <c r="K94" s="105" t="s">
        <v>237</v>
      </c>
      <c r="L94" s="105" t="s">
        <v>237</v>
      </c>
      <c r="M94" s="105" t="s">
        <v>235</v>
      </c>
      <c r="N94" s="105" t="s">
        <v>235</v>
      </c>
      <c r="O94" s="105" t="s">
        <v>235</v>
      </c>
      <c r="P94" s="105" t="s">
        <v>235</v>
      </c>
      <c r="Q94" s="105" t="s">
        <v>235</v>
      </c>
      <c r="R94" s="105" t="s">
        <v>235</v>
      </c>
      <c r="S94" s="105" t="s">
        <v>235</v>
      </c>
      <c r="T94" s="105">
        <v>44663</v>
      </c>
      <c r="U94" s="106" t="s">
        <v>698</v>
      </c>
      <c r="V94" s="118" t="s">
        <v>241</v>
      </c>
      <c r="W94" s="117" t="s">
        <v>544</v>
      </c>
      <c r="X94" s="145" t="s">
        <v>163</v>
      </c>
    </row>
    <row r="95" spans="1:24" ht="15" customHeight="1">
      <c r="A95" s="202" t="s">
        <v>80</v>
      </c>
      <c r="B95" s="106" t="s">
        <v>142</v>
      </c>
      <c r="C95" s="114">
        <f t="shared" si="2"/>
        <v>2</v>
      </c>
      <c r="D95" s="114"/>
      <c r="E95" s="114"/>
      <c r="F95" s="115">
        <f t="shared" si="3"/>
        <v>2</v>
      </c>
      <c r="G95" s="105" t="s">
        <v>235</v>
      </c>
      <c r="H95" s="105" t="s">
        <v>235</v>
      </c>
      <c r="I95" s="105" t="s">
        <v>235</v>
      </c>
      <c r="J95" s="105" t="s">
        <v>235</v>
      </c>
      <c r="K95" s="105" t="s">
        <v>235</v>
      </c>
      <c r="L95" s="105" t="s">
        <v>235</v>
      </c>
      <c r="M95" s="106" t="s">
        <v>235</v>
      </c>
      <c r="N95" s="105" t="s">
        <v>235</v>
      </c>
      <c r="O95" s="105" t="s">
        <v>235</v>
      </c>
      <c r="P95" s="105" t="s">
        <v>235</v>
      </c>
      <c r="Q95" s="105" t="s">
        <v>235</v>
      </c>
      <c r="R95" s="105" t="s">
        <v>235</v>
      </c>
      <c r="S95" s="105" t="s">
        <v>235</v>
      </c>
      <c r="T95" s="105">
        <v>44666</v>
      </c>
      <c r="U95" s="106" t="s">
        <v>163</v>
      </c>
      <c r="V95" s="118" t="s">
        <v>241</v>
      </c>
      <c r="W95" s="117" t="s">
        <v>555</v>
      </c>
      <c r="X95" s="145" t="s">
        <v>163</v>
      </c>
    </row>
    <row r="96" spans="1:24" ht="15" customHeight="1">
      <c r="A96" s="202" t="s">
        <v>81</v>
      </c>
      <c r="B96" s="106" t="s">
        <v>142</v>
      </c>
      <c r="C96" s="114">
        <f t="shared" si="2"/>
        <v>2</v>
      </c>
      <c r="D96" s="114"/>
      <c r="E96" s="114"/>
      <c r="F96" s="115">
        <f t="shared" si="3"/>
        <v>2</v>
      </c>
      <c r="G96" s="105" t="s">
        <v>235</v>
      </c>
      <c r="H96" s="105" t="s">
        <v>235</v>
      </c>
      <c r="I96" s="105" t="s">
        <v>235</v>
      </c>
      <c r="J96" s="105" t="s">
        <v>235</v>
      </c>
      <c r="K96" s="105" t="s">
        <v>235</v>
      </c>
      <c r="L96" s="105" t="s">
        <v>235</v>
      </c>
      <c r="M96" s="105" t="s">
        <v>235</v>
      </c>
      <c r="N96" s="105" t="s">
        <v>235</v>
      </c>
      <c r="O96" s="105" t="s">
        <v>235</v>
      </c>
      <c r="P96" s="105" t="s">
        <v>235</v>
      </c>
      <c r="Q96" s="105" t="s">
        <v>235</v>
      </c>
      <c r="R96" s="105" t="s">
        <v>235</v>
      </c>
      <c r="S96" s="105" t="s">
        <v>235</v>
      </c>
      <c r="T96" s="105" t="s">
        <v>212</v>
      </c>
      <c r="U96" s="116" t="s">
        <v>163</v>
      </c>
      <c r="V96" s="118" t="s">
        <v>241</v>
      </c>
      <c r="W96" s="133" t="s">
        <v>474</v>
      </c>
      <c r="X96" s="145" t="s">
        <v>163</v>
      </c>
    </row>
    <row r="97" spans="1:24" ht="15" customHeight="1">
      <c r="A97" s="202" t="s">
        <v>82</v>
      </c>
      <c r="B97" s="106" t="s">
        <v>285</v>
      </c>
      <c r="C97" s="114">
        <f t="shared" si="2"/>
        <v>0</v>
      </c>
      <c r="D97" s="114"/>
      <c r="E97" s="114"/>
      <c r="F97" s="115">
        <f t="shared" si="3"/>
        <v>0</v>
      </c>
      <c r="G97" s="105" t="s">
        <v>237</v>
      </c>
      <c r="H97" s="102" t="s">
        <v>163</v>
      </c>
      <c r="I97" s="102" t="s">
        <v>163</v>
      </c>
      <c r="J97" s="102" t="s">
        <v>163</v>
      </c>
      <c r="K97" s="102" t="s">
        <v>163</v>
      </c>
      <c r="L97" s="102" t="s">
        <v>163</v>
      </c>
      <c r="M97" s="102" t="s">
        <v>163</v>
      </c>
      <c r="N97" s="102" t="s">
        <v>163</v>
      </c>
      <c r="O97" s="102" t="s">
        <v>163</v>
      </c>
      <c r="P97" s="102" t="s">
        <v>163</v>
      </c>
      <c r="Q97" s="102" t="s">
        <v>163</v>
      </c>
      <c r="R97" s="102" t="s">
        <v>163</v>
      </c>
      <c r="S97" s="102" t="s">
        <v>163</v>
      </c>
      <c r="T97" s="102" t="s">
        <v>163</v>
      </c>
      <c r="U97" s="105" t="s">
        <v>163</v>
      </c>
      <c r="V97" s="117" t="s">
        <v>694</v>
      </c>
      <c r="W97" s="130" t="s">
        <v>639</v>
      </c>
      <c r="X97" s="145" t="s">
        <v>163</v>
      </c>
    </row>
    <row r="98" spans="1:24" ht="15" customHeight="1">
      <c r="A98" s="202" t="s">
        <v>83</v>
      </c>
      <c r="B98" s="106" t="s">
        <v>285</v>
      </c>
      <c r="C98" s="114">
        <f t="shared" si="2"/>
        <v>0</v>
      </c>
      <c r="D98" s="114"/>
      <c r="E98" s="114"/>
      <c r="F98" s="115">
        <f t="shared" si="3"/>
        <v>0</v>
      </c>
      <c r="G98" s="105" t="s">
        <v>237</v>
      </c>
      <c r="H98" s="102" t="s">
        <v>163</v>
      </c>
      <c r="I98" s="102" t="s">
        <v>163</v>
      </c>
      <c r="J98" s="102" t="s">
        <v>163</v>
      </c>
      <c r="K98" s="102" t="s">
        <v>163</v>
      </c>
      <c r="L98" s="102" t="s">
        <v>163</v>
      </c>
      <c r="M98" s="102" t="s">
        <v>163</v>
      </c>
      <c r="N98" s="102" t="s">
        <v>163</v>
      </c>
      <c r="O98" s="102" t="s">
        <v>163</v>
      </c>
      <c r="P98" s="102" t="s">
        <v>163</v>
      </c>
      <c r="Q98" s="102" t="s">
        <v>163</v>
      </c>
      <c r="R98" s="102" t="s">
        <v>163</v>
      </c>
      <c r="S98" s="102" t="s">
        <v>163</v>
      </c>
      <c r="T98" s="102" t="s">
        <v>163</v>
      </c>
      <c r="U98" s="106" t="s">
        <v>163</v>
      </c>
      <c r="V98" s="117" t="s">
        <v>694</v>
      </c>
      <c r="W98" s="117" t="s">
        <v>411</v>
      </c>
      <c r="X98" s="145" t="s">
        <v>163</v>
      </c>
    </row>
    <row r="99" spans="1:24">
      <c r="V99" s="42"/>
      <c r="W99" s="42"/>
    </row>
    <row r="100" spans="1:24">
      <c r="V100" s="42"/>
      <c r="W100" s="42"/>
    </row>
    <row r="101" spans="1:24">
      <c r="A101" s="34"/>
      <c r="B101" s="34"/>
      <c r="C101" s="35"/>
      <c r="D101" s="35"/>
      <c r="E101" s="35"/>
      <c r="F101" s="36"/>
      <c r="G101" s="35"/>
      <c r="H101" s="36"/>
      <c r="I101" s="36"/>
      <c r="J101" s="36"/>
      <c r="K101" s="36"/>
      <c r="L101" s="36"/>
      <c r="M101" s="36"/>
      <c r="N101" s="36"/>
      <c r="O101" s="36"/>
      <c r="P101" s="36"/>
      <c r="Q101" s="36"/>
      <c r="R101" s="36"/>
      <c r="S101" s="36"/>
      <c r="T101" s="68"/>
      <c r="U101" s="34"/>
      <c r="V101" s="56"/>
      <c r="W101" s="56"/>
    </row>
    <row r="102" spans="1:24">
      <c r="V102" s="42"/>
      <c r="W102" s="42"/>
    </row>
    <row r="103" spans="1:24">
      <c r="V103" s="42"/>
      <c r="W103" s="42"/>
    </row>
    <row r="104" spans="1:24">
      <c r="V104" s="42"/>
      <c r="W104" s="42"/>
    </row>
    <row r="105" spans="1:24">
      <c r="V105" s="42"/>
      <c r="W105" s="42"/>
    </row>
    <row r="106" spans="1:24">
      <c r="V106" s="42"/>
      <c r="W106" s="42"/>
    </row>
    <row r="107" spans="1:24">
      <c r="V107" s="42"/>
      <c r="W107" s="42"/>
    </row>
    <row r="108" spans="1:24">
      <c r="A108" s="34"/>
      <c r="B108" s="34"/>
      <c r="C108" s="35"/>
      <c r="D108" s="35"/>
      <c r="E108" s="35"/>
      <c r="F108" s="36"/>
      <c r="G108" s="35"/>
      <c r="H108" s="36"/>
      <c r="I108" s="36"/>
      <c r="J108" s="36"/>
      <c r="K108" s="36"/>
      <c r="L108" s="36"/>
      <c r="M108" s="36"/>
      <c r="N108" s="36"/>
      <c r="O108" s="36"/>
      <c r="P108" s="36"/>
      <c r="Q108" s="36"/>
      <c r="R108" s="36"/>
      <c r="S108" s="36"/>
      <c r="T108" s="68"/>
      <c r="U108" s="34"/>
      <c r="V108" s="56"/>
      <c r="W108" s="56"/>
    </row>
    <row r="109" spans="1:24">
      <c r="V109" s="42"/>
      <c r="W109" s="42"/>
    </row>
    <row r="110" spans="1:24">
      <c r="V110" s="42"/>
      <c r="W110" s="42"/>
    </row>
    <row r="111" spans="1:24">
      <c r="V111" s="42"/>
      <c r="W111" s="42"/>
    </row>
    <row r="112" spans="1:24">
      <c r="A112" s="34"/>
      <c r="B112" s="34"/>
      <c r="C112" s="35"/>
      <c r="D112" s="35"/>
      <c r="E112" s="35"/>
      <c r="F112" s="36"/>
      <c r="G112" s="35"/>
      <c r="H112" s="36"/>
      <c r="I112" s="36"/>
      <c r="J112" s="36"/>
      <c r="K112" s="36"/>
      <c r="L112" s="36"/>
      <c r="M112" s="36"/>
      <c r="N112" s="36"/>
      <c r="O112" s="36"/>
      <c r="P112" s="36"/>
      <c r="Q112" s="36"/>
      <c r="R112" s="36"/>
      <c r="S112" s="36"/>
      <c r="T112" s="68"/>
      <c r="U112" s="34"/>
      <c r="V112" s="56"/>
      <c r="W112" s="56"/>
    </row>
    <row r="113" spans="1:23">
      <c r="V113" s="42"/>
      <c r="W113" s="42"/>
    </row>
    <row r="114" spans="1:23">
      <c r="V114" s="42"/>
      <c r="W114" s="42"/>
    </row>
    <row r="115" spans="1:23">
      <c r="A115" s="34"/>
      <c r="B115" s="34"/>
      <c r="C115" s="35"/>
      <c r="D115" s="35"/>
      <c r="E115" s="35"/>
      <c r="F115" s="36"/>
      <c r="G115" s="35"/>
      <c r="H115" s="36"/>
      <c r="I115" s="36"/>
      <c r="J115" s="36"/>
      <c r="K115" s="36"/>
      <c r="L115" s="36"/>
      <c r="M115" s="36"/>
      <c r="N115" s="36"/>
      <c r="O115" s="36"/>
      <c r="P115" s="36"/>
      <c r="Q115" s="36"/>
      <c r="R115" s="36"/>
      <c r="S115" s="36"/>
      <c r="T115" s="68"/>
      <c r="U115" s="34"/>
      <c r="V115" s="56"/>
      <c r="W115" s="56"/>
    </row>
    <row r="116" spans="1:23">
      <c r="V116" s="42"/>
      <c r="W116" s="42"/>
    </row>
    <row r="117" spans="1:23">
      <c r="V117" s="42"/>
      <c r="W117" s="42"/>
    </row>
    <row r="118" spans="1:23">
      <c r="V118" s="42"/>
      <c r="W118" s="42"/>
    </row>
    <row r="119" spans="1:23">
      <c r="A119" s="34"/>
      <c r="B119" s="34"/>
      <c r="C119" s="35"/>
      <c r="D119" s="35"/>
      <c r="E119" s="35"/>
      <c r="F119" s="36"/>
      <c r="G119" s="35"/>
      <c r="H119" s="36"/>
      <c r="I119" s="36"/>
      <c r="J119" s="36"/>
      <c r="K119" s="36"/>
      <c r="L119" s="36"/>
      <c r="M119" s="36"/>
      <c r="N119" s="36"/>
      <c r="O119" s="36"/>
      <c r="P119" s="36"/>
      <c r="Q119" s="36"/>
      <c r="R119" s="36"/>
      <c r="S119" s="36"/>
      <c r="T119" s="68"/>
      <c r="U119" s="34"/>
      <c r="V119" s="56"/>
      <c r="W119" s="56"/>
    </row>
    <row r="120" spans="1:23">
      <c r="V120" s="42"/>
      <c r="W120" s="42"/>
    </row>
    <row r="121" spans="1:23">
      <c r="V121" s="42"/>
      <c r="W121" s="42"/>
    </row>
    <row r="122" spans="1:23">
      <c r="A122" s="34"/>
      <c r="B122" s="34"/>
      <c r="C122" s="35"/>
      <c r="D122" s="35"/>
      <c r="E122" s="35"/>
      <c r="F122" s="36"/>
      <c r="G122" s="35"/>
      <c r="H122" s="36"/>
      <c r="I122" s="36"/>
      <c r="J122" s="36"/>
      <c r="K122" s="36"/>
      <c r="L122" s="36"/>
      <c r="M122" s="36"/>
      <c r="N122" s="36"/>
      <c r="O122" s="36"/>
      <c r="P122" s="36"/>
      <c r="Q122" s="36"/>
      <c r="R122" s="36"/>
      <c r="S122" s="36"/>
      <c r="T122" s="68"/>
      <c r="U122" s="34"/>
      <c r="V122" s="56"/>
      <c r="W122" s="56"/>
    </row>
    <row r="123" spans="1:23">
      <c r="V123" s="42"/>
      <c r="W123" s="42"/>
    </row>
    <row r="124" spans="1:23">
      <c r="V124" s="42"/>
      <c r="W124" s="42"/>
    </row>
    <row r="126" spans="1:23">
      <c r="A126" s="34"/>
      <c r="B126" s="34"/>
      <c r="C126" s="35"/>
      <c r="D126" s="35"/>
      <c r="E126" s="35"/>
      <c r="F126" s="36"/>
      <c r="G126" s="35"/>
      <c r="H126" s="36"/>
      <c r="I126" s="36"/>
      <c r="J126" s="36"/>
      <c r="K126" s="36"/>
      <c r="L126" s="36"/>
      <c r="M126" s="36"/>
      <c r="N126" s="36"/>
      <c r="O126" s="36"/>
      <c r="P126" s="36"/>
      <c r="Q126" s="36"/>
      <c r="R126" s="36"/>
      <c r="S126" s="36"/>
      <c r="T126" s="68"/>
      <c r="U126" s="34"/>
      <c r="V126" s="51"/>
      <c r="W126" s="51"/>
    </row>
  </sheetData>
  <mergeCells count="20">
    <mergeCell ref="V4:V5"/>
    <mergeCell ref="H3:R3"/>
    <mergeCell ref="I4:I5"/>
    <mergeCell ref="V3:W3"/>
    <mergeCell ref="S3:S5"/>
    <mergeCell ref="W4:W5"/>
    <mergeCell ref="M4:R4"/>
    <mergeCell ref="L4:L5"/>
    <mergeCell ref="K4:K5"/>
    <mergeCell ref="G3:G5"/>
    <mergeCell ref="U3:U5"/>
    <mergeCell ref="J4:J5"/>
    <mergeCell ref="A3:A5"/>
    <mergeCell ref="C3:F3"/>
    <mergeCell ref="E4:E5"/>
    <mergeCell ref="F4:F5"/>
    <mergeCell ref="C4:C5"/>
    <mergeCell ref="D4:D5"/>
    <mergeCell ref="H4:H5"/>
    <mergeCell ref="T3:T5"/>
  </mergeCells>
  <dataValidations count="1">
    <dataValidation type="list" allowBlank="1" showInputMessage="1" showErrorMessage="1" sqref="B7:B24 B26:B36 B38:B45 B47:B53 B55:B68 B70:B75 B77:B86 B88:B98" xr:uid="{00000000-0002-0000-0600-000000000000}">
      <formula1>$B$4:$B$5</formula1>
    </dataValidation>
  </dataValidations>
  <hyperlinks>
    <hyperlink ref="W15" r:id="rId1" xr:uid="{00000000-0004-0000-0600-000000000000}"/>
    <hyperlink ref="W36" r:id="rId2" xr:uid="{00000000-0004-0000-0600-000001000000}"/>
    <hyperlink ref="W73" r:id="rId3" xr:uid="{00000000-0004-0000-0600-000002000000}"/>
    <hyperlink ref="W92" r:id="rId4" xr:uid="{00000000-0004-0000-0600-000003000000}"/>
    <hyperlink ref="W52" r:id="rId5" xr:uid="{00000000-0004-0000-0600-000004000000}"/>
    <hyperlink ref="W21" r:id="rId6" xr:uid="{00000000-0004-0000-0600-000005000000}"/>
    <hyperlink ref="W7" r:id="rId7" xr:uid="{00000000-0004-0000-0600-000006000000}"/>
    <hyperlink ref="W79" r:id="rId8" xr:uid="{00000000-0004-0000-0600-000007000000}"/>
    <hyperlink ref="W53" r:id="rId9" xr:uid="{00000000-0004-0000-0600-000008000000}"/>
    <hyperlink ref="W38" r:id="rId10" xr:uid="{00000000-0004-0000-0600-000009000000}"/>
    <hyperlink ref="W98" r:id="rId11" xr:uid="{00000000-0004-0000-0600-00000A000000}"/>
    <hyperlink ref="W43" r:id="rId12" xr:uid="{00000000-0004-0000-0600-00000B000000}"/>
    <hyperlink ref="W61" r:id="rId13" xr:uid="{00000000-0004-0000-0600-00000C000000}"/>
    <hyperlink ref="W39" r:id="rId14" xr:uid="{00000000-0004-0000-0600-00000D000000}"/>
    <hyperlink ref="W65" r:id="rId15" xr:uid="{00000000-0004-0000-0600-00000E000000}"/>
    <hyperlink ref="W62" r:id="rId16" xr:uid="{00000000-0004-0000-0600-00000F000000}"/>
    <hyperlink ref="W91" r:id="rId17" xr:uid="{00000000-0004-0000-0600-000010000000}"/>
    <hyperlink ref="W64" r:id="rId18" xr:uid="{00000000-0004-0000-0600-000011000000}"/>
    <hyperlink ref="W77" r:id="rId19" xr:uid="{00000000-0004-0000-0600-000012000000}"/>
    <hyperlink ref="W60" r:id="rId20" xr:uid="{00000000-0004-0000-0600-000013000000}"/>
    <hyperlink ref="W67" r:id="rId21" xr:uid="{00000000-0004-0000-0600-000014000000}"/>
    <hyperlink ref="W74" r:id="rId22" xr:uid="{00000000-0004-0000-0600-000015000000}"/>
    <hyperlink ref="W93" r:id="rId23" xr:uid="{00000000-0004-0000-0600-000017000000}"/>
    <hyperlink ref="W72" r:id="rId24" xr:uid="{00000000-0004-0000-0600-000018000000}"/>
    <hyperlink ref="W57" r:id="rId25" xr:uid="{00000000-0004-0000-0600-000019000000}"/>
    <hyperlink ref="W10" r:id="rId26" xr:uid="{00000000-0004-0000-0600-00001A000000}"/>
    <hyperlink ref="W8" r:id="rId27" xr:uid="{00000000-0004-0000-0600-00001B000000}"/>
    <hyperlink ref="W9" r:id="rId28" xr:uid="{00000000-0004-0000-0600-00001C000000}"/>
    <hyperlink ref="W11" r:id="rId29" xr:uid="{00000000-0004-0000-0600-00001D000000}"/>
    <hyperlink ref="W12" r:id="rId30" xr:uid="{00000000-0004-0000-0600-00001E000000}"/>
    <hyperlink ref="W16" r:id="rId31" xr:uid="{00000000-0004-0000-0600-00001F000000}"/>
    <hyperlink ref="W55" r:id="rId32" xr:uid="{00000000-0004-0000-0600-000020000000}"/>
    <hyperlink ref="W96" r:id="rId33" xr:uid="{00000000-0004-0000-0600-000021000000}"/>
    <hyperlink ref="W26" r:id="rId34" xr:uid="{00000000-0004-0000-0600-000022000000}"/>
    <hyperlink ref="W32" r:id="rId35" xr:uid="{00000000-0004-0000-0600-000023000000}"/>
    <hyperlink ref="W85" r:id="rId36" xr:uid="{00000000-0004-0000-0600-000024000000}"/>
    <hyperlink ref="W14" r:id="rId37" xr:uid="{00000000-0004-0000-0600-000025000000}"/>
    <hyperlink ref="W22" r:id="rId38" xr:uid="{00000000-0004-0000-0600-000026000000}"/>
    <hyperlink ref="W31" r:id="rId39" xr:uid="{00000000-0004-0000-0600-000027000000}"/>
    <hyperlink ref="W29" r:id="rId40" xr:uid="{00000000-0004-0000-0600-000028000000}"/>
    <hyperlink ref="W30" r:id="rId41" xr:uid="{00000000-0004-0000-0600-000029000000}"/>
    <hyperlink ref="W75" r:id="rId42" xr:uid="{00000000-0004-0000-0600-00002A000000}"/>
    <hyperlink ref="W27" r:id="rId43" xr:uid="{00000000-0004-0000-0600-00002B000000}"/>
    <hyperlink ref="W40" r:id="rId44" xr:uid="{00000000-0004-0000-0600-00002C000000}"/>
    <hyperlink ref="W18" r:id="rId45" xr:uid="{00000000-0004-0000-0600-00002D000000}"/>
    <hyperlink ref="W45" r:id="rId46" xr:uid="{00000000-0004-0000-0600-00002E000000}"/>
    <hyperlink ref="W56" r:id="rId47" xr:uid="{00000000-0004-0000-0600-00002F000000}"/>
    <hyperlink ref="W88" r:id="rId48" xr:uid="{00000000-0004-0000-0600-000030000000}"/>
    <hyperlink ref="W35" r:id="rId49" xr:uid="{00000000-0004-0000-0600-000031000000}"/>
    <hyperlink ref="W81" r:id="rId50" xr:uid="{00000000-0004-0000-0600-000032000000}"/>
    <hyperlink ref="W83" r:id="rId51" xr:uid="{00000000-0004-0000-0600-000033000000}"/>
    <hyperlink ref="W84" r:id="rId52" xr:uid="{00000000-0004-0000-0600-000034000000}"/>
    <hyperlink ref="W89" r:id="rId53" xr:uid="{00000000-0004-0000-0600-000035000000}"/>
    <hyperlink ref="W28" r:id="rId54" xr:uid="{00000000-0004-0000-0600-000036000000}"/>
    <hyperlink ref="W59" r:id="rId55" xr:uid="{00000000-0004-0000-0600-000037000000}"/>
    <hyperlink ref="W86" r:id="rId56" xr:uid="{00000000-0004-0000-0600-000038000000}"/>
    <hyperlink ref="W95" r:id="rId57" location="171-2021-god" xr:uid="{00000000-0004-0000-0600-000039000000}"/>
    <hyperlink ref="W23" r:id="rId58" xr:uid="{00000000-0004-0000-0600-00003A000000}"/>
    <hyperlink ref="W80" r:id="rId59" xr:uid="{00000000-0004-0000-0600-00003B000000}"/>
    <hyperlink ref="W90" r:id="rId60" xr:uid="{00000000-0004-0000-0600-00003C000000}"/>
    <hyperlink ref="W33" r:id="rId61" xr:uid="{00000000-0004-0000-0600-00003D000000}"/>
    <hyperlink ref="W66" r:id="rId62" xr:uid="{00000000-0004-0000-0600-00003E000000}"/>
    <hyperlink ref="W68" r:id="rId63" xr:uid="{00000000-0004-0000-0600-00003F000000}"/>
    <hyperlink ref="W20" r:id="rId64" xr:uid="{00000000-0004-0000-0600-000040000000}"/>
    <hyperlink ref="W24" r:id="rId65" xr:uid="{00000000-0004-0000-0600-000041000000}"/>
    <hyperlink ref="W42" r:id="rId66" xr:uid="{00000000-0004-0000-0600-000042000000}"/>
    <hyperlink ref="W58" r:id="rId67" xr:uid="{00000000-0004-0000-0600-000043000000}"/>
    <hyperlink ref="W71" r:id="rId68" location="document_list" xr:uid="{00000000-0004-0000-0600-000044000000}"/>
    <hyperlink ref="W13" r:id="rId69" xr:uid="{00000000-0004-0000-0600-000045000000}"/>
    <hyperlink ref="W70" r:id="rId70" xr:uid="{00000000-0004-0000-0600-000046000000}"/>
    <hyperlink ref="W50" r:id="rId71" xr:uid="{00000000-0004-0000-0600-000047000000}"/>
    <hyperlink ref="W34" r:id="rId72" location="annex" xr:uid="{00000000-0004-0000-0600-000048000000}"/>
    <hyperlink ref="W17" r:id="rId73" xr:uid="{00000000-0004-0000-0600-000049000000}"/>
    <hyperlink ref="W47" r:id="rId74" xr:uid="{00000000-0004-0000-0600-00004A000000}"/>
    <hyperlink ref="W48" r:id="rId75" xr:uid="{00000000-0004-0000-0600-00004B000000}"/>
    <hyperlink ref="W51" r:id="rId76" xr:uid="{00000000-0004-0000-0600-00004C000000}"/>
    <hyperlink ref="W78" r:id="rId77" xr:uid="{00000000-0004-0000-0600-00004D000000}"/>
    <hyperlink ref="W19" r:id="rId78" xr:uid="{00000000-0004-0000-0600-00004E000000}"/>
    <hyperlink ref="W41" r:id="rId79" xr:uid="{00000000-0004-0000-0600-00004F000000}"/>
    <hyperlink ref="W63" r:id="rId80" xr:uid="{00000000-0004-0000-0600-000050000000}"/>
    <hyperlink ref="W94" r:id="rId81" xr:uid="{00000000-0004-0000-0600-000051000000}"/>
    <hyperlink ref="W44" r:id="rId82" xr:uid="{00000000-0004-0000-0600-000052000000}"/>
    <hyperlink ref="W97" r:id="rId83" xr:uid="{00000000-0004-0000-0600-000054000000}"/>
    <hyperlink ref="W49" r:id="rId84" xr:uid="{EA0C9BAD-0942-2F43-950E-3D8E8FECBCC3}"/>
  </hyperlinks>
  <pageMargins left="0.70866141732283472" right="0.70866141732283472" top="0.74803149606299213" bottom="0.74803149606299213" header="0.31496062992125984" footer="0.31496062992125984"/>
  <pageSetup paperSize="9" scale="70" fitToHeight="0" orientation="landscape" r:id="rId85"/>
  <headerFooter>
    <oddFooter>&amp;C&amp;8&amp;A&amp;R&amp;8&amp;P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6"/>
  <dimension ref="A1:Y126"/>
  <sheetViews>
    <sheetView zoomScaleNormal="100" zoomScaleSheetLayoutView="100" workbookViewId="0">
      <pane xSplit="1" ySplit="6" topLeftCell="B7" activePane="bottomRight" state="frozen"/>
      <selection activeCell="P27" sqref="P27"/>
      <selection pane="topRight" activeCell="P27" sqref="P27"/>
      <selection pane="bottomLeft" activeCell="P27" sqref="P27"/>
      <selection pane="bottomRight"/>
    </sheetView>
  </sheetViews>
  <sheetFormatPr baseColWidth="10" defaultColWidth="9.1640625" defaultRowHeight="12"/>
  <cols>
    <col min="1" max="1" width="22.6640625" style="28" customWidth="1"/>
    <col min="2" max="2" width="33.6640625" style="28" customWidth="1"/>
    <col min="3" max="3" width="5.5" style="29" customWidth="1"/>
    <col min="4" max="5" width="4.5" style="29" customWidth="1"/>
    <col min="6" max="6" width="5.5" style="33" customWidth="1"/>
    <col min="7" max="7" width="14.5" style="29" customWidth="1"/>
    <col min="8" max="8" width="10.5" style="29" customWidth="1"/>
    <col min="9" max="10" width="10.5" style="33" customWidth="1"/>
    <col min="11" max="12" width="11.1640625" style="33" customWidth="1"/>
    <col min="13" max="13" width="8.33203125" style="33" customWidth="1"/>
    <col min="14" max="18" width="7.6640625" style="33" customWidth="1"/>
    <col min="19" max="19" width="12" style="33" customWidth="1"/>
    <col min="20" max="20" width="11.5" style="33" customWidth="1"/>
    <col min="21" max="21" width="15.6640625" style="28" customWidth="1"/>
    <col min="22" max="23" width="12.6640625" style="37" customWidth="1"/>
    <col min="24" max="24" width="9.1640625" style="155"/>
    <col min="25" max="16384" width="9.1640625" style="28"/>
  </cols>
  <sheetData>
    <row r="1" spans="1:24" ht="20" customHeight="1">
      <c r="A1" s="42" t="str">
        <f>B3</f>
        <v>4.4. Содержится ли в составе материалов к проекту закона об исполнении бюджета за 2021 год бюджетная отчетность об исполнении консолидированного бюджета субъекта Российской Федерации за отчетный финансовый год?</v>
      </c>
      <c r="B1" s="49"/>
      <c r="C1" s="49"/>
      <c r="D1" s="49"/>
      <c r="E1" s="49"/>
      <c r="F1" s="49"/>
      <c r="G1" s="76"/>
      <c r="H1" s="76"/>
      <c r="I1" s="76"/>
      <c r="J1" s="76"/>
      <c r="K1" s="76"/>
      <c r="L1" s="76"/>
      <c r="M1" s="76"/>
      <c r="N1" s="76"/>
      <c r="O1" s="76"/>
      <c r="P1" s="76"/>
      <c r="Q1" s="76"/>
      <c r="R1" s="76"/>
      <c r="S1" s="76"/>
      <c r="T1" s="76"/>
      <c r="U1" s="49"/>
      <c r="V1" s="49"/>
      <c r="W1" s="49"/>
    </row>
    <row r="2" spans="1:24" ht="15" customHeight="1">
      <c r="A2" s="41" t="s">
        <v>811</v>
      </c>
      <c r="B2" s="49"/>
      <c r="C2" s="49"/>
      <c r="D2" s="49"/>
      <c r="E2" s="49"/>
      <c r="F2" s="49"/>
      <c r="G2" s="76"/>
      <c r="H2" s="76"/>
      <c r="I2" s="76"/>
      <c r="J2" s="76"/>
      <c r="K2" s="76"/>
      <c r="L2" s="76"/>
      <c r="M2" s="76"/>
      <c r="N2" s="76"/>
      <c r="O2" s="76"/>
      <c r="P2" s="76"/>
      <c r="Q2" s="76"/>
      <c r="R2" s="76"/>
      <c r="S2" s="76"/>
      <c r="T2" s="76"/>
      <c r="U2" s="49"/>
      <c r="V2" s="49"/>
      <c r="W2" s="49"/>
    </row>
    <row r="3" spans="1:24" ht="74.5" customHeight="1">
      <c r="A3" s="222" t="s">
        <v>84</v>
      </c>
      <c r="B3" s="107" t="s">
        <v>344</v>
      </c>
      <c r="C3" s="224" t="s">
        <v>127</v>
      </c>
      <c r="D3" s="214"/>
      <c r="E3" s="214"/>
      <c r="F3" s="214"/>
      <c r="G3" s="222" t="s">
        <v>251</v>
      </c>
      <c r="H3" s="222" t="s">
        <v>135</v>
      </c>
      <c r="I3" s="222"/>
      <c r="J3" s="222"/>
      <c r="K3" s="222"/>
      <c r="L3" s="222"/>
      <c r="M3" s="222"/>
      <c r="N3" s="222"/>
      <c r="O3" s="222"/>
      <c r="P3" s="222"/>
      <c r="Q3" s="222"/>
      <c r="R3" s="222"/>
      <c r="S3" s="222" t="s">
        <v>761</v>
      </c>
      <c r="T3" s="222" t="s">
        <v>160</v>
      </c>
      <c r="U3" s="222" t="s">
        <v>103</v>
      </c>
      <c r="V3" s="214" t="s">
        <v>190</v>
      </c>
      <c r="W3" s="214"/>
    </row>
    <row r="4" spans="1:24" s="30" customFormat="1" ht="34" customHeight="1">
      <c r="A4" s="214"/>
      <c r="B4" s="108" t="s">
        <v>118</v>
      </c>
      <c r="C4" s="222" t="s">
        <v>96</v>
      </c>
      <c r="D4" s="222" t="s">
        <v>99</v>
      </c>
      <c r="E4" s="222" t="s">
        <v>100</v>
      </c>
      <c r="F4" s="223" t="s">
        <v>95</v>
      </c>
      <c r="G4" s="222"/>
      <c r="H4" s="214" t="s">
        <v>649</v>
      </c>
      <c r="I4" s="214" t="s">
        <v>650</v>
      </c>
      <c r="J4" s="214" t="s">
        <v>651</v>
      </c>
      <c r="K4" s="214" t="s">
        <v>652</v>
      </c>
      <c r="L4" s="214" t="s">
        <v>653</v>
      </c>
      <c r="M4" s="214" t="s">
        <v>249</v>
      </c>
      <c r="N4" s="214"/>
      <c r="O4" s="214"/>
      <c r="P4" s="214"/>
      <c r="Q4" s="214"/>
      <c r="R4" s="214"/>
      <c r="S4" s="222"/>
      <c r="T4" s="222"/>
      <c r="U4" s="222"/>
      <c r="V4" s="214" t="s">
        <v>244</v>
      </c>
      <c r="W4" s="214" t="s">
        <v>191</v>
      </c>
      <c r="X4" s="156"/>
    </row>
    <row r="5" spans="1:24" s="30" customFormat="1" ht="40" customHeight="1">
      <c r="A5" s="214"/>
      <c r="B5" s="108" t="s">
        <v>285</v>
      </c>
      <c r="C5" s="222"/>
      <c r="D5" s="214"/>
      <c r="E5" s="214"/>
      <c r="F5" s="223"/>
      <c r="G5" s="222"/>
      <c r="H5" s="214"/>
      <c r="I5" s="214"/>
      <c r="J5" s="214"/>
      <c r="K5" s="214"/>
      <c r="L5" s="214"/>
      <c r="M5" s="103" t="s">
        <v>392</v>
      </c>
      <c r="N5" s="104" t="s">
        <v>393</v>
      </c>
      <c r="O5" s="104" t="s">
        <v>394</v>
      </c>
      <c r="P5" s="104" t="s">
        <v>395</v>
      </c>
      <c r="Q5" s="104" t="s">
        <v>396</v>
      </c>
      <c r="R5" s="104" t="s">
        <v>397</v>
      </c>
      <c r="S5" s="222"/>
      <c r="T5" s="222"/>
      <c r="U5" s="222"/>
      <c r="V5" s="214"/>
      <c r="W5" s="214"/>
      <c r="X5" s="156"/>
    </row>
    <row r="6" spans="1:24" ht="15" customHeight="1">
      <c r="A6" s="201" t="s">
        <v>0</v>
      </c>
      <c r="B6" s="110"/>
      <c r="C6" s="110"/>
      <c r="D6" s="110"/>
      <c r="E6" s="110"/>
      <c r="F6" s="111"/>
      <c r="G6" s="111"/>
      <c r="H6" s="111"/>
      <c r="I6" s="111"/>
      <c r="J6" s="111"/>
      <c r="K6" s="111"/>
      <c r="L6" s="111"/>
      <c r="M6" s="111"/>
      <c r="N6" s="111"/>
      <c r="O6" s="111"/>
      <c r="P6" s="111"/>
      <c r="Q6" s="111"/>
      <c r="R6" s="111"/>
      <c r="S6" s="111"/>
      <c r="T6" s="111"/>
      <c r="U6" s="111"/>
      <c r="V6" s="122"/>
      <c r="W6" s="122"/>
    </row>
    <row r="7" spans="1:24" ht="15" customHeight="1">
      <c r="A7" s="202" t="s">
        <v>1</v>
      </c>
      <c r="B7" s="106" t="s">
        <v>118</v>
      </c>
      <c r="C7" s="114">
        <f>IF(B7=$B$4,2,0)</f>
        <v>2</v>
      </c>
      <c r="D7" s="114"/>
      <c r="E7" s="114"/>
      <c r="F7" s="115">
        <f>C7*IF(D7&gt;0,D7,1)*IF(E7&gt;0,E7,1)</f>
        <v>2</v>
      </c>
      <c r="G7" s="106" t="s">
        <v>235</v>
      </c>
      <c r="H7" s="106" t="s">
        <v>235</v>
      </c>
      <c r="I7" s="106" t="s">
        <v>235</v>
      </c>
      <c r="J7" s="106" t="s">
        <v>235</v>
      </c>
      <c r="K7" s="106" t="s">
        <v>235</v>
      </c>
      <c r="L7" s="106" t="s">
        <v>235</v>
      </c>
      <c r="M7" s="106" t="s">
        <v>235</v>
      </c>
      <c r="N7" s="106" t="s">
        <v>235</v>
      </c>
      <c r="O7" s="106" t="s">
        <v>235</v>
      </c>
      <c r="P7" s="106" t="s">
        <v>235</v>
      </c>
      <c r="Q7" s="106" t="s">
        <v>235</v>
      </c>
      <c r="R7" s="106" t="s">
        <v>235</v>
      </c>
      <c r="S7" s="106" t="s">
        <v>235</v>
      </c>
      <c r="T7" s="105">
        <v>44708</v>
      </c>
      <c r="U7" s="116" t="s">
        <v>163</v>
      </c>
      <c r="V7" s="117" t="s">
        <v>477</v>
      </c>
      <c r="W7" s="130" t="s">
        <v>384</v>
      </c>
      <c r="X7" s="155" t="s">
        <v>163</v>
      </c>
    </row>
    <row r="8" spans="1:24" ht="15" customHeight="1">
      <c r="A8" s="202" t="s">
        <v>2</v>
      </c>
      <c r="B8" s="106" t="s">
        <v>118</v>
      </c>
      <c r="C8" s="114">
        <f>IF(B8=$B$4,2,0)</f>
        <v>2</v>
      </c>
      <c r="D8" s="114"/>
      <c r="E8" s="114"/>
      <c r="F8" s="115">
        <f t="shared" ref="F8:F71" si="0">C8*IF(D8&gt;0,D8,1)*IF(E8&gt;0,E8,1)</f>
        <v>2</v>
      </c>
      <c r="G8" s="106" t="s">
        <v>235</v>
      </c>
      <c r="H8" s="106" t="s">
        <v>235</v>
      </c>
      <c r="I8" s="106" t="s">
        <v>235</v>
      </c>
      <c r="J8" s="106" t="s">
        <v>235</v>
      </c>
      <c r="K8" s="106" t="s">
        <v>235</v>
      </c>
      <c r="L8" s="106" t="s">
        <v>235</v>
      </c>
      <c r="M8" s="106" t="s">
        <v>235</v>
      </c>
      <c r="N8" s="106" t="s">
        <v>235</v>
      </c>
      <c r="O8" s="106" t="s">
        <v>235</v>
      </c>
      <c r="P8" s="106" t="s">
        <v>235</v>
      </c>
      <c r="Q8" s="106" t="s">
        <v>235</v>
      </c>
      <c r="R8" s="106" t="s">
        <v>235</v>
      </c>
      <c r="S8" s="106" t="s">
        <v>235</v>
      </c>
      <c r="T8" s="105">
        <v>44713</v>
      </c>
      <c r="U8" s="106" t="s">
        <v>163</v>
      </c>
      <c r="V8" s="118" t="s">
        <v>477</v>
      </c>
      <c r="W8" s="130" t="s">
        <v>455</v>
      </c>
      <c r="X8" s="155" t="s">
        <v>163</v>
      </c>
    </row>
    <row r="9" spans="1:24" ht="15" customHeight="1">
      <c r="A9" s="202" t="s">
        <v>3</v>
      </c>
      <c r="B9" s="106" t="s">
        <v>118</v>
      </c>
      <c r="C9" s="114">
        <f t="shared" ref="C9:C14" si="1">IF(B9=$B$4,2,0)</f>
        <v>2</v>
      </c>
      <c r="D9" s="114"/>
      <c r="E9" s="114"/>
      <c r="F9" s="115">
        <f t="shared" si="0"/>
        <v>2</v>
      </c>
      <c r="G9" s="106" t="s">
        <v>235</v>
      </c>
      <c r="H9" s="106" t="s">
        <v>235</v>
      </c>
      <c r="I9" s="106" t="s">
        <v>235</v>
      </c>
      <c r="J9" s="106" t="s">
        <v>235</v>
      </c>
      <c r="K9" s="106" t="s">
        <v>235</v>
      </c>
      <c r="L9" s="106" t="s">
        <v>235</v>
      </c>
      <c r="M9" s="106" t="s">
        <v>235</v>
      </c>
      <c r="N9" s="106" t="s">
        <v>235</v>
      </c>
      <c r="O9" s="106" t="s">
        <v>235</v>
      </c>
      <c r="P9" s="106" t="s">
        <v>235</v>
      </c>
      <c r="Q9" s="106" t="s">
        <v>235</v>
      </c>
      <c r="R9" s="106" t="s">
        <v>235</v>
      </c>
      <c r="S9" s="105" t="s">
        <v>235</v>
      </c>
      <c r="T9" s="105">
        <v>44680</v>
      </c>
      <c r="U9" s="106" t="s">
        <v>163</v>
      </c>
      <c r="V9" s="118" t="s">
        <v>477</v>
      </c>
      <c r="W9" s="130" t="s">
        <v>460</v>
      </c>
      <c r="X9" s="155" t="s">
        <v>163</v>
      </c>
    </row>
    <row r="10" spans="1:24" ht="15" customHeight="1">
      <c r="A10" s="202" t="s">
        <v>4</v>
      </c>
      <c r="B10" s="106" t="s">
        <v>118</v>
      </c>
      <c r="C10" s="114">
        <f t="shared" si="1"/>
        <v>2</v>
      </c>
      <c r="D10" s="114"/>
      <c r="E10" s="114"/>
      <c r="F10" s="115">
        <f t="shared" si="0"/>
        <v>2</v>
      </c>
      <c r="G10" s="106" t="s">
        <v>235</v>
      </c>
      <c r="H10" s="106" t="s">
        <v>235</v>
      </c>
      <c r="I10" s="106" t="s">
        <v>235</v>
      </c>
      <c r="J10" s="106" t="s">
        <v>235</v>
      </c>
      <c r="K10" s="106" t="s">
        <v>235</v>
      </c>
      <c r="L10" s="106" t="s">
        <v>235</v>
      </c>
      <c r="M10" s="106" t="s">
        <v>235</v>
      </c>
      <c r="N10" s="106" t="s">
        <v>235</v>
      </c>
      <c r="O10" s="106" t="s">
        <v>235</v>
      </c>
      <c r="P10" s="106" t="s">
        <v>235</v>
      </c>
      <c r="Q10" s="106" t="s">
        <v>235</v>
      </c>
      <c r="R10" s="106" t="s">
        <v>235</v>
      </c>
      <c r="S10" s="106" t="s">
        <v>235</v>
      </c>
      <c r="T10" s="105" t="s">
        <v>212</v>
      </c>
      <c r="U10" s="106" t="s">
        <v>163</v>
      </c>
      <c r="V10" s="118" t="s">
        <v>477</v>
      </c>
      <c r="W10" s="117" t="s">
        <v>454</v>
      </c>
      <c r="X10" s="155" t="s">
        <v>163</v>
      </c>
    </row>
    <row r="11" spans="1:24" ht="15" customHeight="1">
      <c r="A11" s="202" t="s">
        <v>5</v>
      </c>
      <c r="B11" s="106" t="s">
        <v>118</v>
      </c>
      <c r="C11" s="114">
        <f t="shared" si="1"/>
        <v>2</v>
      </c>
      <c r="D11" s="114"/>
      <c r="E11" s="114"/>
      <c r="F11" s="115">
        <f t="shared" si="0"/>
        <v>2</v>
      </c>
      <c r="G11" s="106" t="s">
        <v>235</v>
      </c>
      <c r="H11" s="106" t="s">
        <v>235</v>
      </c>
      <c r="I11" s="106" t="s">
        <v>235</v>
      </c>
      <c r="J11" s="106" t="s">
        <v>235</v>
      </c>
      <c r="K11" s="106" t="s">
        <v>235</v>
      </c>
      <c r="L11" s="106" t="s">
        <v>235</v>
      </c>
      <c r="M11" s="106" t="s">
        <v>235</v>
      </c>
      <c r="N11" s="106" t="s">
        <v>235</v>
      </c>
      <c r="O11" s="106" t="s">
        <v>235</v>
      </c>
      <c r="P11" s="106" t="s">
        <v>235</v>
      </c>
      <c r="Q11" s="106" t="s">
        <v>235</v>
      </c>
      <c r="R11" s="106" t="s">
        <v>235</v>
      </c>
      <c r="S11" s="106" t="s">
        <v>235</v>
      </c>
      <c r="T11" s="105">
        <v>44704</v>
      </c>
      <c r="U11" s="106" t="s">
        <v>163</v>
      </c>
      <c r="V11" s="118" t="s">
        <v>477</v>
      </c>
      <c r="W11" s="117" t="s">
        <v>462</v>
      </c>
      <c r="X11" s="155" t="s">
        <v>163</v>
      </c>
    </row>
    <row r="12" spans="1:24" ht="15" customHeight="1">
      <c r="A12" s="202" t="s">
        <v>6</v>
      </c>
      <c r="B12" s="106" t="s">
        <v>118</v>
      </c>
      <c r="C12" s="114">
        <f t="shared" si="1"/>
        <v>2</v>
      </c>
      <c r="D12" s="114"/>
      <c r="E12" s="114"/>
      <c r="F12" s="115">
        <f t="shared" si="0"/>
        <v>2</v>
      </c>
      <c r="G12" s="106" t="s">
        <v>235</v>
      </c>
      <c r="H12" s="106" t="s">
        <v>235</v>
      </c>
      <c r="I12" s="106" t="s">
        <v>235</v>
      </c>
      <c r="J12" s="106" t="s">
        <v>235</v>
      </c>
      <c r="K12" s="106" t="s">
        <v>235</v>
      </c>
      <c r="L12" s="106" t="s">
        <v>235</v>
      </c>
      <c r="M12" s="106" t="s">
        <v>235</v>
      </c>
      <c r="N12" s="106" t="s">
        <v>235</v>
      </c>
      <c r="O12" s="106" t="s">
        <v>235</v>
      </c>
      <c r="P12" s="106" t="s">
        <v>235</v>
      </c>
      <c r="Q12" s="106" t="s">
        <v>235</v>
      </c>
      <c r="R12" s="106" t="s">
        <v>235</v>
      </c>
      <c r="S12" s="106" t="s">
        <v>235</v>
      </c>
      <c r="T12" s="105" t="s">
        <v>212</v>
      </c>
      <c r="U12" s="106" t="s">
        <v>163</v>
      </c>
      <c r="V12" s="118" t="s">
        <v>477</v>
      </c>
      <c r="W12" s="117" t="s">
        <v>464</v>
      </c>
      <c r="X12" s="155" t="s">
        <v>163</v>
      </c>
    </row>
    <row r="13" spans="1:24" s="49" customFormat="1" ht="15" customHeight="1">
      <c r="A13" s="202" t="s">
        <v>7</v>
      </c>
      <c r="B13" s="106" t="s">
        <v>118</v>
      </c>
      <c r="C13" s="114">
        <f t="shared" si="1"/>
        <v>2</v>
      </c>
      <c r="D13" s="114"/>
      <c r="E13" s="114"/>
      <c r="F13" s="115">
        <f t="shared" si="0"/>
        <v>2</v>
      </c>
      <c r="G13" s="106" t="s">
        <v>235</v>
      </c>
      <c r="H13" s="106" t="s">
        <v>235</v>
      </c>
      <c r="I13" s="106" t="s">
        <v>235</v>
      </c>
      <c r="J13" s="106" t="s">
        <v>235</v>
      </c>
      <c r="K13" s="106" t="s">
        <v>235</v>
      </c>
      <c r="L13" s="106" t="s">
        <v>235</v>
      </c>
      <c r="M13" s="106" t="s">
        <v>235</v>
      </c>
      <c r="N13" s="106" t="s">
        <v>235</v>
      </c>
      <c r="O13" s="106" t="s">
        <v>235</v>
      </c>
      <c r="P13" s="106" t="s">
        <v>235</v>
      </c>
      <c r="Q13" s="106" t="s">
        <v>235</v>
      </c>
      <c r="R13" s="106" t="s">
        <v>235</v>
      </c>
      <c r="S13" s="106" t="s">
        <v>235</v>
      </c>
      <c r="T13" s="105" t="s">
        <v>212</v>
      </c>
      <c r="U13" s="106" t="s">
        <v>163</v>
      </c>
      <c r="V13" s="118" t="s">
        <v>477</v>
      </c>
      <c r="W13" s="118" t="s">
        <v>592</v>
      </c>
      <c r="X13" s="135" t="s">
        <v>163</v>
      </c>
    </row>
    <row r="14" spans="1:24" ht="15" customHeight="1">
      <c r="A14" s="202" t="s">
        <v>8</v>
      </c>
      <c r="B14" s="106" t="s">
        <v>118</v>
      </c>
      <c r="C14" s="114">
        <f t="shared" si="1"/>
        <v>2</v>
      </c>
      <c r="D14" s="114"/>
      <c r="E14" s="114"/>
      <c r="F14" s="115">
        <f t="shared" si="0"/>
        <v>2</v>
      </c>
      <c r="G14" s="106" t="s">
        <v>235</v>
      </c>
      <c r="H14" s="106" t="s">
        <v>235</v>
      </c>
      <c r="I14" s="106" t="s">
        <v>235</v>
      </c>
      <c r="J14" s="106" t="s">
        <v>235</v>
      </c>
      <c r="K14" s="106" t="s">
        <v>235</v>
      </c>
      <c r="L14" s="106" t="s">
        <v>235</v>
      </c>
      <c r="M14" s="106" t="s">
        <v>235</v>
      </c>
      <c r="N14" s="106" t="s">
        <v>235</v>
      </c>
      <c r="O14" s="106" t="s">
        <v>235</v>
      </c>
      <c r="P14" s="106" t="s">
        <v>235</v>
      </c>
      <c r="Q14" s="106" t="s">
        <v>235</v>
      </c>
      <c r="R14" s="106" t="s">
        <v>235</v>
      </c>
      <c r="S14" s="105" t="s">
        <v>235</v>
      </c>
      <c r="T14" s="105">
        <v>44706</v>
      </c>
      <c r="U14" s="116" t="s">
        <v>163</v>
      </c>
      <c r="V14" s="118" t="s">
        <v>477</v>
      </c>
      <c r="W14" s="118" t="s">
        <v>486</v>
      </c>
      <c r="X14" s="155" t="s">
        <v>163</v>
      </c>
    </row>
    <row r="15" spans="1:24" ht="15" customHeight="1">
      <c r="A15" s="202" t="s">
        <v>9</v>
      </c>
      <c r="B15" s="106" t="s">
        <v>118</v>
      </c>
      <c r="C15" s="114">
        <f>IF(B15=$B$4,2,0)</f>
        <v>2</v>
      </c>
      <c r="D15" s="114"/>
      <c r="E15" s="114"/>
      <c r="F15" s="115">
        <f>C15*IF(D15&gt;0,D15,1)*IF(E15&gt;0,E15,1)</f>
        <v>2</v>
      </c>
      <c r="G15" s="106" t="s">
        <v>235</v>
      </c>
      <c r="H15" s="106" t="s">
        <v>235</v>
      </c>
      <c r="I15" s="106" t="s">
        <v>235</v>
      </c>
      <c r="J15" s="106" t="s">
        <v>235</v>
      </c>
      <c r="K15" s="106" t="s">
        <v>235</v>
      </c>
      <c r="L15" s="106" t="s">
        <v>235</v>
      </c>
      <c r="M15" s="106" t="s">
        <v>235</v>
      </c>
      <c r="N15" s="106" t="s">
        <v>235</v>
      </c>
      <c r="O15" s="106" t="s">
        <v>235</v>
      </c>
      <c r="P15" s="106" t="s">
        <v>235</v>
      </c>
      <c r="Q15" s="106" t="s">
        <v>235</v>
      </c>
      <c r="R15" s="106" t="s">
        <v>235</v>
      </c>
      <c r="S15" s="106" t="s">
        <v>235</v>
      </c>
      <c r="T15" s="105">
        <v>44686</v>
      </c>
      <c r="U15" s="116" t="s">
        <v>163</v>
      </c>
      <c r="V15" s="118" t="s">
        <v>477</v>
      </c>
      <c r="W15" s="118" t="s">
        <v>217</v>
      </c>
      <c r="X15" s="155" t="s">
        <v>163</v>
      </c>
    </row>
    <row r="16" spans="1:24" ht="15" customHeight="1">
      <c r="A16" s="202" t="s">
        <v>10</v>
      </c>
      <c r="B16" s="106" t="s">
        <v>118</v>
      </c>
      <c r="C16" s="114">
        <f t="shared" ref="C16:C79" si="2">IF(B16=$B$4,2,0)</f>
        <v>2</v>
      </c>
      <c r="D16" s="114"/>
      <c r="E16" s="114"/>
      <c r="F16" s="115">
        <f t="shared" si="0"/>
        <v>2</v>
      </c>
      <c r="G16" s="106" t="s">
        <v>235</v>
      </c>
      <c r="H16" s="106" t="s">
        <v>235</v>
      </c>
      <c r="I16" s="106" t="s">
        <v>235</v>
      </c>
      <c r="J16" s="106" t="s">
        <v>235</v>
      </c>
      <c r="K16" s="106" t="s">
        <v>235</v>
      </c>
      <c r="L16" s="106" t="s">
        <v>235</v>
      </c>
      <c r="M16" s="106" t="s">
        <v>235</v>
      </c>
      <c r="N16" s="106" t="s">
        <v>235</v>
      </c>
      <c r="O16" s="106" t="s">
        <v>235</v>
      </c>
      <c r="P16" s="106" t="s">
        <v>235</v>
      </c>
      <c r="Q16" s="106" t="s">
        <v>235</v>
      </c>
      <c r="R16" s="106" t="s">
        <v>235</v>
      </c>
      <c r="S16" s="106" t="s">
        <v>235</v>
      </c>
      <c r="T16" s="105" t="s">
        <v>212</v>
      </c>
      <c r="U16" s="106" t="s">
        <v>163</v>
      </c>
      <c r="V16" s="118" t="s">
        <v>241</v>
      </c>
      <c r="W16" s="117" t="s">
        <v>467</v>
      </c>
      <c r="X16" s="155" t="s">
        <v>163</v>
      </c>
    </row>
    <row r="17" spans="1:24" ht="15" customHeight="1">
      <c r="A17" s="202" t="s">
        <v>11</v>
      </c>
      <c r="B17" s="106" t="s">
        <v>118</v>
      </c>
      <c r="C17" s="114">
        <f t="shared" si="2"/>
        <v>2</v>
      </c>
      <c r="D17" s="114"/>
      <c r="E17" s="114"/>
      <c r="F17" s="115">
        <f t="shared" si="0"/>
        <v>2</v>
      </c>
      <c r="G17" s="106" t="s">
        <v>235</v>
      </c>
      <c r="H17" s="106" t="s">
        <v>235</v>
      </c>
      <c r="I17" s="106" t="s">
        <v>235</v>
      </c>
      <c r="J17" s="106" t="s">
        <v>235</v>
      </c>
      <c r="K17" s="106" t="s">
        <v>235</v>
      </c>
      <c r="L17" s="106" t="s">
        <v>235</v>
      </c>
      <c r="M17" s="106" t="s">
        <v>235</v>
      </c>
      <c r="N17" s="106" t="s">
        <v>235</v>
      </c>
      <c r="O17" s="106" t="s">
        <v>235</v>
      </c>
      <c r="P17" s="106" t="s">
        <v>235</v>
      </c>
      <c r="Q17" s="106" t="s">
        <v>235</v>
      </c>
      <c r="R17" s="106" t="s">
        <v>235</v>
      </c>
      <c r="S17" s="106" t="s">
        <v>235</v>
      </c>
      <c r="T17" s="105">
        <v>44704</v>
      </c>
      <c r="U17" s="106" t="s">
        <v>163</v>
      </c>
      <c r="V17" s="118" t="s">
        <v>477</v>
      </c>
      <c r="W17" s="118" t="s">
        <v>602</v>
      </c>
      <c r="X17" s="155" t="s">
        <v>163</v>
      </c>
    </row>
    <row r="18" spans="1:24" ht="15" customHeight="1">
      <c r="A18" s="202" t="s">
        <v>12</v>
      </c>
      <c r="B18" s="106" t="s">
        <v>285</v>
      </c>
      <c r="C18" s="114">
        <f t="shared" si="2"/>
        <v>0</v>
      </c>
      <c r="D18" s="114"/>
      <c r="E18" s="114"/>
      <c r="F18" s="115">
        <f t="shared" si="0"/>
        <v>0</v>
      </c>
      <c r="G18" s="106" t="s">
        <v>236</v>
      </c>
      <c r="H18" s="106" t="s">
        <v>235</v>
      </c>
      <c r="I18" s="106" t="s">
        <v>235</v>
      </c>
      <c r="J18" s="106" t="s">
        <v>235</v>
      </c>
      <c r="K18" s="106" t="s">
        <v>235</v>
      </c>
      <c r="L18" s="106" t="s">
        <v>237</v>
      </c>
      <c r="M18" s="106" t="s">
        <v>235</v>
      </c>
      <c r="N18" s="106" t="s">
        <v>235</v>
      </c>
      <c r="O18" s="106" t="s">
        <v>235</v>
      </c>
      <c r="P18" s="106" t="s">
        <v>235</v>
      </c>
      <c r="Q18" s="106" t="s">
        <v>235</v>
      </c>
      <c r="R18" s="106" t="s">
        <v>235</v>
      </c>
      <c r="S18" s="106" t="s">
        <v>235</v>
      </c>
      <c r="T18" s="105">
        <v>44718</v>
      </c>
      <c r="U18" s="106" t="s">
        <v>702</v>
      </c>
      <c r="V18" s="118" t="s">
        <v>477</v>
      </c>
      <c r="W18" s="117" t="s">
        <v>516</v>
      </c>
      <c r="X18" s="155" t="s">
        <v>163</v>
      </c>
    </row>
    <row r="19" spans="1:24" ht="15" customHeight="1">
      <c r="A19" s="202" t="s">
        <v>13</v>
      </c>
      <c r="B19" s="106" t="s">
        <v>118</v>
      </c>
      <c r="C19" s="114">
        <f t="shared" si="2"/>
        <v>2</v>
      </c>
      <c r="D19" s="114"/>
      <c r="E19" s="114"/>
      <c r="F19" s="115">
        <f t="shared" si="0"/>
        <v>2</v>
      </c>
      <c r="G19" s="106" t="s">
        <v>235</v>
      </c>
      <c r="H19" s="106" t="s">
        <v>235</v>
      </c>
      <c r="I19" s="106" t="s">
        <v>235</v>
      </c>
      <c r="J19" s="106" t="s">
        <v>235</v>
      </c>
      <c r="K19" s="106" t="s">
        <v>235</v>
      </c>
      <c r="L19" s="106" t="s">
        <v>235</v>
      </c>
      <c r="M19" s="106" t="s">
        <v>235</v>
      </c>
      <c r="N19" s="106" t="s">
        <v>235</v>
      </c>
      <c r="O19" s="106" t="s">
        <v>235</v>
      </c>
      <c r="P19" s="106" t="s">
        <v>235</v>
      </c>
      <c r="Q19" s="106" t="s">
        <v>235</v>
      </c>
      <c r="R19" s="106" t="s">
        <v>235</v>
      </c>
      <c r="S19" s="106" t="s">
        <v>235</v>
      </c>
      <c r="T19" s="105">
        <v>44715</v>
      </c>
      <c r="U19" s="106" t="s">
        <v>163</v>
      </c>
      <c r="V19" s="118" t="s">
        <v>477</v>
      </c>
      <c r="W19" s="117" t="s">
        <v>618</v>
      </c>
      <c r="X19" s="155" t="s">
        <v>163</v>
      </c>
    </row>
    <row r="20" spans="1:24" ht="15" customHeight="1">
      <c r="A20" s="202" t="s">
        <v>14</v>
      </c>
      <c r="B20" s="106" t="s">
        <v>285</v>
      </c>
      <c r="C20" s="114">
        <f t="shared" si="2"/>
        <v>0</v>
      </c>
      <c r="D20" s="114"/>
      <c r="E20" s="114"/>
      <c r="F20" s="115">
        <f t="shared" si="0"/>
        <v>0</v>
      </c>
      <c r="G20" s="106" t="s">
        <v>236</v>
      </c>
      <c r="H20" s="106" t="s">
        <v>235</v>
      </c>
      <c r="I20" s="106" t="s">
        <v>235</v>
      </c>
      <c r="J20" s="106" t="s">
        <v>235</v>
      </c>
      <c r="K20" s="105" t="s">
        <v>237</v>
      </c>
      <c r="L20" s="105" t="s">
        <v>237</v>
      </c>
      <c r="M20" s="106" t="s">
        <v>235</v>
      </c>
      <c r="N20" s="106" t="s">
        <v>235</v>
      </c>
      <c r="O20" s="106" t="s">
        <v>235</v>
      </c>
      <c r="P20" s="106" t="s">
        <v>235</v>
      </c>
      <c r="Q20" s="106" t="s">
        <v>235</v>
      </c>
      <c r="R20" s="106" t="s">
        <v>235</v>
      </c>
      <c r="S20" s="106" t="s">
        <v>235</v>
      </c>
      <c r="T20" s="105" t="s">
        <v>212</v>
      </c>
      <c r="U20" s="106" t="s">
        <v>703</v>
      </c>
      <c r="V20" s="118" t="s">
        <v>477</v>
      </c>
      <c r="W20" s="118" t="s">
        <v>580</v>
      </c>
      <c r="X20" s="155" t="s">
        <v>163</v>
      </c>
    </row>
    <row r="21" spans="1:24" ht="15" customHeight="1">
      <c r="A21" s="202" t="s">
        <v>15</v>
      </c>
      <c r="B21" s="106" t="s">
        <v>118</v>
      </c>
      <c r="C21" s="114">
        <f t="shared" si="2"/>
        <v>2</v>
      </c>
      <c r="D21" s="114"/>
      <c r="E21" s="114"/>
      <c r="F21" s="115">
        <f t="shared" si="0"/>
        <v>2</v>
      </c>
      <c r="G21" s="106" t="s">
        <v>235</v>
      </c>
      <c r="H21" s="106" t="s">
        <v>235</v>
      </c>
      <c r="I21" s="106" t="s">
        <v>235</v>
      </c>
      <c r="J21" s="106" t="s">
        <v>235</v>
      </c>
      <c r="K21" s="106" t="s">
        <v>235</v>
      </c>
      <c r="L21" s="106" t="s">
        <v>235</v>
      </c>
      <c r="M21" s="106" t="s">
        <v>235</v>
      </c>
      <c r="N21" s="106" t="s">
        <v>235</v>
      </c>
      <c r="O21" s="105" t="s">
        <v>235</v>
      </c>
      <c r="P21" s="105" t="s">
        <v>235</v>
      </c>
      <c r="Q21" s="106" t="s">
        <v>235</v>
      </c>
      <c r="R21" s="106" t="s">
        <v>235</v>
      </c>
      <c r="S21" s="106" t="s">
        <v>235</v>
      </c>
      <c r="T21" s="105">
        <v>44705</v>
      </c>
      <c r="U21" s="116" t="s">
        <v>163</v>
      </c>
      <c r="V21" s="118" t="s">
        <v>241</v>
      </c>
      <c r="W21" s="118" t="s">
        <v>221</v>
      </c>
      <c r="X21" s="155" t="s">
        <v>163</v>
      </c>
    </row>
    <row r="22" spans="1:24" ht="15" customHeight="1">
      <c r="A22" s="202" t="s">
        <v>16</v>
      </c>
      <c r="B22" s="106" t="s">
        <v>285</v>
      </c>
      <c r="C22" s="114">
        <f t="shared" si="2"/>
        <v>0</v>
      </c>
      <c r="D22" s="114"/>
      <c r="E22" s="114"/>
      <c r="F22" s="115">
        <f t="shared" si="0"/>
        <v>0</v>
      </c>
      <c r="G22" s="106" t="s">
        <v>236</v>
      </c>
      <c r="H22" s="106" t="s">
        <v>235</v>
      </c>
      <c r="I22" s="106" t="s">
        <v>235</v>
      </c>
      <c r="J22" s="106" t="s">
        <v>235</v>
      </c>
      <c r="K22" s="106" t="s">
        <v>235</v>
      </c>
      <c r="L22" s="106" t="s">
        <v>237</v>
      </c>
      <c r="M22" s="106" t="s">
        <v>235</v>
      </c>
      <c r="N22" s="106" t="s">
        <v>235</v>
      </c>
      <c r="O22" s="106" t="s">
        <v>235</v>
      </c>
      <c r="P22" s="106" t="s">
        <v>235</v>
      </c>
      <c r="Q22" s="106" t="s">
        <v>235</v>
      </c>
      <c r="R22" s="106" t="s">
        <v>235</v>
      </c>
      <c r="S22" s="106" t="s">
        <v>235</v>
      </c>
      <c r="T22" s="105">
        <v>44704</v>
      </c>
      <c r="U22" s="106" t="s">
        <v>702</v>
      </c>
      <c r="V22" s="118" t="s">
        <v>241</v>
      </c>
      <c r="W22" s="118" t="s">
        <v>490</v>
      </c>
      <c r="X22" s="155" t="s">
        <v>163</v>
      </c>
    </row>
    <row r="23" spans="1:24" ht="15" customHeight="1">
      <c r="A23" s="202" t="s">
        <v>17</v>
      </c>
      <c r="B23" s="106" t="s">
        <v>118</v>
      </c>
      <c r="C23" s="114">
        <f t="shared" si="2"/>
        <v>2</v>
      </c>
      <c r="D23" s="114"/>
      <c r="E23" s="114"/>
      <c r="F23" s="115">
        <f t="shared" si="0"/>
        <v>2</v>
      </c>
      <c r="G23" s="106" t="s">
        <v>235</v>
      </c>
      <c r="H23" s="106" t="s">
        <v>235</v>
      </c>
      <c r="I23" s="106" t="s">
        <v>235</v>
      </c>
      <c r="J23" s="106" t="s">
        <v>235</v>
      </c>
      <c r="K23" s="106" t="s">
        <v>235</v>
      </c>
      <c r="L23" s="106" t="s">
        <v>235</v>
      </c>
      <c r="M23" s="106" t="s">
        <v>235</v>
      </c>
      <c r="N23" s="106" t="s">
        <v>235</v>
      </c>
      <c r="O23" s="105" t="s">
        <v>235</v>
      </c>
      <c r="P23" s="105" t="s">
        <v>235</v>
      </c>
      <c r="Q23" s="106" t="s">
        <v>235</v>
      </c>
      <c r="R23" s="106" t="s">
        <v>235</v>
      </c>
      <c r="S23" s="106" t="s">
        <v>235</v>
      </c>
      <c r="T23" s="105">
        <v>44712</v>
      </c>
      <c r="U23" s="106" t="s">
        <v>163</v>
      </c>
      <c r="V23" s="118" t="s">
        <v>477</v>
      </c>
      <c r="W23" s="117" t="s">
        <v>557</v>
      </c>
      <c r="X23" s="155" t="s">
        <v>163</v>
      </c>
    </row>
    <row r="24" spans="1:24" ht="14.5" customHeight="1">
      <c r="A24" s="202" t="s">
        <v>176</v>
      </c>
      <c r="B24" s="106" t="s">
        <v>285</v>
      </c>
      <c r="C24" s="114">
        <f t="shared" si="2"/>
        <v>0</v>
      </c>
      <c r="D24" s="114"/>
      <c r="E24" s="114"/>
      <c r="F24" s="115">
        <f t="shared" si="0"/>
        <v>0</v>
      </c>
      <c r="G24" s="106" t="s">
        <v>236</v>
      </c>
      <c r="H24" s="106" t="s">
        <v>235</v>
      </c>
      <c r="I24" s="106" t="s">
        <v>235</v>
      </c>
      <c r="J24" s="106" t="s">
        <v>235</v>
      </c>
      <c r="K24" s="106" t="s">
        <v>235</v>
      </c>
      <c r="L24" s="106" t="s">
        <v>237</v>
      </c>
      <c r="M24" s="106" t="s">
        <v>237</v>
      </c>
      <c r="N24" s="106" t="s">
        <v>237</v>
      </c>
      <c r="O24" s="106" t="s">
        <v>237</v>
      </c>
      <c r="P24" s="106" t="s">
        <v>237</v>
      </c>
      <c r="Q24" s="106" t="s">
        <v>237</v>
      </c>
      <c r="R24" s="106" t="s">
        <v>237</v>
      </c>
      <c r="S24" s="106" t="s">
        <v>235</v>
      </c>
      <c r="T24" s="105">
        <v>44712</v>
      </c>
      <c r="U24" s="106" t="s">
        <v>701</v>
      </c>
      <c r="V24" s="118" t="s">
        <v>241</v>
      </c>
      <c r="W24" s="117" t="s">
        <v>581</v>
      </c>
      <c r="X24" s="155" t="s">
        <v>163</v>
      </c>
    </row>
    <row r="25" spans="1:24" ht="15" customHeight="1">
      <c r="A25" s="201" t="s">
        <v>18</v>
      </c>
      <c r="B25" s="109"/>
      <c r="C25" s="109"/>
      <c r="D25" s="109"/>
      <c r="E25" s="109"/>
      <c r="F25" s="109"/>
      <c r="G25" s="109"/>
      <c r="H25" s="109"/>
      <c r="I25" s="109"/>
      <c r="J25" s="109"/>
      <c r="K25" s="109"/>
      <c r="L25" s="109"/>
      <c r="M25" s="109"/>
      <c r="N25" s="109"/>
      <c r="O25" s="109"/>
      <c r="P25" s="109"/>
      <c r="Q25" s="109"/>
      <c r="R25" s="109"/>
      <c r="S25" s="151"/>
      <c r="T25" s="150"/>
      <c r="U25" s="109"/>
      <c r="V25" s="112"/>
      <c r="W25" s="112"/>
    </row>
    <row r="26" spans="1:24" ht="15" customHeight="1">
      <c r="A26" s="202" t="s">
        <v>19</v>
      </c>
      <c r="B26" s="106" t="s">
        <v>285</v>
      </c>
      <c r="C26" s="114">
        <f t="shared" si="2"/>
        <v>0</v>
      </c>
      <c r="D26" s="114"/>
      <c r="E26" s="114"/>
      <c r="F26" s="115">
        <f t="shared" si="0"/>
        <v>0</v>
      </c>
      <c r="G26" s="106" t="s">
        <v>236</v>
      </c>
      <c r="H26" s="106" t="s">
        <v>235</v>
      </c>
      <c r="I26" s="106" t="s">
        <v>235</v>
      </c>
      <c r="J26" s="106" t="s">
        <v>235</v>
      </c>
      <c r="K26" s="106" t="s">
        <v>235</v>
      </c>
      <c r="L26" s="106" t="s">
        <v>237</v>
      </c>
      <c r="M26" s="106" t="s">
        <v>235</v>
      </c>
      <c r="N26" s="106" t="s">
        <v>235</v>
      </c>
      <c r="O26" s="106" t="s">
        <v>235</v>
      </c>
      <c r="P26" s="106" t="s">
        <v>235</v>
      </c>
      <c r="Q26" s="106" t="s">
        <v>235</v>
      </c>
      <c r="R26" s="106" t="s">
        <v>235</v>
      </c>
      <c r="S26" s="106" t="s">
        <v>235</v>
      </c>
      <c r="T26" s="105" t="s">
        <v>212</v>
      </c>
      <c r="U26" s="106" t="s">
        <v>702</v>
      </c>
      <c r="V26" s="118" t="s">
        <v>477</v>
      </c>
      <c r="W26" s="117" t="s">
        <v>476</v>
      </c>
      <c r="X26" s="155" t="s">
        <v>163</v>
      </c>
    </row>
    <row r="27" spans="1:24" ht="15" customHeight="1">
      <c r="A27" s="202" t="s">
        <v>20</v>
      </c>
      <c r="B27" s="106" t="s">
        <v>118</v>
      </c>
      <c r="C27" s="114">
        <f t="shared" si="2"/>
        <v>2</v>
      </c>
      <c r="D27" s="114"/>
      <c r="E27" s="114"/>
      <c r="F27" s="115">
        <f t="shared" si="0"/>
        <v>2</v>
      </c>
      <c r="G27" s="105" t="s">
        <v>235</v>
      </c>
      <c r="H27" s="105" t="s">
        <v>235</v>
      </c>
      <c r="I27" s="105" t="s">
        <v>235</v>
      </c>
      <c r="J27" s="105" t="s">
        <v>235</v>
      </c>
      <c r="K27" s="105" t="s">
        <v>235</v>
      </c>
      <c r="L27" s="105" t="s">
        <v>235</v>
      </c>
      <c r="M27" s="105" t="s">
        <v>235</v>
      </c>
      <c r="N27" s="105" t="s">
        <v>235</v>
      </c>
      <c r="O27" s="105" t="s">
        <v>235</v>
      </c>
      <c r="P27" s="105" t="s">
        <v>235</v>
      </c>
      <c r="Q27" s="105" t="s">
        <v>235</v>
      </c>
      <c r="R27" s="105" t="s">
        <v>235</v>
      </c>
      <c r="S27" s="105" t="s">
        <v>235</v>
      </c>
      <c r="T27" s="105">
        <v>44693</v>
      </c>
      <c r="U27" s="106" t="s">
        <v>163</v>
      </c>
      <c r="V27" s="118" t="s">
        <v>477</v>
      </c>
      <c r="W27" s="117" t="s">
        <v>506</v>
      </c>
      <c r="X27" s="155" t="s">
        <v>163</v>
      </c>
    </row>
    <row r="28" spans="1:24" ht="15" customHeight="1">
      <c r="A28" s="202" t="s">
        <v>21</v>
      </c>
      <c r="B28" s="106" t="s">
        <v>118</v>
      </c>
      <c r="C28" s="114">
        <f t="shared" si="2"/>
        <v>2</v>
      </c>
      <c r="D28" s="114"/>
      <c r="E28" s="114"/>
      <c r="F28" s="115">
        <f t="shared" si="0"/>
        <v>2</v>
      </c>
      <c r="G28" s="105" t="s">
        <v>235</v>
      </c>
      <c r="H28" s="105" t="s">
        <v>235</v>
      </c>
      <c r="I28" s="105" t="s">
        <v>235</v>
      </c>
      <c r="J28" s="105" t="s">
        <v>235</v>
      </c>
      <c r="K28" s="105" t="s">
        <v>235</v>
      </c>
      <c r="L28" s="105" t="s">
        <v>235</v>
      </c>
      <c r="M28" s="105" t="s">
        <v>235</v>
      </c>
      <c r="N28" s="105" t="s">
        <v>235</v>
      </c>
      <c r="O28" s="105" t="s">
        <v>235</v>
      </c>
      <c r="P28" s="105" t="s">
        <v>235</v>
      </c>
      <c r="Q28" s="105" t="s">
        <v>235</v>
      </c>
      <c r="R28" s="105" t="s">
        <v>235</v>
      </c>
      <c r="S28" s="105" t="s">
        <v>235</v>
      </c>
      <c r="T28" s="105">
        <v>44704</v>
      </c>
      <c r="U28" s="106" t="s">
        <v>163</v>
      </c>
      <c r="V28" s="118" t="s">
        <v>477</v>
      </c>
      <c r="W28" s="117" t="s">
        <v>548</v>
      </c>
      <c r="X28" s="155" t="s">
        <v>163</v>
      </c>
    </row>
    <row r="29" spans="1:24" ht="15" customHeight="1">
      <c r="A29" s="202" t="s">
        <v>22</v>
      </c>
      <c r="B29" s="106" t="s">
        <v>118</v>
      </c>
      <c r="C29" s="114">
        <f t="shared" si="2"/>
        <v>2</v>
      </c>
      <c r="D29" s="114"/>
      <c r="E29" s="114"/>
      <c r="F29" s="115">
        <f t="shared" si="0"/>
        <v>2</v>
      </c>
      <c r="G29" s="106" t="s">
        <v>235</v>
      </c>
      <c r="H29" s="106" t="s">
        <v>235</v>
      </c>
      <c r="I29" s="106" t="s">
        <v>235</v>
      </c>
      <c r="J29" s="106" t="s">
        <v>235</v>
      </c>
      <c r="K29" s="106" t="s">
        <v>235</v>
      </c>
      <c r="L29" s="106" t="s">
        <v>235</v>
      </c>
      <c r="M29" s="106" t="s">
        <v>235</v>
      </c>
      <c r="N29" s="106" t="s">
        <v>235</v>
      </c>
      <c r="O29" s="106" t="s">
        <v>235</v>
      </c>
      <c r="P29" s="106" t="s">
        <v>235</v>
      </c>
      <c r="Q29" s="106" t="s">
        <v>235</v>
      </c>
      <c r="R29" s="106" t="s">
        <v>235</v>
      </c>
      <c r="S29" s="106" t="s">
        <v>235</v>
      </c>
      <c r="T29" s="105">
        <v>44712</v>
      </c>
      <c r="U29" s="106" t="s">
        <v>163</v>
      </c>
      <c r="V29" s="118" t="s">
        <v>477</v>
      </c>
      <c r="W29" s="117" t="s">
        <v>497</v>
      </c>
      <c r="X29" s="155" t="s">
        <v>163</v>
      </c>
    </row>
    <row r="30" spans="1:24" ht="15" customHeight="1">
      <c r="A30" s="202" t="s">
        <v>23</v>
      </c>
      <c r="B30" s="106" t="s">
        <v>118</v>
      </c>
      <c r="C30" s="114">
        <f t="shared" si="2"/>
        <v>2</v>
      </c>
      <c r="D30" s="114"/>
      <c r="E30" s="114"/>
      <c r="F30" s="115">
        <f t="shared" si="0"/>
        <v>2</v>
      </c>
      <c r="G30" s="106" t="s">
        <v>235</v>
      </c>
      <c r="H30" s="106" t="s">
        <v>235</v>
      </c>
      <c r="I30" s="106" t="s">
        <v>235</v>
      </c>
      <c r="J30" s="106" t="s">
        <v>235</v>
      </c>
      <c r="K30" s="106" t="s">
        <v>235</v>
      </c>
      <c r="L30" s="106" t="s">
        <v>235</v>
      </c>
      <c r="M30" s="106" t="s">
        <v>235</v>
      </c>
      <c r="N30" s="106" t="s">
        <v>235</v>
      </c>
      <c r="O30" s="106" t="s">
        <v>235</v>
      </c>
      <c r="P30" s="106" t="s">
        <v>235</v>
      </c>
      <c r="Q30" s="106" t="s">
        <v>235</v>
      </c>
      <c r="R30" s="106" t="s">
        <v>235</v>
      </c>
      <c r="S30" s="105" t="s">
        <v>235</v>
      </c>
      <c r="T30" s="105">
        <v>44713</v>
      </c>
      <c r="U30" s="106" t="s">
        <v>163</v>
      </c>
      <c r="V30" s="118" t="s">
        <v>477</v>
      </c>
      <c r="W30" s="117" t="s">
        <v>499</v>
      </c>
      <c r="X30" s="155" t="s">
        <v>163</v>
      </c>
    </row>
    <row r="31" spans="1:24" ht="15" customHeight="1">
      <c r="A31" s="202" t="s">
        <v>24</v>
      </c>
      <c r="B31" s="106" t="s">
        <v>285</v>
      </c>
      <c r="C31" s="114">
        <f t="shared" si="2"/>
        <v>0</v>
      </c>
      <c r="D31" s="114"/>
      <c r="E31" s="114"/>
      <c r="F31" s="115">
        <f t="shared" si="0"/>
        <v>0</v>
      </c>
      <c r="G31" s="106" t="s">
        <v>236</v>
      </c>
      <c r="H31" s="105" t="s">
        <v>235</v>
      </c>
      <c r="I31" s="105" t="s">
        <v>235</v>
      </c>
      <c r="J31" s="105" t="s">
        <v>235</v>
      </c>
      <c r="K31" s="105" t="s">
        <v>235</v>
      </c>
      <c r="L31" s="106" t="s">
        <v>237</v>
      </c>
      <c r="M31" s="105" t="s">
        <v>235</v>
      </c>
      <c r="N31" s="105" t="s">
        <v>235</v>
      </c>
      <c r="O31" s="105" t="s">
        <v>235</v>
      </c>
      <c r="P31" s="105" t="s">
        <v>235</v>
      </c>
      <c r="Q31" s="105" t="s">
        <v>235</v>
      </c>
      <c r="R31" s="105" t="s">
        <v>235</v>
      </c>
      <c r="S31" s="105" t="s">
        <v>235</v>
      </c>
      <c r="T31" s="105">
        <v>44706</v>
      </c>
      <c r="U31" s="106" t="s">
        <v>702</v>
      </c>
      <c r="V31" s="118" t="s">
        <v>241</v>
      </c>
      <c r="W31" s="117" t="s">
        <v>495</v>
      </c>
      <c r="X31" s="155" t="s">
        <v>163</v>
      </c>
    </row>
    <row r="32" spans="1:24" ht="15" customHeight="1">
      <c r="A32" s="202" t="s">
        <v>25</v>
      </c>
      <c r="B32" s="106" t="s">
        <v>285</v>
      </c>
      <c r="C32" s="114">
        <f t="shared" si="2"/>
        <v>0</v>
      </c>
      <c r="D32" s="114"/>
      <c r="E32" s="114"/>
      <c r="F32" s="115">
        <f t="shared" si="0"/>
        <v>0</v>
      </c>
      <c r="G32" s="106" t="s">
        <v>236</v>
      </c>
      <c r="H32" s="106" t="s">
        <v>235</v>
      </c>
      <c r="I32" s="106" t="s">
        <v>235</v>
      </c>
      <c r="J32" s="106" t="s">
        <v>235</v>
      </c>
      <c r="K32" s="106" t="s">
        <v>235</v>
      </c>
      <c r="L32" s="106" t="s">
        <v>237</v>
      </c>
      <c r="M32" s="106" t="s">
        <v>235</v>
      </c>
      <c r="N32" s="106" t="s">
        <v>235</v>
      </c>
      <c r="O32" s="106" t="s">
        <v>235</v>
      </c>
      <c r="P32" s="106" t="s">
        <v>235</v>
      </c>
      <c r="Q32" s="106" t="s">
        <v>235</v>
      </c>
      <c r="R32" s="106" t="s">
        <v>235</v>
      </c>
      <c r="S32" s="106" t="s">
        <v>235</v>
      </c>
      <c r="T32" s="105">
        <v>44713</v>
      </c>
      <c r="U32" s="106" t="s">
        <v>702</v>
      </c>
      <c r="V32" s="118" t="s">
        <v>477</v>
      </c>
      <c r="W32" s="117" t="s">
        <v>479</v>
      </c>
      <c r="X32" s="155" t="s">
        <v>163</v>
      </c>
    </row>
    <row r="33" spans="1:25" ht="15" customHeight="1">
      <c r="A33" s="202" t="s">
        <v>26</v>
      </c>
      <c r="B33" s="106" t="s">
        <v>118</v>
      </c>
      <c r="C33" s="114">
        <f t="shared" si="2"/>
        <v>2</v>
      </c>
      <c r="D33" s="114"/>
      <c r="E33" s="114"/>
      <c r="F33" s="115">
        <f t="shared" si="0"/>
        <v>2</v>
      </c>
      <c r="G33" s="106" t="s">
        <v>235</v>
      </c>
      <c r="H33" s="106" t="s">
        <v>235</v>
      </c>
      <c r="I33" s="106" t="s">
        <v>235</v>
      </c>
      <c r="J33" s="106" t="s">
        <v>235</v>
      </c>
      <c r="K33" s="106" t="s">
        <v>235</v>
      </c>
      <c r="L33" s="106" t="s">
        <v>235</v>
      </c>
      <c r="M33" s="106" t="s">
        <v>235</v>
      </c>
      <c r="N33" s="106" t="s">
        <v>235</v>
      </c>
      <c r="O33" s="106" t="s">
        <v>235</v>
      </c>
      <c r="P33" s="106" t="s">
        <v>235</v>
      </c>
      <c r="Q33" s="106" t="s">
        <v>235</v>
      </c>
      <c r="R33" s="106" t="s">
        <v>235</v>
      </c>
      <c r="S33" s="105" t="s">
        <v>235</v>
      </c>
      <c r="T33" s="105">
        <v>44706</v>
      </c>
      <c r="U33" s="106" t="s">
        <v>163</v>
      </c>
      <c r="V33" s="118" t="s">
        <v>477</v>
      </c>
      <c r="W33" s="118" t="s">
        <v>568</v>
      </c>
      <c r="X33" s="155" t="s">
        <v>163</v>
      </c>
    </row>
    <row r="34" spans="1:25" ht="15" customHeight="1">
      <c r="A34" s="202" t="s">
        <v>27</v>
      </c>
      <c r="B34" s="106" t="s">
        <v>285</v>
      </c>
      <c r="C34" s="114">
        <f t="shared" si="2"/>
        <v>0</v>
      </c>
      <c r="D34" s="114"/>
      <c r="E34" s="114"/>
      <c r="F34" s="115">
        <f t="shared" si="0"/>
        <v>0</v>
      </c>
      <c r="G34" s="106" t="s">
        <v>236</v>
      </c>
      <c r="H34" s="105" t="s">
        <v>237</v>
      </c>
      <c r="I34" s="105" t="s">
        <v>237</v>
      </c>
      <c r="J34" s="105" t="s">
        <v>237</v>
      </c>
      <c r="K34" s="105" t="s">
        <v>237</v>
      </c>
      <c r="L34" s="105" t="s">
        <v>235</v>
      </c>
      <c r="M34" s="105" t="s">
        <v>235</v>
      </c>
      <c r="N34" s="105" t="s">
        <v>235</v>
      </c>
      <c r="O34" s="105" t="s">
        <v>235</v>
      </c>
      <c r="P34" s="105" t="s">
        <v>235</v>
      </c>
      <c r="Q34" s="105" t="s">
        <v>235</v>
      </c>
      <c r="R34" s="105" t="s">
        <v>235</v>
      </c>
      <c r="S34" s="105" t="s">
        <v>235</v>
      </c>
      <c r="T34" s="105" t="s">
        <v>212</v>
      </c>
      <c r="U34" s="106" t="s">
        <v>701</v>
      </c>
      <c r="V34" s="118" t="s">
        <v>623</v>
      </c>
      <c r="W34" s="117" t="s">
        <v>598</v>
      </c>
      <c r="X34" s="155" t="s">
        <v>163</v>
      </c>
    </row>
    <row r="35" spans="1:25" ht="15" customHeight="1">
      <c r="A35" s="202" t="s">
        <v>178</v>
      </c>
      <c r="B35" s="106" t="s">
        <v>118</v>
      </c>
      <c r="C35" s="114">
        <f t="shared" si="2"/>
        <v>2</v>
      </c>
      <c r="D35" s="114"/>
      <c r="E35" s="114"/>
      <c r="F35" s="115">
        <f t="shared" si="0"/>
        <v>2</v>
      </c>
      <c r="G35" s="106" t="s">
        <v>235</v>
      </c>
      <c r="H35" s="106" t="s">
        <v>235</v>
      </c>
      <c r="I35" s="106" t="s">
        <v>235</v>
      </c>
      <c r="J35" s="106" t="s">
        <v>235</v>
      </c>
      <c r="K35" s="106" t="s">
        <v>235</v>
      </c>
      <c r="L35" s="106" t="s">
        <v>235</v>
      </c>
      <c r="M35" s="106" t="s">
        <v>235</v>
      </c>
      <c r="N35" s="106" t="s">
        <v>235</v>
      </c>
      <c r="O35" s="106" t="s">
        <v>235</v>
      </c>
      <c r="P35" s="106" t="s">
        <v>235</v>
      </c>
      <c r="Q35" s="106" t="s">
        <v>235</v>
      </c>
      <c r="R35" s="106" t="s">
        <v>235</v>
      </c>
      <c r="S35" s="106" t="s">
        <v>235</v>
      </c>
      <c r="T35" s="105">
        <v>44644</v>
      </c>
      <c r="U35" s="106" t="s">
        <v>163</v>
      </c>
      <c r="V35" s="118" t="s">
        <v>477</v>
      </c>
      <c r="W35" s="117" t="s">
        <v>530</v>
      </c>
      <c r="X35" s="155" t="s">
        <v>163</v>
      </c>
    </row>
    <row r="36" spans="1:25" ht="15" customHeight="1">
      <c r="A36" s="202" t="s">
        <v>28</v>
      </c>
      <c r="B36" s="106" t="s">
        <v>118</v>
      </c>
      <c r="C36" s="114">
        <f t="shared" si="2"/>
        <v>2</v>
      </c>
      <c r="D36" s="114"/>
      <c r="E36" s="114"/>
      <c r="F36" s="115">
        <f t="shared" si="0"/>
        <v>2</v>
      </c>
      <c r="G36" s="106" t="s">
        <v>235</v>
      </c>
      <c r="H36" s="106" t="s">
        <v>235</v>
      </c>
      <c r="I36" s="106" t="s">
        <v>235</v>
      </c>
      <c r="J36" s="106" t="s">
        <v>235</v>
      </c>
      <c r="K36" s="106" t="s">
        <v>235</v>
      </c>
      <c r="L36" s="106" t="s">
        <v>235</v>
      </c>
      <c r="M36" s="106" t="s">
        <v>235</v>
      </c>
      <c r="N36" s="106" t="s">
        <v>235</v>
      </c>
      <c r="O36" s="106" t="s">
        <v>235</v>
      </c>
      <c r="P36" s="106" t="s">
        <v>235</v>
      </c>
      <c r="Q36" s="106" t="s">
        <v>235</v>
      </c>
      <c r="R36" s="106" t="s">
        <v>235</v>
      </c>
      <c r="S36" s="106" t="s">
        <v>235</v>
      </c>
      <c r="T36" s="105" t="s">
        <v>212</v>
      </c>
      <c r="U36" s="106" t="s">
        <v>163</v>
      </c>
      <c r="V36" s="118" t="s">
        <v>477</v>
      </c>
      <c r="W36" s="118" t="s">
        <v>224</v>
      </c>
      <c r="X36" s="155" t="s">
        <v>163</v>
      </c>
    </row>
    <row r="37" spans="1:25" ht="15" customHeight="1">
      <c r="A37" s="201" t="s">
        <v>29</v>
      </c>
      <c r="B37" s="109"/>
      <c r="C37" s="109"/>
      <c r="D37" s="109"/>
      <c r="E37" s="109"/>
      <c r="F37" s="109"/>
      <c r="G37" s="109"/>
      <c r="H37" s="109"/>
      <c r="I37" s="109"/>
      <c r="J37" s="109"/>
      <c r="K37" s="109"/>
      <c r="L37" s="109"/>
      <c r="M37" s="109"/>
      <c r="N37" s="109"/>
      <c r="O37" s="109"/>
      <c r="P37" s="109"/>
      <c r="Q37" s="109"/>
      <c r="R37" s="109"/>
      <c r="S37" s="151"/>
      <c r="T37" s="150"/>
      <c r="U37" s="109"/>
      <c r="V37" s="112"/>
      <c r="W37" s="112"/>
    </row>
    <row r="38" spans="1:25" ht="15" customHeight="1">
      <c r="A38" s="202" t="s">
        <v>30</v>
      </c>
      <c r="B38" s="106" t="s">
        <v>118</v>
      </c>
      <c r="C38" s="114">
        <f t="shared" si="2"/>
        <v>2</v>
      </c>
      <c r="D38" s="114"/>
      <c r="E38" s="114"/>
      <c r="F38" s="115">
        <f t="shared" si="0"/>
        <v>2</v>
      </c>
      <c r="G38" s="106" t="s">
        <v>235</v>
      </c>
      <c r="H38" s="106" t="s">
        <v>235</v>
      </c>
      <c r="I38" s="106" t="s">
        <v>235</v>
      </c>
      <c r="J38" s="106" t="s">
        <v>235</v>
      </c>
      <c r="K38" s="106" t="s">
        <v>235</v>
      </c>
      <c r="L38" s="106" t="s">
        <v>235</v>
      </c>
      <c r="M38" s="106" t="s">
        <v>235</v>
      </c>
      <c r="N38" s="106" t="s">
        <v>235</v>
      </c>
      <c r="O38" s="106" t="s">
        <v>235</v>
      </c>
      <c r="P38" s="106" t="s">
        <v>235</v>
      </c>
      <c r="Q38" s="106" t="s">
        <v>235</v>
      </c>
      <c r="R38" s="106" t="s">
        <v>235</v>
      </c>
      <c r="S38" s="106" t="s">
        <v>235</v>
      </c>
      <c r="T38" s="105">
        <v>44707</v>
      </c>
      <c r="U38" s="106" t="s">
        <v>163</v>
      </c>
      <c r="V38" s="118" t="s">
        <v>477</v>
      </c>
      <c r="W38" s="118" t="s">
        <v>410</v>
      </c>
      <c r="X38" s="155" t="s">
        <v>163</v>
      </c>
    </row>
    <row r="39" spans="1:25" ht="15" customHeight="1">
      <c r="A39" s="202" t="s">
        <v>31</v>
      </c>
      <c r="B39" s="106" t="s">
        <v>285</v>
      </c>
      <c r="C39" s="114">
        <f t="shared" si="2"/>
        <v>0</v>
      </c>
      <c r="D39" s="114"/>
      <c r="E39" s="114"/>
      <c r="F39" s="115">
        <f t="shared" si="0"/>
        <v>0</v>
      </c>
      <c r="G39" s="106" t="s">
        <v>236</v>
      </c>
      <c r="H39" s="106" t="s">
        <v>235</v>
      </c>
      <c r="I39" s="106" t="s">
        <v>235</v>
      </c>
      <c r="J39" s="106" t="s">
        <v>235</v>
      </c>
      <c r="K39" s="106" t="s">
        <v>235</v>
      </c>
      <c r="L39" s="106" t="s">
        <v>237</v>
      </c>
      <c r="M39" s="106" t="s">
        <v>235</v>
      </c>
      <c r="N39" s="106" t="s">
        <v>237</v>
      </c>
      <c r="O39" s="106" t="s">
        <v>237</v>
      </c>
      <c r="P39" s="106" t="s">
        <v>237</v>
      </c>
      <c r="Q39" s="106" t="s">
        <v>237</v>
      </c>
      <c r="R39" s="106" t="s">
        <v>237</v>
      </c>
      <c r="S39" s="106" t="s">
        <v>235</v>
      </c>
      <c r="T39" s="105" t="s">
        <v>212</v>
      </c>
      <c r="U39" s="106" t="s">
        <v>701</v>
      </c>
      <c r="V39" s="118" t="s">
        <v>477</v>
      </c>
      <c r="W39" s="131" t="s">
        <v>421</v>
      </c>
      <c r="X39" s="155" t="s">
        <v>163</v>
      </c>
    </row>
    <row r="40" spans="1:25" ht="15" customHeight="1">
      <c r="A40" s="202" t="s">
        <v>97</v>
      </c>
      <c r="B40" s="106" t="s">
        <v>118</v>
      </c>
      <c r="C40" s="114">
        <f t="shared" si="2"/>
        <v>2</v>
      </c>
      <c r="D40" s="114"/>
      <c r="E40" s="114"/>
      <c r="F40" s="115">
        <f t="shared" si="0"/>
        <v>2</v>
      </c>
      <c r="G40" s="106" t="s">
        <v>235</v>
      </c>
      <c r="H40" s="106" t="s">
        <v>235</v>
      </c>
      <c r="I40" s="106" t="s">
        <v>235</v>
      </c>
      <c r="J40" s="106" t="s">
        <v>235</v>
      </c>
      <c r="K40" s="106" t="s">
        <v>235</v>
      </c>
      <c r="L40" s="106" t="s">
        <v>235</v>
      </c>
      <c r="M40" s="106" t="s">
        <v>235</v>
      </c>
      <c r="N40" s="106" t="s">
        <v>235</v>
      </c>
      <c r="O40" s="106" t="s">
        <v>235</v>
      </c>
      <c r="P40" s="106" t="s">
        <v>235</v>
      </c>
      <c r="Q40" s="106" t="s">
        <v>235</v>
      </c>
      <c r="R40" s="106" t="s">
        <v>235</v>
      </c>
      <c r="S40" s="106" t="s">
        <v>235</v>
      </c>
      <c r="T40" s="105">
        <v>44699</v>
      </c>
      <c r="U40" s="106" t="s">
        <v>163</v>
      </c>
      <c r="V40" s="118" t="s">
        <v>477</v>
      </c>
      <c r="W40" s="117" t="s">
        <v>508</v>
      </c>
      <c r="X40" s="155" t="s">
        <v>163</v>
      </c>
    </row>
    <row r="41" spans="1:25" ht="15" customHeight="1">
      <c r="A41" s="202" t="s">
        <v>32</v>
      </c>
      <c r="B41" s="106" t="s">
        <v>118</v>
      </c>
      <c r="C41" s="114">
        <f t="shared" si="2"/>
        <v>2</v>
      </c>
      <c r="D41" s="114"/>
      <c r="E41" s="114"/>
      <c r="F41" s="115">
        <f t="shared" si="0"/>
        <v>2</v>
      </c>
      <c r="G41" s="105" t="s">
        <v>235</v>
      </c>
      <c r="H41" s="105" t="s">
        <v>235</v>
      </c>
      <c r="I41" s="105" t="s">
        <v>235</v>
      </c>
      <c r="J41" s="105" t="s">
        <v>235</v>
      </c>
      <c r="K41" s="105" t="s">
        <v>235</v>
      </c>
      <c r="L41" s="105" t="s">
        <v>235</v>
      </c>
      <c r="M41" s="105" t="s">
        <v>235</v>
      </c>
      <c r="N41" s="105" t="s">
        <v>235</v>
      </c>
      <c r="O41" s="105" t="s">
        <v>235</v>
      </c>
      <c r="P41" s="105" t="s">
        <v>235</v>
      </c>
      <c r="Q41" s="105" t="s">
        <v>235</v>
      </c>
      <c r="R41" s="105" t="s">
        <v>235</v>
      </c>
      <c r="S41" s="105" t="s">
        <v>235</v>
      </c>
      <c r="T41" s="105">
        <v>44712</v>
      </c>
      <c r="U41" s="105" t="s">
        <v>163</v>
      </c>
      <c r="V41" s="118" t="s">
        <v>477</v>
      </c>
      <c r="W41" s="117" t="s">
        <v>622</v>
      </c>
      <c r="X41" s="155" t="s">
        <v>163</v>
      </c>
    </row>
    <row r="42" spans="1:25" ht="14.5" customHeight="1">
      <c r="A42" s="202" t="s">
        <v>33</v>
      </c>
      <c r="B42" s="106" t="s">
        <v>285</v>
      </c>
      <c r="C42" s="114">
        <f t="shared" si="2"/>
        <v>0</v>
      </c>
      <c r="D42" s="114"/>
      <c r="E42" s="114"/>
      <c r="F42" s="115">
        <f t="shared" si="0"/>
        <v>0</v>
      </c>
      <c r="G42" s="106" t="s">
        <v>237</v>
      </c>
      <c r="H42" s="106" t="s">
        <v>163</v>
      </c>
      <c r="I42" s="106" t="s">
        <v>163</v>
      </c>
      <c r="J42" s="106" t="s">
        <v>163</v>
      </c>
      <c r="K42" s="106" t="s">
        <v>163</v>
      </c>
      <c r="L42" s="106" t="s">
        <v>163</v>
      </c>
      <c r="M42" s="106" t="s">
        <v>163</v>
      </c>
      <c r="N42" s="106" t="s">
        <v>163</v>
      </c>
      <c r="O42" s="106" t="s">
        <v>163</v>
      </c>
      <c r="P42" s="106" t="s">
        <v>163</v>
      </c>
      <c r="Q42" s="106" t="s">
        <v>163</v>
      </c>
      <c r="R42" s="106" t="s">
        <v>163</v>
      </c>
      <c r="S42" s="106" t="s">
        <v>163</v>
      </c>
      <c r="T42" s="106" t="s">
        <v>163</v>
      </c>
      <c r="U42" s="105" t="s">
        <v>163</v>
      </c>
      <c r="V42" s="118" t="s">
        <v>477</v>
      </c>
      <c r="W42" s="118" t="s">
        <v>585</v>
      </c>
      <c r="X42" s="155" t="s">
        <v>163</v>
      </c>
    </row>
    <row r="43" spans="1:25" ht="15" customHeight="1">
      <c r="A43" s="202" t="s">
        <v>34</v>
      </c>
      <c r="B43" s="106" t="s">
        <v>118</v>
      </c>
      <c r="C43" s="114">
        <f t="shared" si="2"/>
        <v>2</v>
      </c>
      <c r="D43" s="114"/>
      <c r="E43" s="114"/>
      <c r="F43" s="115">
        <f t="shared" si="0"/>
        <v>2</v>
      </c>
      <c r="G43" s="106" t="s">
        <v>235</v>
      </c>
      <c r="H43" s="106" t="s">
        <v>235</v>
      </c>
      <c r="I43" s="106" t="s">
        <v>235</v>
      </c>
      <c r="J43" s="106" t="s">
        <v>235</v>
      </c>
      <c r="K43" s="106" t="s">
        <v>235</v>
      </c>
      <c r="L43" s="106" t="s">
        <v>235</v>
      </c>
      <c r="M43" s="106" t="s">
        <v>235</v>
      </c>
      <c r="N43" s="106" t="s">
        <v>235</v>
      </c>
      <c r="O43" s="106" t="s">
        <v>235</v>
      </c>
      <c r="P43" s="106" t="s">
        <v>235</v>
      </c>
      <c r="Q43" s="106" t="s">
        <v>235</v>
      </c>
      <c r="R43" s="106" t="s">
        <v>235</v>
      </c>
      <c r="S43" s="106" t="s">
        <v>235</v>
      </c>
      <c r="T43" s="105">
        <v>44708</v>
      </c>
      <c r="U43" s="106" t="s">
        <v>163</v>
      </c>
      <c r="V43" s="118" t="s">
        <v>477</v>
      </c>
      <c r="W43" s="131" t="s">
        <v>415</v>
      </c>
      <c r="X43" s="155" t="s">
        <v>163</v>
      </c>
    </row>
    <row r="44" spans="1:25" ht="15" customHeight="1">
      <c r="A44" s="202" t="s">
        <v>35</v>
      </c>
      <c r="B44" s="106" t="s">
        <v>118</v>
      </c>
      <c r="C44" s="114">
        <f t="shared" si="2"/>
        <v>2</v>
      </c>
      <c r="D44" s="114"/>
      <c r="E44" s="114"/>
      <c r="F44" s="115">
        <f t="shared" si="0"/>
        <v>2</v>
      </c>
      <c r="G44" s="106" t="s">
        <v>235</v>
      </c>
      <c r="H44" s="106" t="s">
        <v>235</v>
      </c>
      <c r="I44" s="106" t="s">
        <v>235</v>
      </c>
      <c r="J44" s="106" t="s">
        <v>235</v>
      </c>
      <c r="K44" s="106" t="s">
        <v>235</v>
      </c>
      <c r="L44" s="106" t="s">
        <v>235</v>
      </c>
      <c r="M44" s="106" t="s">
        <v>235</v>
      </c>
      <c r="N44" s="106" t="s">
        <v>235</v>
      </c>
      <c r="O44" s="106" t="s">
        <v>235</v>
      </c>
      <c r="P44" s="106" t="s">
        <v>235</v>
      </c>
      <c r="Q44" s="106" t="s">
        <v>235</v>
      </c>
      <c r="R44" s="106" t="s">
        <v>235</v>
      </c>
      <c r="S44" s="106" t="s">
        <v>235</v>
      </c>
      <c r="T44" s="105">
        <v>44655</v>
      </c>
      <c r="U44" s="102" t="s">
        <v>163</v>
      </c>
      <c r="V44" s="118" t="s">
        <v>477</v>
      </c>
      <c r="W44" s="117" t="s">
        <v>359</v>
      </c>
      <c r="X44" s="155" t="s">
        <v>163</v>
      </c>
    </row>
    <row r="45" spans="1:25" ht="15" customHeight="1">
      <c r="A45" s="202" t="s">
        <v>98</v>
      </c>
      <c r="B45" s="106" t="s">
        <v>118</v>
      </c>
      <c r="C45" s="114">
        <f t="shared" si="2"/>
        <v>2</v>
      </c>
      <c r="D45" s="114"/>
      <c r="E45" s="114"/>
      <c r="F45" s="115">
        <f t="shared" si="0"/>
        <v>2</v>
      </c>
      <c r="G45" s="106" t="s">
        <v>235</v>
      </c>
      <c r="H45" s="106" t="s">
        <v>235</v>
      </c>
      <c r="I45" s="106" t="s">
        <v>235</v>
      </c>
      <c r="J45" s="106" t="s">
        <v>235</v>
      </c>
      <c r="K45" s="106" t="s">
        <v>235</v>
      </c>
      <c r="L45" s="106" t="s">
        <v>235</v>
      </c>
      <c r="M45" s="106" t="s">
        <v>235</v>
      </c>
      <c r="N45" s="106" t="s">
        <v>235</v>
      </c>
      <c r="O45" s="106" t="s">
        <v>235</v>
      </c>
      <c r="P45" s="106" t="s">
        <v>235</v>
      </c>
      <c r="Q45" s="106" t="s">
        <v>235</v>
      </c>
      <c r="R45" s="106" t="s">
        <v>235</v>
      </c>
      <c r="S45" s="106" t="s">
        <v>235</v>
      </c>
      <c r="T45" s="105">
        <v>44711</v>
      </c>
      <c r="U45" s="106" t="s">
        <v>163</v>
      </c>
      <c r="V45" s="117" t="s">
        <v>241</v>
      </c>
      <c r="W45" s="118" t="s">
        <v>520</v>
      </c>
      <c r="X45" s="155" t="s">
        <v>163</v>
      </c>
    </row>
    <row r="46" spans="1:25" ht="15" customHeight="1">
      <c r="A46" s="201" t="s">
        <v>36</v>
      </c>
      <c r="B46" s="109"/>
      <c r="C46" s="109"/>
      <c r="D46" s="109"/>
      <c r="E46" s="109"/>
      <c r="F46" s="109"/>
      <c r="G46" s="109"/>
      <c r="H46" s="109"/>
      <c r="I46" s="109"/>
      <c r="J46" s="109"/>
      <c r="K46" s="109"/>
      <c r="L46" s="109"/>
      <c r="M46" s="109"/>
      <c r="N46" s="109"/>
      <c r="O46" s="109"/>
      <c r="P46" s="109"/>
      <c r="Q46" s="109"/>
      <c r="R46" s="109"/>
      <c r="S46" s="151"/>
      <c r="T46" s="150"/>
      <c r="U46" s="109"/>
      <c r="V46" s="109"/>
      <c r="W46" s="109"/>
    </row>
    <row r="47" spans="1:25" ht="15" customHeight="1">
      <c r="A47" s="202" t="s">
        <v>37</v>
      </c>
      <c r="B47" s="106" t="s">
        <v>285</v>
      </c>
      <c r="C47" s="114">
        <f t="shared" si="2"/>
        <v>0</v>
      </c>
      <c r="D47" s="114"/>
      <c r="E47" s="114"/>
      <c r="F47" s="115">
        <f t="shared" si="0"/>
        <v>0</v>
      </c>
      <c r="G47" s="105" t="s">
        <v>237</v>
      </c>
      <c r="H47" s="106" t="s">
        <v>163</v>
      </c>
      <c r="I47" s="106" t="s">
        <v>163</v>
      </c>
      <c r="J47" s="106" t="s">
        <v>163</v>
      </c>
      <c r="K47" s="106" t="s">
        <v>163</v>
      </c>
      <c r="L47" s="106" t="s">
        <v>163</v>
      </c>
      <c r="M47" s="106" t="s">
        <v>163</v>
      </c>
      <c r="N47" s="106" t="s">
        <v>163</v>
      </c>
      <c r="O47" s="106" t="s">
        <v>163</v>
      </c>
      <c r="P47" s="106" t="s">
        <v>163</v>
      </c>
      <c r="Q47" s="106" t="s">
        <v>163</v>
      </c>
      <c r="R47" s="106" t="s">
        <v>163</v>
      </c>
      <c r="S47" s="106" t="s">
        <v>163</v>
      </c>
      <c r="T47" s="106" t="s">
        <v>163</v>
      </c>
      <c r="U47" s="106" t="s">
        <v>163</v>
      </c>
      <c r="V47" s="118" t="s">
        <v>623</v>
      </c>
      <c r="W47" s="130" t="s">
        <v>604</v>
      </c>
      <c r="X47" s="155" t="s">
        <v>163</v>
      </c>
    </row>
    <row r="48" spans="1:25" ht="15" customHeight="1">
      <c r="A48" s="202" t="s">
        <v>38</v>
      </c>
      <c r="B48" s="106" t="s">
        <v>285</v>
      </c>
      <c r="C48" s="114">
        <f t="shared" si="2"/>
        <v>0</v>
      </c>
      <c r="D48" s="114"/>
      <c r="E48" s="114"/>
      <c r="F48" s="115">
        <f t="shared" si="0"/>
        <v>0</v>
      </c>
      <c r="G48" s="105" t="s">
        <v>237</v>
      </c>
      <c r="H48" s="106" t="s">
        <v>163</v>
      </c>
      <c r="I48" s="106" t="s">
        <v>163</v>
      </c>
      <c r="J48" s="106" t="s">
        <v>163</v>
      </c>
      <c r="K48" s="106" t="s">
        <v>163</v>
      </c>
      <c r="L48" s="106" t="s">
        <v>163</v>
      </c>
      <c r="M48" s="106" t="s">
        <v>163</v>
      </c>
      <c r="N48" s="106" t="s">
        <v>163</v>
      </c>
      <c r="O48" s="106" t="s">
        <v>163</v>
      </c>
      <c r="P48" s="106" t="s">
        <v>163</v>
      </c>
      <c r="Q48" s="106" t="s">
        <v>163</v>
      </c>
      <c r="R48" s="106" t="s">
        <v>163</v>
      </c>
      <c r="S48" s="106" t="s">
        <v>163</v>
      </c>
      <c r="T48" s="106" t="s">
        <v>163</v>
      </c>
      <c r="U48" s="106" t="s">
        <v>163</v>
      </c>
      <c r="V48" s="118" t="s">
        <v>623</v>
      </c>
      <c r="W48" s="117" t="s">
        <v>606</v>
      </c>
      <c r="X48" s="155" t="s">
        <v>163</v>
      </c>
      <c r="Y48" s="10"/>
    </row>
    <row r="49" spans="1:24" ht="15" customHeight="1">
      <c r="A49" s="202" t="s">
        <v>39</v>
      </c>
      <c r="B49" s="106" t="s">
        <v>118</v>
      </c>
      <c r="C49" s="114">
        <f t="shared" si="2"/>
        <v>2</v>
      </c>
      <c r="D49" s="114">
        <v>0.5</v>
      </c>
      <c r="E49" s="114"/>
      <c r="F49" s="115">
        <f t="shared" si="0"/>
        <v>1</v>
      </c>
      <c r="G49" s="106" t="s">
        <v>235</v>
      </c>
      <c r="H49" s="106" t="s">
        <v>235</v>
      </c>
      <c r="I49" s="106" t="s">
        <v>235</v>
      </c>
      <c r="J49" s="106" t="s">
        <v>235</v>
      </c>
      <c r="K49" s="106" t="s">
        <v>235</v>
      </c>
      <c r="L49" s="106" t="s">
        <v>235</v>
      </c>
      <c r="M49" s="106" t="s">
        <v>235</v>
      </c>
      <c r="N49" s="106" t="s">
        <v>235</v>
      </c>
      <c r="O49" s="106" t="s">
        <v>235</v>
      </c>
      <c r="P49" s="106" t="s">
        <v>235</v>
      </c>
      <c r="Q49" s="106" t="s">
        <v>235</v>
      </c>
      <c r="R49" s="106" t="s">
        <v>235</v>
      </c>
      <c r="S49" s="106" t="s">
        <v>235</v>
      </c>
      <c r="T49" s="105">
        <v>44671</v>
      </c>
      <c r="U49" s="106" t="s">
        <v>825</v>
      </c>
      <c r="V49" s="117" t="s">
        <v>694</v>
      </c>
      <c r="W49" s="117" t="s">
        <v>445</v>
      </c>
      <c r="X49" s="155" t="s">
        <v>163</v>
      </c>
    </row>
    <row r="50" spans="1:24" ht="15" customHeight="1">
      <c r="A50" s="202" t="s">
        <v>40</v>
      </c>
      <c r="B50" s="106" t="s">
        <v>285</v>
      </c>
      <c r="C50" s="114">
        <f t="shared" si="2"/>
        <v>0</v>
      </c>
      <c r="D50" s="114"/>
      <c r="E50" s="114"/>
      <c r="F50" s="115">
        <f t="shared" si="0"/>
        <v>0</v>
      </c>
      <c r="G50" s="105" t="s">
        <v>237</v>
      </c>
      <c r="H50" s="105" t="s">
        <v>163</v>
      </c>
      <c r="I50" s="105" t="s">
        <v>163</v>
      </c>
      <c r="J50" s="105" t="s">
        <v>163</v>
      </c>
      <c r="K50" s="105" t="s">
        <v>163</v>
      </c>
      <c r="L50" s="105" t="s">
        <v>163</v>
      </c>
      <c r="M50" s="105" t="s">
        <v>163</v>
      </c>
      <c r="N50" s="105" t="s">
        <v>163</v>
      </c>
      <c r="O50" s="105" t="s">
        <v>163</v>
      </c>
      <c r="P50" s="105" t="s">
        <v>163</v>
      </c>
      <c r="Q50" s="105" t="s">
        <v>163</v>
      </c>
      <c r="R50" s="105" t="s">
        <v>163</v>
      </c>
      <c r="S50" s="105" t="s">
        <v>163</v>
      </c>
      <c r="T50" s="105" t="s">
        <v>163</v>
      </c>
      <c r="U50" s="105" t="s">
        <v>163</v>
      </c>
      <c r="V50" s="118" t="s">
        <v>623</v>
      </c>
      <c r="W50" s="118" t="s">
        <v>596</v>
      </c>
      <c r="X50" s="155" t="s">
        <v>163</v>
      </c>
    </row>
    <row r="51" spans="1:24" ht="15" customHeight="1">
      <c r="A51" s="202" t="s">
        <v>835</v>
      </c>
      <c r="B51" s="106" t="s">
        <v>285</v>
      </c>
      <c r="C51" s="114">
        <f t="shared" si="2"/>
        <v>0</v>
      </c>
      <c r="D51" s="114"/>
      <c r="E51" s="114"/>
      <c r="F51" s="115">
        <f t="shared" si="0"/>
        <v>0</v>
      </c>
      <c r="G51" s="105" t="s">
        <v>237</v>
      </c>
      <c r="H51" s="105" t="s">
        <v>163</v>
      </c>
      <c r="I51" s="105" t="s">
        <v>163</v>
      </c>
      <c r="J51" s="105" t="s">
        <v>163</v>
      </c>
      <c r="K51" s="105" t="s">
        <v>163</v>
      </c>
      <c r="L51" s="105" t="s">
        <v>163</v>
      </c>
      <c r="M51" s="105" t="s">
        <v>163</v>
      </c>
      <c r="N51" s="105" t="s">
        <v>163</v>
      </c>
      <c r="O51" s="105" t="s">
        <v>163</v>
      </c>
      <c r="P51" s="105" t="s">
        <v>163</v>
      </c>
      <c r="Q51" s="105" t="s">
        <v>163</v>
      </c>
      <c r="R51" s="105" t="s">
        <v>163</v>
      </c>
      <c r="S51" s="105" t="s">
        <v>163</v>
      </c>
      <c r="T51" s="105" t="s">
        <v>163</v>
      </c>
      <c r="U51" s="105" t="s">
        <v>163</v>
      </c>
      <c r="V51" s="118" t="s">
        <v>623</v>
      </c>
      <c r="W51" s="117" t="s">
        <v>610</v>
      </c>
      <c r="X51" s="155" t="s">
        <v>163</v>
      </c>
    </row>
    <row r="52" spans="1:24" ht="15" customHeight="1">
      <c r="A52" s="202" t="s">
        <v>41</v>
      </c>
      <c r="B52" s="106" t="s">
        <v>118</v>
      </c>
      <c r="C52" s="114">
        <f t="shared" si="2"/>
        <v>2</v>
      </c>
      <c r="D52" s="114"/>
      <c r="E52" s="114"/>
      <c r="F52" s="115">
        <f t="shared" si="0"/>
        <v>2</v>
      </c>
      <c r="G52" s="106" t="s">
        <v>235</v>
      </c>
      <c r="H52" s="106" t="s">
        <v>235</v>
      </c>
      <c r="I52" s="106" t="s">
        <v>235</v>
      </c>
      <c r="J52" s="106" t="s">
        <v>235</v>
      </c>
      <c r="K52" s="106" t="s">
        <v>235</v>
      </c>
      <c r="L52" s="106" t="s">
        <v>235</v>
      </c>
      <c r="M52" s="106" t="s">
        <v>235</v>
      </c>
      <c r="N52" s="106" t="s">
        <v>235</v>
      </c>
      <c r="O52" s="106" t="s">
        <v>235</v>
      </c>
      <c r="P52" s="106" t="s">
        <v>235</v>
      </c>
      <c r="Q52" s="106" t="s">
        <v>235</v>
      </c>
      <c r="R52" s="106" t="s">
        <v>235</v>
      </c>
      <c r="S52" s="106" t="s">
        <v>235</v>
      </c>
      <c r="T52" s="105" t="s">
        <v>212</v>
      </c>
      <c r="U52" s="102" t="s">
        <v>163</v>
      </c>
      <c r="V52" s="118" t="s">
        <v>477</v>
      </c>
      <c r="W52" s="117" t="s">
        <v>366</v>
      </c>
      <c r="X52" s="155" t="s">
        <v>163</v>
      </c>
    </row>
    <row r="53" spans="1:24" ht="15" customHeight="1">
      <c r="A53" s="202" t="s">
        <v>42</v>
      </c>
      <c r="B53" s="106" t="s">
        <v>118</v>
      </c>
      <c r="C53" s="114">
        <f t="shared" si="2"/>
        <v>2</v>
      </c>
      <c r="D53" s="114"/>
      <c r="E53" s="114"/>
      <c r="F53" s="115">
        <f t="shared" si="0"/>
        <v>2</v>
      </c>
      <c r="G53" s="106" t="s">
        <v>235</v>
      </c>
      <c r="H53" s="106" t="s">
        <v>235</v>
      </c>
      <c r="I53" s="106" t="s">
        <v>235</v>
      </c>
      <c r="J53" s="106" t="s">
        <v>235</v>
      </c>
      <c r="K53" s="106" t="s">
        <v>235</v>
      </c>
      <c r="L53" s="106" t="s">
        <v>235</v>
      </c>
      <c r="M53" s="106" t="s">
        <v>235</v>
      </c>
      <c r="N53" s="106" t="s">
        <v>235</v>
      </c>
      <c r="O53" s="106" t="s">
        <v>235</v>
      </c>
      <c r="P53" s="106" t="s">
        <v>235</v>
      </c>
      <c r="Q53" s="106" t="s">
        <v>235</v>
      </c>
      <c r="R53" s="106" t="s">
        <v>235</v>
      </c>
      <c r="S53" s="106" t="s">
        <v>235</v>
      </c>
      <c r="T53" s="105" t="s">
        <v>212</v>
      </c>
      <c r="U53" s="116" t="s">
        <v>163</v>
      </c>
      <c r="V53" s="118" t="s">
        <v>241</v>
      </c>
      <c r="W53" s="118" t="s">
        <v>404</v>
      </c>
      <c r="X53" s="155" t="s">
        <v>163</v>
      </c>
    </row>
    <row r="54" spans="1:24" ht="15" customHeight="1">
      <c r="A54" s="201" t="s">
        <v>43</v>
      </c>
      <c r="B54" s="109"/>
      <c r="C54" s="109"/>
      <c r="D54" s="109"/>
      <c r="E54" s="109"/>
      <c r="F54" s="109"/>
      <c r="G54" s="109"/>
      <c r="H54" s="109"/>
      <c r="I54" s="109"/>
      <c r="J54" s="109"/>
      <c r="K54" s="109"/>
      <c r="L54" s="109"/>
      <c r="M54" s="109"/>
      <c r="N54" s="109"/>
      <c r="O54" s="109"/>
      <c r="P54" s="109"/>
      <c r="Q54" s="109"/>
      <c r="R54" s="109"/>
      <c r="S54" s="151"/>
      <c r="T54" s="150"/>
      <c r="U54" s="109"/>
      <c r="V54" s="112"/>
      <c r="W54" s="112"/>
    </row>
    <row r="55" spans="1:24" ht="15" customHeight="1">
      <c r="A55" s="202" t="s">
        <v>44</v>
      </c>
      <c r="B55" s="106" t="s">
        <v>118</v>
      </c>
      <c r="C55" s="114">
        <f t="shared" si="2"/>
        <v>2</v>
      </c>
      <c r="D55" s="114"/>
      <c r="E55" s="114"/>
      <c r="F55" s="115">
        <f t="shared" si="0"/>
        <v>2</v>
      </c>
      <c r="G55" s="106" t="s">
        <v>235</v>
      </c>
      <c r="H55" s="106" t="s">
        <v>235</v>
      </c>
      <c r="I55" s="106" t="s">
        <v>235</v>
      </c>
      <c r="J55" s="106" t="s">
        <v>235</v>
      </c>
      <c r="K55" s="106" t="s">
        <v>235</v>
      </c>
      <c r="L55" s="106" t="s">
        <v>235</v>
      </c>
      <c r="M55" s="106" t="s">
        <v>235</v>
      </c>
      <c r="N55" s="106" t="s">
        <v>235</v>
      </c>
      <c r="O55" s="106" t="s">
        <v>235</v>
      </c>
      <c r="P55" s="106" t="s">
        <v>235</v>
      </c>
      <c r="Q55" s="106" t="s">
        <v>235</v>
      </c>
      <c r="R55" s="106" t="s">
        <v>235</v>
      </c>
      <c r="S55" s="106" t="s">
        <v>235</v>
      </c>
      <c r="T55" s="105" t="s">
        <v>212</v>
      </c>
      <c r="U55" s="102" t="s">
        <v>163</v>
      </c>
      <c r="V55" s="118" t="s">
        <v>477</v>
      </c>
      <c r="W55" s="117" t="s">
        <v>471</v>
      </c>
      <c r="X55" s="155" t="s">
        <v>163</v>
      </c>
    </row>
    <row r="56" spans="1:24" ht="15" customHeight="1">
      <c r="A56" s="202" t="s">
        <v>836</v>
      </c>
      <c r="B56" s="106" t="s">
        <v>118</v>
      </c>
      <c r="C56" s="114">
        <f t="shared" si="2"/>
        <v>2</v>
      </c>
      <c r="D56" s="114"/>
      <c r="E56" s="114"/>
      <c r="F56" s="115">
        <f t="shared" si="0"/>
        <v>2</v>
      </c>
      <c r="G56" s="106" t="s">
        <v>235</v>
      </c>
      <c r="H56" s="106" t="s">
        <v>235</v>
      </c>
      <c r="I56" s="106" t="s">
        <v>235</v>
      </c>
      <c r="J56" s="106" t="s">
        <v>235</v>
      </c>
      <c r="K56" s="106" t="s">
        <v>235</v>
      </c>
      <c r="L56" s="106" t="s">
        <v>235</v>
      </c>
      <c r="M56" s="106" t="s">
        <v>235</v>
      </c>
      <c r="N56" s="106" t="s">
        <v>235</v>
      </c>
      <c r="O56" s="106" t="s">
        <v>235</v>
      </c>
      <c r="P56" s="106" t="s">
        <v>235</v>
      </c>
      <c r="Q56" s="106" t="s">
        <v>235</v>
      </c>
      <c r="R56" s="106" t="s">
        <v>235</v>
      </c>
      <c r="S56" s="106" t="s">
        <v>235</v>
      </c>
      <c r="T56" s="105" t="s">
        <v>212</v>
      </c>
      <c r="U56" s="102" t="s">
        <v>163</v>
      </c>
      <c r="V56" s="118" t="s">
        <v>477</v>
      </c>
      <c r="W56" s="117" t="s">
        <v>524</v>
      </c>
      <c r="X56" s="155" t="s">
        <v>163</v>
      </c>
    </row>
    <row r="57" spans="1:24" ht="15" customHeight="1">
      <c r="A57" s="202" t="s">
        <v>45</v>
      </c>
      <c r="B57" s="106" t="s">
        <v>285</v>
      </c>
      <c r="C57" s="114">
        <f t="shared" si="2"/>
        <v>0</v>
      </c>
      <c r="D57" s="114"/>
      <c r="E57" s="114"/>
      <c r="F57" s="115">
        <f t="shared" si="0"/>
        <v>0</v>
      </c>
      <c r="G57" s="105" t="s">
        <v>237</v>
      </c>
      <c r="H57" s="116" t="s">
        <v>163</v>
      </c>
      <c r="I57" s="116" t="s">
        <v>163</v>
      </c>
      <c r="J57" s="116" t="s">
        <v>163</v>
      </c>
      <c r="K57" s="116" t="s">
        <v>163</v>
      </c>
      <c r="L57" s="116" t="s">
        <v>163</v>
      </c>
      <c r="M57" s="116" t="s">
        <v>163</v>
      </c>
      <c r="N57" s="116" t="s">
        <v>163</v>
      </c>
      <c r="O57" s="116" t="s">
        <v>163</v>
      </c>
      <c r="P57" s="116" t="s">
        <v>163</v>
      </c>
      <c r="Q57" s="116" t="s">
        <v>163</v>
      </c>
      <c r="R57" s="116" t="s">
        <v>163</v>
      </c>
      <c r="S57" s="116" t="s">
        <v>163</v>
      </c>
      <c r="T57" s="116" t="s">
        <v>163</v>
      </c>
      <c r="U57" s="116" t="s">
        <v>163</v>
      </c>
      <c r="V57" s="118" t="s">
        <v>477</v>
      </c>
      <c r="W57" s="117" t="s">
        <v>452</v>
      </c>
      <c r="X57" s="155" t="s">
        <v>163</v>
      </c>
    </row>
    <row r="58" spans="1:24" ht="15" customHeight="1">
      <c r="A58" s="202" t="s">
        <v>46</v>
      </c>
      <c r="B58" s="106" t="s">
        <v>285</v>
      </c>
      <c r="C58" s="114">
        <f t="shared" si="2"/>
        <v>0</v>
      </c>
      <c r="D58" s="114"/>
      <c r="E58" s="114"/>
      <c r="F58" s="115">
        <f t="shared" si="0"/>
        <v>0</v>
      </c>
      <c r="G58" s="106" t="s">
        <v>236</v>
      </c>
      <c r="H58" s="106" t="s">
        <v>235</v>
      </c>
      <c r="I58" s="106" t="s">
        <v>235</v>
      </c>
      <c r="J58" s="106" t="s">
        <v>235</v>
      </c>
      <c r="K58" s="106" t="s">
        <v>235</v>
      </c>
      <c r="L58" s="106" t="s">
        <v>237</v>
      </c>
      <c r="M58" s="106" t="s">
        <v>235</v>
      </c>
      <c r="N58" s="106" t="s">
        <v>237</v>
      </c>
      <c r="O58" s="106" t="s">
        <v>237</v>
      </c>
      <c r="P58" s="106" t="s">
        <v>237</v>
      </c>
      <c r="Q58" s="106" t="s">
        <v>237</v>
      </c>
      <c r="R58" s="106" t="s">
        <v>237</v>
      </c>
      <c r="S58" s="106" t="s">
        <v>235</v>
      </c>
      <c r="T58" s="105" t="s">
        <v>212</v>
      </c>
      <c r="U58" s="106" t="s">
        <v>701</v>
      </c>
      <c r="V58" s="118" t="s">
        <v>477</v>
      </c>
      <c r="W58" s="117" t="s">
        <v>587</v>
      </c>
      <c r="X58" s="155" t="s">
        <v>163</v>
      </c>
    </row>
    <row r="59" spans="1:24" ht="15" customHeight="1">
      <c r="A59" s="202" t="s">
        <v>47</v>
      </c>
      <c r="B59" s="106" t="s">
        <v>118</v>
      </c>
      <c r="C59" s="114">
        <f t="shared" si="2"/>
        <v>2</v>
      </c>
      <c r="D59" s="114"/>
      <c r="E59" s="114"/>
      <c r="F59" s="115">
        <f t="shared" si="0"/>
        <v>2</v>
      </c>
      <c r="G59" s="106" t="s">
        <v>235</v>
      </c>
      <c r="H59" s="106" t="s">
        <v>235</v>
      </c>
      <c r="I59" s="106" t="s">
        <v>235</v>
      </c>
      <c r="J59" s="106" t="s">
        <v>235</v>
      </c>
      <c r="K59" s="106" t="s">
        <v>235</v>
      </c>
      <c r="L59" s="106" t="s">
        <v>235</v>
      </c>
      <c r="M59" s="106" t="s">
        <v>235</v>
      </c>
      <c r="N59" s="106" t="s">
        <v>235</v>
      </c>
      <c r="O59" s="106" t="s">
        <v>235</v>
      </c>
      <c r="P59" s="106" t="s">
        <v>235</v>
      </c>
      <c r="Q59" s="106" t="s">
        <v>235</v>
      </c>
      <c r="R59" s="106" t="s">
        <v>235</v>
      </c>
      <c r="S59" s="106" t="s">
        <v>235</v>
      </c>
      <c r="T59" s="105" t="s">
        <v>212</v>
      </c>
      <c r="U59" s="106" t="s">
        <v>163</v>
      </c>
      <c r="V59" s="118" t="s">
        <v>477</v>
      </c>
      <c r="W59" s="118" t="s">
        <v>550</v>
      </c>
      <c r="X59" s="155" t="s">
        <v>163</v>
      </c>
    </row>
    <row r="60" spans="1:24" ht="15" customHeight="1">
      <c r="A60" s="202" t="s">
        <v>837</v>
      </c>
      <c r="B60" s="106" t="s">
        <v>118</v>
      </c>
      <c r="C60" s="114">
        <f t="shared" si="2"/>
        <v>2</v>
      </c>
      <c r="D60" s="114"/>
      <c r="E60" s="114"/>
      <c r="F60" s="115">
        <f t="shared" si="0"/>
        <v>2</v>
      </c>
      <c r="G60" s="106" t="s">
        <v>235</v>
      </c>
      <c r="H60" s="106" t="s">
        <v>235</v>
      </c>
      <c r="I60" s="106" t="s">
        <v>235</v>
      </c>
      <c r="J60" s="106" t="s">
        <v>235</v>
      </c>
      <c r="K60" s="106" t="s">
        <v>235</v>
      </c>
      <c r="L60" s="106" t="s">
        <v>235</v>
      </c>
      <c r="M60" s="106" t="s">
        <v>235</v>
      </c>
      <c r="N60" s="106" t="s">
        <v>235</v>
      </c>
      <c r="O60" s="106" t="s">
        <v>235</v>
      </c>
      <c r="P60" s="106" t="s">
        <v>235</v>
      </c>
      <c r="Q60" s="106" t="s">
        <v>235</v>
      </c>
      <c r="R60" s="106" t="s">
        <v>235</v>
      </c>
      <c r="S60" s="106" t="s">
        <v>235</v>
      </c>
      <c r="T60" s="105">
        <v>44670</v>
      </c>
      <c r="U60" s="106" t="s">
        <v>163</v>
      </c>
      <c r="V60" s="118" t="s">
        <v>241</v>
      </c>
      <c r="W60" s="118" t="s">
        <v>439</v>
      </c>
      <c r="X60" s="155" t="s">
        <v>163</v>
      </c>
    </row>
    <row r="61" spans="1:24" ht="15" customHeight="1">
      <c r="A61" s="202" t="s">
        <v>48</v>
      </c>
      <c r="B61" s="106" t="s">
        <v>285</v>
      </c>
      <c r="C61" s="114">
        <f t="shared" si="2"/>
        <v>0</v>
      </c>
      <c r="D61" s="114"/>
      <c r="E61" s="114"/>
      <c r="F61" s="115">
        <f t="shared" si="0"/>
        <v>0</v>
      </c>
      <c r="G61" s="105" t="s">
        <v>237</v>
      </c>
      <c r="H61" s="106" t="s">
        <v>163</v>
      </c>
      <c r="I61" s="106" t="s">
        <v>163</v>
      </c>
      <c r="J61" s="106" t="s">
        <v>163</v>
      </c>
      <c r="K61" s="106" t="s">
        <v>163</v>
      </c>
      <c r="L61" s="106" t="s">
        <v>163</v>
      </c>
      <c r="M61" s="106" t="s">
        <v>163</v>
      </c>
      <c r="N61" s="106" t="s">
        <v>163</v>
      </c>
      <c r="O61" s="106" t="s">
        <v>163</v>
      </c>
      <c r="P61" s="106" t="s">
        <v>163</v>
      </c>
      <c r="Q61" s="106" t="s">
        <v>163</v>
      </c>
      <c r="R61" s="106" t="s">
        <v>163</v>
      </c>
      <c r="S61" s="120" t="s">
        <v>163</v>
      </c>
      <c r="T61" s="105" t="s">
        <v>163</v>
      </c>
      <c r="U61" s="116" t="s">
        <v>163</v>
      </c>
      <c r="V61" s="118" t="s">
        <v>623</v>
      </c>
      <c r="W61" s="118" t="s">
        <v>418</v>
      </c>
      <c r="X61" s="155" t="s">
        <v>163</v>
      </c>
    </row>
    <row r="62" spans="1:24" ht="15" customHeight="1">
      <c r="A62" s="202" t="s">
        <v>49</v>
      </c>
      <c r="B62" s="106" t="s">
        <v>118</v>
      </c>
      <c r="C62" s="114">
        <f t="shared" si="2"/>
        <v>2</v>
      </c>
      <c r="D62" s="114"/>
      <c r="E62" s="114"/>
      <c r="F62" s="115">
        <f t="shared" si="0"/>
        <v>2</v>
      </c>
      <c r="G62" s="106" t="s">
        <v>235</v>
      </c>
      <c r="H62" s="106" t="s">
        <v>235</v>
      </c>
      <c r="I62" s="106" t="s">
        <v>235</v>
      </c>
      <c r="J62" s="106" t="s">
        <v>235</v>
      </c>
      <c r="K62" s="106" t="s">
        <v>235</v>
      </c>
      <c r="L62" s="106" t="s">
        <v>235</v>
      </c>
      <c r="M62" s="106" t="s">
        <v>235</v>
      </c>
      <c r="N62" s="106" t="s">
        <v>235</v>
      </c>
      <c r="O62" s="106" t="s">
        <v>235</v>
      </c>
      <c r="P62" s="106" t="s">
        <v>235</v>
      </c>
      <c r="Q62" s="106" t="s">
        <v>235</v>
      </c>
      <c r="R62" s="106" t="s">
        <v>235</v>
      </c>
      <c r="S62" s="106" t="s">
        <v>235</v>
      </c>
      <c r="T62" s="105">
        <v>44692</v>
      </c>
      <c r="U62" s="116" t="s">
        <v>163</v>
      </c>
      <c r="V62" s="118" t="s">
        <v>477</v>
      </c>
      <c r="W62" s="117" t="s">
        <v>425</v>
      </c>
      <c r="X62" s="155" t="s">
        <v>163</v>
      </c>
    </row>
    <row r="63" spans="1:24" ht="15" customHeight="1">
      <c r="A63" s="202" t="s">
        <v>161</v>
      </c>
      <c r="B63" s="106" t="s">
        <v>118</v>
      </c>
      <c r="C63" s="114">
        <f t="shared" si="2"/>
        <v>2</v>
      </c>
      <c r="D63" s="114"/>
      <c r="E63" s="114"/>
      <c r="F63" s="115">
        <f t="shared" si="0"/>
        <v>2</v>
      </c>
      <c r="G63" s="106" t="s">
        <v>235</v>
      </c>
      <c r="H63" s="106" t="s">
        <v>235</v>
      </c>
      <c r="I63" s="106" t="s">
        <v>235</v>
      </c>
      <c r="J63" s="106" t="s">
        <v>235</v>
      </c>
      <c r="K63" s="106" t="s">
        <v>235</v>
      </c>
      <c r="L63" s="106" t="s">
        <v>235</v>
      </c>
      <c r="M63" s="106" t="s">
        <v>235</v>
      </c>
      <c r="N63" s="106" t="s">
        <v>235</v>
      </c>
      <c r="O63" s="106" t="s">
        <v>235</v>
      </c>
      <c r="P63" s="106" t="s">
        <v>235</v>
      </c>
      <c r="Q63" s="106" t="s">
        <v>235</v>
      </c>
      <c r="R63" s="106" t="s">
        <v>235</v>
      </c>
      <c r="S63" s="106" t="s">
        <v>235</v>
      </c>
      <c r="T63" s="105" t="s">
        <v>212</v>
      </c>
      <c r="U63" s="116" t="s">
        <v>163</v>
      </c>
      <c r="V63" s="118" t="s">
        <v>477</v>
      </c>
      <c r="W63" s="118" t="s">
        <v>514</v>
      </c>
      <c r="X63" s="155" t="s">
        <v>163</v>
      </c>
    </row>
    <row r="64" spans="1:24" ht="15" customHeight="1">
      <c r="A64" s="202" t="s">
        <v>51</v>
      </c>
      <c r="B64" s="106" t="s">
        <v>118</v>
      </c>
      <c r="C64" s="114">
        <f t="shared" si="2"/>
        <v>2</v>
      </c>
      <c r="D64" s="114"/>
      <c r="E64" s="114"/>
      <c r="F64" s="115">
        <f t="shared" si="0"/>
        <v>2</v>
      </c>
      <c r="G64" s="106" t="s">
        <v>235</v>
      </c>
      <c r="H64" s="106" t="s">
        <v>235</v>
      </c>
      <c r="I64" s="106" t="s">
        <v>235</v>
      </c>
      <c r="J64" s="106" t="s">
        <v>235</v>
      </c>
      <c r="K64" s="106" t="s">
        <v>235</v>
      </c>
      <c r="L64" s="106" t="s">
        <v>235</v>
      </c>
      <c r="M64" s="106" t="s">
        <v>235</v>
      </c>
      <c r="N64" s="106" t="s">
        <v>235</v>
      </c>
      <c r="O64" s="106" t="s">
        <v>235</v>
      </c>
      <c r="P64" s="106" t="s">
        <v>235</v>
      </c>
      <c r="Q64" s="106" t="s">
        <v>235</v>
      </c>
      <c r="R64" s="106" t="s">
        <v>235</v>
      </c>
      <c r="S64" s="106" t="s">
        <v>235</v>
      </c>
      <c r="T64" s="105" t="s">
        <v>212</v>
      </c>
      <c r="U64" s="102" t="s">
        <v>163</v>
      </c>
      <c r="V64" s="118" t="s">
        <v>477</v>
      </c>
      <c r="W64" s="117" t="s">
        <v>431</v>
      </c>
      <c r="X64" s="155" t="s">
        <v>163</v>
      </c>
    </row>
    <row r="65" spans="1:24" ht="15" customHeight="1">
      <c r="A65" s="202" t="s">
        <v>52</v>
      </c>
      <c r="B65" s="106" t="s">
        <v>118</v>
      </c>
      <c r="C65" s="114">
        <f t="shared" si="2"/>
        <v>2</v>
      </c>
      <c r="D65" s="114"/>
      <c r="E65" s="114"/>
      <c r="F65" s="115">
        <f t="shared" si="0"/>
        <v>2</v>
      </c>
      <c r="G65" s="106" t="s">
        <v>235</v>
      </c>
      <c r="H65" s="106" t="s">
        <v>235</v>
      </c>
      <c r="I65" s="106" t="s">
        <v>235</v>
      </c>
      <c r="J65" s="106" t="s">
        <v>235</v>
      </c>
      <c r="K65" s="106" t="s">
        <v>235</v>
      </c>
      <c r="L65" s="106" t="s">
        <v>235</v>
      </c>
      <c r="M65" s="106" t="s">
        <v>235</v>
      </c>
      <c r="N65" s="106" t="s">
        <v>235</v>
      </c>
      <c r="O65" s="106" t="s">
        <v>235</v>
      </c>
      <c r="P65" s="106" t="s">
        <v>235</v>
      </c>
      <c r="Q65" s="106" t="s">
        <v>235</v>
      </c>
      <c r="R65" s="106" t="s">
        <v>235</v>
      </c>
      <c r="S65" s="106" t="s">
        <v>235</v>
      </c>
      <c r="T65" s="105">
        <v>44697</v>
      </c>
      <c r="U65" s="106" t="s">
        <v>163</v>
      </c>
      <c r="V65" s="118" t="s">
        <v>477</v>
      </c>
      <c r="W65" s="118" t="s">
        <v>423</v>
      </c>
      <c r="X65" s="155" t="s">
        <v>163</v>
      </c>
    </row>
    <row r="66" spans="1:24" ht="15" customHeight="1">
      <c r="A66" s="202" t="s">
        <v>53</v>
      </c>
      <c r="B66" s="106" t="s">
        <v>118</v>
      </c>
      <c r="C66" s="114">
        <f t="shared" si="2"/>
        <v>2</v>
      </c>
      <c r="D66" s="114"/>
      <c r="E66" s="114"/>
      <c r="F66" s="115">
        <f t="shared" si="0"/>
        <v>2</v>
      </c>
      <c r="G66" s="105" t="s">
        <v>235</v>
      </c>
      <c r="H66" s="105" t="s">
        <v>235</v>
      </c>
      <c r="I66" s="105" t="s">
        <v>235</v>
      </c>
      <c r="J66" s="105" t="s">
        <v>235</v>
      </c>
      <c r="K66" s="105" t="s">
        <v>235</v>
      </c>
      <c r="L66" s="105" t="s">
        <v>235</v>
      </c>
      <c r="M66" s="105" t="s">
        <v>235</v>
      </c>
      <c r="N66" s="105" t="s">
        <v>235</v>
      </c>
      <c r="O66" s="105" t="s">
        <v>235</v>
      </c>
      <c r="P66" s="105" t="s">
        <v>235</v>
      </c>
      <c r="Q66" s="105" t="s">
        <v>235</v>
      </c>
      <c r="R66" s="105" t="s">
        <v>235</v>
      </c>
      <c r="S66" s="105" t="s">
        <v>235</v>
      </c>
      <c r="T66" s="105" t="s">
        <v>212</v>
      </c>
      <c r="U66" s="106" t="s">
        <v>163</v>
      </c>
      <c r="V66" s="118" t="s">
        <v>477</v>
      </c>
      <c r="W66" s="117" t="s">
        <v>572</v>
      </c>
      <c r="X66" s="155" t="s">
        <v>163</v>
      </c>
    </row>
    <row r="67" spans="1:24" ht="15" customHeight="1">
      <c r="A67" s="202" t="s">
        <v>54</v>
      </c>
      <c r="B67" s="106" t="s">
        <v>118</v>
      </c>
      <c r="C67" s="114">
        <f t="shared" si="2"/>
        <v>2</v>
      </c>
      <c r="D67" s="114"/>
      <c r="E67" s="114"/>
      <c r="F67" s="115">
        <f t="shared" si="0"/>
        <v>2</v>
      </c>
      <c r="G67" s="106" t="s">
        <v>235</v>
      </c>
      <c r="H67" s="106" t="s">
        <v>235</v>
      </c>
      <c r="I67" s="106" t="s">
        <v>235</v>
      </c>
      <c r="J67" s="106" t="s">
        <v>235</v>
      </c>
      <c r="K67" s="106" t="s">
        <v>235</v>
      </c>
      <c r="L67" s="106" t="s">
        <v>235</v>
      </c>
      <c r="M67" s="106" t="s">
        <v>235</v>
      </c>
      <c r="N67" s="106" t="s">
        <v>235</v>
      </c>
      <c r="O67" s="106" t="s">
        <v>235</v>
      </c>
      <c r="P67" s="106" t="s">
        <v>235</v>
      </c>
      <c r="Q67" s="106" t="s">
        <v>235</v>
      </c>
      <c r="R67" s="106" t="s">
        <v>235</v>
      </c>
      <c r="S67" s="106" t="s">
        <v>235</v>
      </c>
      <c r="T67" s="105">
        <v>44693</v>
      </c>
      <c r="U67" s="106" t="s">
        <v>163</v>
      </c>
      <c r="V67" s="118" t="s">
        <v>241</v>
      </c>
      <c r="W67" s="131" t="s">
        <v>443</v>
      </c>
      <c r="X67" s="155" t="s">
        <v>163</v>
      </c>
    </row>
    <row r="68" spans="1:24" ht="15" customHeight="1">
      <c r="A68" s="202" t="s">
        <v>55</v>
      </c>
      <c r="B68" s="106" t="s">
        <v>118</v>
      </c>
      <c r="C68" s="114">
        <f t="shared" si="2"/>
        <v>2</v>
      </c>
      <c r="D68" s="114"/>
      <c r="E68" s="114"/>
      <c r="F68" s="115">
        <f t="shared" si="0"/>
        <v>2</v>
      </c>
      <c r="G68" s="106" t="s">
        <v>235</v>
      </c>
      <c r="H68" s="106" t="s">
        <v>235</v>
      </c>
      <c r="I68" s="106" t="s">
        <v>235</v>
      </c>
      <c r="J68" s="106" t="s">
        <v>235</v>
      </c>
      <c r="K68" s="106" t="s">
        <v>235</v>
      </c>
      <c r="L68" s="106" t="s">
        <v>235</v>
      </c>
      <c r="M68" s="106" t="s">
        <v>235</v>
      </c>
      <c r="N68" s="106" t="s">
        <v>235</v>
      </c>
      <c r="O68" s="106" t="s">
        <v>235</v>
      </c>
      <c r="P68" s="106" t="s">
        <v>235</v>
      </c>
      <c r="Q68" s="106" t="s">
        <v>235</v>
      </c>
      <c r="R68" s="106" t="s">
        <v>235</v>
      </c>
      <c r="S68" s="106" t="s">
        <v>235</v>
      </c>
      <c r="T68" s="105" t="s">
        <v>212</v>
      </c>
      <c r="U68" s="106" t="s">
        <v>163</v>
      </c>
      <c r="V68" s="118" t="s">
        <v>241</v>
      </c>
      <c r="W68" s="117" t="s">
        <v>576</v>
      </c>
      <c r="X68" s="155" t="s">
        <v>163</v>
      </c>
    </row>
    <row r="69" spans="1:24" ht="15" customHeight="1">
      <c r="A69" s="201" t="s">
        <v>56</v>
      </c>
      <c r="B69" s="109"/>
      <c r="C69" s="109"/>
      <c r="D69" s="109"/>
      <c r="E69" s="109"/>
      <c r="F69" s="109"/>
      <c r="G69" s="109"/>
      <c r="H69" s="109"/>
      <c r="I69" s="109"/>
      <c r="J69" s="109"/>
      <c r="K69" s="109"/>
      <c r="L69" s="109"/>
      <c r="M69" s="109"/>
      <c r="N69" s="109"/>
      <c r="O69" s="109"/>
      <c r="P69" s="109"/>
      <c r="Q69" s="109"/>
      <c r="R69" s="109"/>
      <c r="S69" s="151"/>
      <c r="T69" s="150"/>
      <c r="U69" s="109"/>
      <c r="V69" s="112"/>
      <c r="W69" s="112"/>
    </row>
    <row r="70" spans="1:24" ht="15" customHeight="1">
      <c r="A70" s="202" t="s">
        <v>57</v>
      </c>
      <c r="B70" s="106" t="s">
        <v>285</v>
      </c>
      <c r="C70" s="114">
        <f t="shared" si="2"/>
        <v>0</v>
      </c>
      <c r="D70" s="114"/>
      <c r="E70" s="114"/>
      <c r="F70" s="115">
        <f t="shared" si="0"/>
        <v>0</v>
      </c>
      <c r="G70" s="106" t="s">
        <v>237</v>
      </c>
      <c r="H70" s="106" t="s">
        <v>163</v>
      </c>
      <c r="I70" s="106" t="s">
        <v>163</v>
      </c>
      <c r="J70" s="106" t="s">
        <v>163</v>
      </c>
      <c r="K70" s="106" t="s">
        <v>163</v>
      </c>
      <c r="L70" s="106" t="s">
        <v>163</v>
      </c>
      <c r="M70" s="106" t="s">
        <v>163</v>
      </c>
      <c r="N70" s="106" t="s">
        <v>163</v>
      </c>
      <c r="O70" s="106" t="s">
        <v>163</v>
      </c>
      <c r="P70" s="106" t="s">
        <v>163</v>
      </c>
      <c r="Q70" s="106" t="s">
        <v>163</v>
      </c>
      <c r="R70" s="106" t="s">
        <v>163</v>
      </c>
      <c r="S70" s="106" t="s">
        <v>163</v>
      </c>
      <c r="T70" s="106" t="s">
        <v>163</v>
      </c>
      <c r="U70" s="116" t="s">
        <v>163</v>
      </c>
      <c r="V70" s="118" t="s">
        <v>477</v>
      </c>
      <c r="W70" s="117" t="s">
        <v>595</v>
      </c>
      <c r="X70" s="155" t="s">
        <v>163</v>
      </c>
    </row>
    <row r="71" spans="1:24" ht="15" customHeight="1">
      <c r="A71" s="202" t="s">
        <v>58</v>
      </c>
      <c r="B71" s="106" t="s">
        <v>118</v>
      </c>
      <c r="C71" s="114">
        <f t="shared" si="2"/>
        <v>2</v>
      </c>
      <c r="D71" s="114"/>
      <c r="E71" s="114"/>
      <c r="F71" s="115">
        <f t="shared" si="0"/>
        <v>2</v>
      </c>
      <c r="G71" s="106" t="s">
        <v>235</v>
      </c>
      <c r="H71" s="106" t="s">
        <v>235</v>
      </c>
      <c r="I71" s="106" t="s">
        <v>235</v>
      </c>
      <c r="J71" s="106" t="s">
        <v>235</v>
      </c>
      <c r="K71" s="106" t="s">
        <v>235</v>
      </c>
      <c r="L71" s="106" t="s">
        <v>235</v>
      </c>
      <c r="M71" s="106" t="s">
        <v>235</v>
      </c>
      <c r="N71" s="106" t="s">
        <v>235</v>
      </c>
      <c r="O71" s="106" t="s">
        <v>235</v>
      </c>
      <c r="P71" s="106" t="s">
        <v>235</v>
      </c>
      <c r="Q71" s="106" t="s">
        <v>235</v>
      </c>
      <c r="R71" s="106" t="s">
        <v>235</v>
      </c>
      <c r="S71" s="106" t="s">
        <v>235</v>
      </c>
      <c r="T71" s="105">
        <v>44704</v>
      </c>
      <c r="U71" s="106" t="s">
        <v>163</v>
      </c>
      <c r="V71" s="118" t="s">
        <v>477</v>
      </c>
      <c r="W71" s="117" t="s">
        <v>589</v>
      </c>
      <c r="X71" s="155" t="s">
        <v>163</v>
      </c>
    </row>
    <row r="72" spans="1:24" ht="15" customHeight="1">
      <c r="A72" s="202" t="s">
        <v>59</v>
      </c>
      <c r="B72" s="106" t="s">
        <v>118</v>
      </c>
      <c r="C72" s="114">
        <f t="shared" si="2"/>
        <v>2</v>
      </c>
      <c r="D72" s="114"/>
      <c r="E72" s="114"/>
      <c r="F72" s="115">
        <f t="shared" ref="F72:F98" si="3">C72*IF(D72&gt;0,D72,1)*IF(E72&gt;0,E72,1)</f>
        <v>2</v>
      </c>
      <c r="G72" s="106" t="s">
        <v>235</v>
      </c>
      <c r="H72" s="106" t="s">
        <v>235</v>
      </c>
      <c r="I72" s="106" t="s">
        <v>235</v>
      </c>
      <c r="J72" s="106" t="s">
        <v>235</v>
      </c>
      <c r="K72" s="106" t="s">
        <v>235</v>
      </c>
      <c r="L72" s="106" t="s">
        <v>235</v>
      </c>
      <c r="M72" s="106" t="s">
        <v>235</v>
      </c>
      <c r="N72" s="106" t="s">
        <v>235</v>
      </c>
      <c r="O72" s="106" t="s">
        <v>235</v>
      </c>
      <c r="P72" s="106" t="s">
        <v>235</v>
      </c>
      <c r="Q72" s="106" t="s">
        <v>235</v>
      </c>
      <c r="R72" s="106" t="s">
        <v>235</v>
      </c>
      <c r="S72" s="106" t="s">
        <v>235</v>
      </c>
      <c r="T72" s="105">
        <v>44679</v>
      </c>
      <c r="U72" s="106" t="s">
        <v>163</v>
      </c>
      <c r="V72" s="118" t="s">
        <v>477</v>
      </c>
      <c r="W72" s="117" t="s">
        <v>449</v>
      </c>
      <c r="X72" s="155" t="s">
        <v>163</v>
      </c>
    </row>
    <row r="73" spans="1:24" ht="15" customHeight="1">
      <c r="A73" s="202" t="s">
        <v>60</v>
      </c>
      <c r="B73" s="106" t="s">
        <v>118</v>
      </c>
      <c r="C73" s="114">
        <f t="shared" si="2"/>
        <v>2</v>
      </c>
      <c r="D73" s="114"/>
      <c r="E73" s="114"/>
      <c r="F73" s="115">
        <f t="shared" si="3"/>
        <v>2</v>
      </c>
      <c r="G73" s="106" t="s">
        <v>235</v>
      </c>
      <c r="H73" s="106" t="s">
        <v>235</v>
      </c>
      <c r="I73" s="106" t="s">
        <v>235</v>
      </c>
      <c r="J73" s="106" t="s">
        <v>235</v>
      </c>
      <c r="K73" s="106" t="s">
        <v>235</v>
      </c>
      <c r="L73" s="106" t="s">
        <v>235</v>
      </c>
      <c r="M73" s="106" t="s">
        <v>235</v>
      </c>
      <c r="N73" s="106" t="s">
        <v>235</v>
      </c>
      <c r="O73" s="106" t="s">
        <v>235</v>
      </c>
      <c r="P73" s="106" t="s">
        <v>235</v>
      </c>
      <c r="Q73" s="106" t="s">
        <v>235</v>
      </c>
      <c r="R73" s="106" t="s">
        <v>235</v>
      </c>
      <c r="S73" s="106" t="s">
        <v>235</v>
      </c>
      <c r="T73" s="105" t="s">
        <v>212</v>
      </c>
      <c r="U73" s="120" t="s">
        <v>163</v>
      </c>
      <c r="V73" s="118" t="s">
        <v>477</v>
      </c>
      <c r="W73" s="118" t="s">
        <v>213</v>
      </c>
      <c r="X73" s="155" t="s">
        <v>163</v>
      </c>
    </row>
    <row r="74" spans="1:24" ht="15" customHeight="1">
      <c r="A74" s="202" t="s">
        <v>838</v>
      </c>
      <c r="B74" s="106" t="s">
        <v>118</v>
      </c>
      <c r="C74" s="114">
        <f t="shared" si="2"/>
        <v>2</v>
      </c>
      <c r="D74" s="114"/>
      <c r="E74" s="114"/>
      <c r="F74" s="115">
        <f t="shared" si="3"/>
        <v>2</v>
      </c>
      <c r="G74" s="106" t="s">
        <v>235</v>
      </c>
      <c r="H74" s="106" t="s">
        <v>235</v>
      </c>
      <c r="I74" s="106" t="s">
        <v>235</v>
      </c>
      <c r="J74" s="106" t="s">
        <v>235</v>
      </c>
      <c r="K74" s="106" t="s">
        <v>235</v>
      </c>
      <c r="L74" s="106" t="s">
        <v>235</v>
      </c>
      <c r="M74" s="106" t="s">
        <v>235</v>
      </c>
      <c r="N74" s="106" t="s">
        <v>235</v>
      </c>
      <c r="O74" s="106" t="s">
        <v>235</v>
      </c>
      <c r="P74" s="106" t="s">
        <v>235</v>
      </c>
      <c r="Q74" s="106" t="s">
        <v>235</v>
      </c>
      <c r="R74" s="106" t="s">
        <v>235</v>
      </c>
      <c r="S74" s="106" t="s">
        <v>235</v>
      </c>
      <c r="T74" s="105">
        <v>44714</v>
      </c>
      <c r="U74" s="106" t="s">
        <v>163</v>
      </c>
      <c r="V74" s="118" t="s">
        <v>477</v>
      </c>
      <c r="W74" s="131" t="s">
        <v>444</v>
      </c>
      <c r="X74" s="155" t="s">
        <v>163</v>
      </c>
    </row>
    <row r="75" spans="1:24" ht="15" customHeight="1">
      <c r="A75" s="202" t="s">
        <v>61</v>
      </c>
      <c r="B75" s="106" t="s">
        <v>118</v>
      </c>
      <c r="C75" s="114">
        <f t="shared" si="2"/>
        <v>2</v>
      </c>
      <c r="D75" s="114"/>
      <c r="E75" s="114"/>
      <c r="F75" s="115">
        <f t="shared" si="3"/>
        <v>2</v>
      </c>
      <c r="G75" s="106" t="s">
        <v>235</v>
      </c>
      <c r="H75" s="106" t="s">
        <v>235</v>
      </c>
      <c r="I75" s="106" t="s">
        <v>235</v>
      </c>
      <c r="J75" s="106" t="s">
        <v>235</v>
      </c>
      <c r="K75" s="106" t="s">
        <v>235</v>
      </c>
      <c r="L75" s="106" t="s">
        <v>235</v>
      </c>
      <c r="M75" s="106" t="s">
        <v>235</v>
      </c>
      <c r="N75" s="106" t="s">
        <v>235</v>
      </c>
      <c r="O75" s="106" t="s">
        <v>235</v>
      </c>
      <c r="P75" s="106" t="s">
        <v>235</v>
      </c>
      <c r="Q75" s="106" t="s">
        <v>235</v>
      </c>
      <c r="R75" s="106" t="s">
        <v>235</v>
      </c>
      <c r="S75" s="106" t="s">
        <v>235</v>
      </c>
      <c r="T75" s="105">
        <v>44680</v>
      </c>
      <c r="U75" s="106" t="s">
        <v>163</v>
      </c>
      <c r="V75" s="118" t="s">
        <v>477</v>
      </c>
      <c r="W75" s="117" t="s">
        <v>501</v>
      </c>
      <c r="X75" s="155" t="s">
        <v>163</v>
      </c>
    </row>
    <row r="76" spans="1:24" ht="15" customHeight="1">
      <c r="A76" s="201" t="s">
        <v>62</v>
      </c>
      <c r="B76" s="109"/>
      <c r="C76" s="109"/>
      <c r="D76" s="109"/>
      <c r="E76" s="109"/>
      <c r="F76" s="109"/>
      <c r="G76" s="109"/>
      <c r="H76" s="109"/>
      <c r="I76" s="109"/>
      <c r="J76" s="109"/>
      <c r="K76" s="109"/>
      <c r="L76" s="109"/>
      <c r="M76" s="109"/>
      <c r="N76" s="109"/>
      <c r="O76" s="109"/>
      <c r="P76" s="109"/>
      <c r="Q76" s="109"/>
      <c r="R76" s="109"/>
      <c r="S76" s="151"/>
      <c r="T76" s="150"/>
      <c r="U76" s="109"/>
      <c r="V76" s="112"/>
      <c r="W76" s="112"/>
    </row>
    <row r="77" spans="1:24" ht="15" customHeight="1">
      <c r="A77" s="202" t="s">
        <v>63</v>
      </c>
      <c r="B77" s="106" t="s">
        <v>285</v>
      </c>
      <c r="C77" s="114">
        <f t="shared" si="2"/>
        <v>0</v>
      </c>
      <c r="D77" s="114"/>
      <c r="E77" s="114"/>
      <c r="F77" s="115">
        <f t="shared" si="3"/>
        <v>0</v>
      </c>
      <c r="G77" s="106" t="s">
        <v>237</v>
      </c>
      <c r="H77" s="106" t="s">
        <v>163</v>
      </c>
      <c r="I77" s="106" t="s">
        <v>163</v>
      </c>
      <c r="J77" s="106" t="s">
        <v>163</v>
      </c>
      <c r="K77" s="106" t="s">
        <v>163</v>
      </c>
      <c r="L77" s="106" t="s">
        <v>163</v>
      </c>
      <c r="M77" s="106" t="s">
        <v>163</v>
      </c>
      <c r="N77" s="106" t="s">
        <v>163</v>
      </c>
      <c r="O77" s="106" t="s">
        <v>163</v>
      </c>
      <c r="P77" s="106" t="s">
        <v>163</v>
      </c>
      <c r="Q77" s="106" t="s">
        <v>163</v>
      </c>
      <c r="R77" s="106" t="s">
        <v>163</v>
      </c>
      <c r="S77" s="106" t="s">
        <v>163</v>
      </c>
      <c r="T77" s="106" t="s">
        <v>163</v>
      </c>
      <c r="U77" s="113" t="s">
        <v>163</v>
      </c>
      <c r="V77" s="118" t="s">
        <v>477</v>
      </c>
      <c r="W77" s="117" t="s">
        <v>434</v>
      </c>
      <c r="X77" s="155" t="s">
        <v>163</v>
      </c>
    </row>
    <row r="78" spans="1:24" ht="15" customHeight="1">
      <c r="A78" s="202" t="s">
        <v>65</v>
      </c>
      <c r="B78" s="106" t="s">
        <v>285</v>
      </c>
      <c r="C78" s="114">
        <f t="shared" si="2"/>
        <v>0</v>
      </c>
      <c r="D78" s="114"/>
      <c r="E78" s="114"/>
      <c r="F78" s="115">
        <f t="shared" si="3"/>
        <v>0</v>
      </c>
      <c r="G78" s="106" t="s">
        <v>237</v>
      </c>
      <c r="H78" s="106" t="s">
        <v>163</v>
      </c>
      <c r="I78" s="106" t="s">
        <v>163</v>
      </c>
      <c r="J78" s="106" t="s">
        <v>163</v>
      </c>
      <c r="K78" s="106" t="s">
        <v>163</v>
      </c>
      <c r="L78" s="106" t="s">
        <v>163</v>
      </c>
      <c r="M78" s="106" t="s">
        <v>163</v>
      </c>
      <c r="N78" s="106" t="s">
        <v>163</v>
      </c>
      <c r="O78" s="106" t="s">
        <v>163</v>
      </c>
      <c r="P78" s="106" t="s">
        <v>163</v>
      </c>
      <c r="Q78" s="106" t="s">
        <v>163</v>
      </c>
      <c r="R78" s="106" t="s">
        <v>163</v>
      </c>
      <c r="S78" s="106" t="s">
        <v>163</v>
      </c>
      <c r="T78" s="106" t="s">
        <v>163</v>
      </c>
      <c r="U78" s="106" t="s">
        <v>163</v>
      </c>
      <c r="V78" s="118" t="s">
        <v>623</v>
      </c>
      <c r="W78" s="130" t="s">
        <v>612</v>
      </c>
      <c r="X78" s="155" t="s">
        <v>163</v>
      </c>
    </row>
    <row r="79" spans="1:24" ht="15" customHeight="1">
      <c r="A79" s="202" t="s">
        <v>66</v>
      </c>
      <c r="B79" s="106" t="s">
        <v>118</v>
      </c>
      <c r="C79" s="114">
        <f t="shared" si="2"/>
        <v>2</v>
      </c>
      <c r="D79" s="114"/>
      <c r="E79" s="114"/>
      <c r="F79" s="115">
        <f t="shared" si="3"/>
        <v>2</v>
      </c>
      <c r="G79" s="105" t="s">
        <v>235</v>
      </c>
      <c r="H79" s="106" t="s">
        <v>235</v>
      </c>
      <c r="I79" s="106" t="s">
        <v>235</v>
      </c>
      <c r="J79" s="106" t="s">
        <v>235</v>
      </c>
      <c r="K79" s="106" t="s">
        <v>235</v>
      </c>
      <c r="L79" s="106" t="s">
        <v>235</v>
      </c>
      <c r="M79" s="106" t="s">
        <v>235</v>
      </c>
      <c r="N79" s="106" t="s">
        <v>235</v>
      </c>
      <c r="O79" s="106" t="s">
        <v>235</v>
      </c>
      <c r="P79" s="106" t="s">
        <v>235</v>
      </c>
      <c r="Q79" s="106" t="s">
        <v>235</v>
      </c>
      <c r="R79" s="106" t="s">
        <v>235</v>
      </c>
      <c r="S79" s="120" t="s">
        <v>235</v>
      </c>
      <c r="T79" s="105">
        <v>44680</v>
      </c>
      <c r="U79" s="102" t="s">
        <v>163</v>
      </c>
      <c r="V79" s="118" t="s">
        <v>477</v>
      </c>
      <c r="W79" s="118" t="s">
        <v>400</v>
      </c>
      <c r="X79" s="155" t="s">
        <v>163</v>
      </c>
    </row>
    <row r="80" spans="1:24" ht="15" customHeight="1">
      <c r="A80" s="202" t="s">
        <v>67</v>
      </c>
      <c r="B80" s="106" t="s">
        <v>285</v>
      </c>
      <c r="C80" s="114">
        <f t="shared" ref="C80:C98" si="4">IF(B80=$B$4,2,0)</f>
        <v>0</v>
      </c>
      <c r="D80" s="114"/>
      <c r="E80" s="114"/>
      <c r="F80" s="115">
        <f t="shared" si="3"/>
        <v>0</v>
      </c>
      <c r="G80" s="106" t="s">
        <v>237</v>
      </c>
      <c r="H80" s="106" t="s">
        <v>163</v>
      </c>
      <c r="I80" s="106" t="s">
        <v>163</v>
      </c>
      <c r="J80" s="106" t="s">
        <v>163</v>
      </c>
      <c r="K80" s="106" t="s">
        <v>163</v>
      </c>
      <c r="L80" s="106" t="s">
        <v>163</v>
      </c>
      <c r="M80" s="106" t="s">
        <v>163</v>
      </c>
      <c r="N80" s="106" t="s">
        <v>163</v>
      </c>
      <c r="O80" s="106" t="s">
        <v>163</v>
      </c>
      <c r="P80" s="106" t="s">
        <v>163</v>
      </c>
      <c r="Q80" s="106" t="s">
        <v>163</v>
      </c>
      <c r="R80" s="106" t="s">
        <v>163</v>
      </c>
      <c r="S80" s="106" t="s">
        <v>163</v>
      </c>
      <c r="T80" s="106" t="s">
        <v>163</v>
      </c>
      <c r="U80" s="106" t="s">
        <v>163</v>
      </c>
      <c r="V80" s="118" t="s">
        <v>477</v>
      </c>
      <c r="W80" s="117" t="s">
        <v>562</v>
      </c>
      <c r="X80" s="155" t="s">
        <v>163</v>
      </c>
    </row>
    <row r="81" spans="1:24" ht="15" customHeight="1">
      <c r="A81" s="202" t="s">
        <v>69</v>
      </c>
      <c r="B81" s="106" t="s">
        <v>118</v>
      </c>
      <c r="C81" s="114">
        <f t="shared" si="4"/>
        <v>2</v>
      </c>
      <c r="D81" s="114"/>
      <c r="E81" s="114"/>
      <c r="F81" s="115">
        <f t="shared" si="3"/>
        <v>2</v>
      </c>
      <c r="G81" s="105" t="s">
        <v>235</v>
      </c>
      <c r="H81" s="106" t="s">
        <v>235</v>
      </c>
      <c r="I81" s="106" t="s">
        <v>235</v>
      </c>
      <c r="J81" s="106" t="s">
        <v>235</v>
      </c>
      <c r="K81" s="106" t="s">
        <v>235</v>
      </c>
      <c r="L81" s="106" t="s">
        <v>235</v>
      </c>
      <c r="M81" s="106" t="s">
        <v>235</v>
      </c>
      <c r="N81" s="106" t="s">
        <v>235</v>
      </c>
      <c r="O81" s="106" t="s">
        <v>235</v>
      </c>
      <c r="P81" s="106" t="s">
        <v>235</v>
      </c>
      <c r="Q81" s="106" t="s">
        <v>235</v>
      </c>
      <c r="R81" s="106" t="s">
        <v>235</v>
      </c>
      <c r="S81" s="105" t="s">
        <v>235</v>
      </c>
      <c r="T81" s="105">
        <v>44715</v>
      </c>
      <c r="U81" s="106" t="s">
        <v>163</v>
      </c>
      <c r="V81" s="118" t="s">
        <v>477</v>
      </c>
      <c r="W81" s="118" t="s">
        <v>533</v>
      </c>
      <c r="X81" s="155" t="s">
        <v>163</v>
      </c>
    </row>
    <row r="82" spans="1:24" ht="15" customHeight="1">
      <c r="A82" s="202" t="s">
        <v>70</v>
      </c>
      <c r="B82" s="106" t="s">
        <v>285</v>
      </c>
      <c r="C82" s="114">
        <f t="shared" si="4"/>
        <v>0</v>
      </c>
      <c r="D82" s="114"/>
      <c r="E82" s="114"/>
      <c r="F82" s="115">
        <f t="shared" si="3"/>
        <v>0</v>
      </c>
      <c r="G82" s="106" t="s">
        <v>236</v>
      </c>
      <c r="H82" s="106" t="s">
        <v>235</v>
      </c>
      <c r="I82" s="105" t="s">
        <v>235</v>
      </c>
      <c r="J82" s="105" t="s">
        <v>235</v>
      </c>
      <c r="K82" s="105" t="s">
        <v>235</v>
      </c>
      <c r="L82" s="106" t="s">
        <v>237</v>
      </c>
      <c r="M82" s="106" t="s">
        <v>235</v>
      </c>
      <c r="N82" s="106" t="s">
        <v>235</v>
      </c>
      <c r="O82" s="106" t="s">
        <v>235</v>
      </c>
      <c r="P82" s="106" t="s">
        <v>235</v>
      </c>
      <c r="Q82" s="106" t="s">
        <v>235</v>
      </c>
      <c r="R82" s="106" t="s">
        <v>235</v>
      </c>
      <c r="S82" s="106" t="s">
        <v>235</v>
      </c>
      <c r="T82" s="105">
        <v>44708</v>
      </c>
      <c r="U82" s="106" t="s">
        <v>705</v>
      </c>
      <c r="V82" s="118" t="s">
        <v>694</v>
      </c>
      <c r="W82" s="117" t="s">
        <v>560</v>
      </c>
      <c r="X82" s="155" t="s">
        <v>163</v>
      </c>
    </row>
    <row r="83" spans="1:24" ht="15" customHeight="1">
      <c r="A83" s="202" t="s">
        <v>179</v>
      </c>
      <c r="B83" s="106" t="s">
        <v>118</v>
      </c>
      <c r="C83" s="114">
        <f t="shared" si="4"/>
        <v>2</v>
      </c>
      <c r="D83" s="114"/>
      <c r="E83" s="114"/>
      <c r="F83" s="115">
        <f t="shared" si="3"/>
        <v>2</v>
      </c>
      <c r="G83" s="105" t="s">
        <v>235</v>
      </c>
      <c r="H83" s="106" t="s">
        <v>235</v>
      </c>
      <c r="I83" s="106" t="s">
        <v>235</v>
      </c>
      <c r="J83" s="106" t="s">
        <v>235</v>
      </c>
      <c r="K83" s="106" t="s">
        <v>235</v>
      </c>
      <c r="L83" s="106" t="s">
        <v>235</v>
      </c>
      <c r="M83" s="106" t="s">
        <v>235</v>
      </c>
      <c r="N83" s="106" t="s">
        <v>235</v>
      </c>
      <c r="O83" s="106" t="s">
        <v>235</v>
      </c>
      <c r="P83" s="106" t="s">
        <v>235</v>
      </c>
      <c r="Q83" s="106" t="s">
        <v>235</v>
      </c>
      <c r="R83" s="106" t="s">
        <v>235</v>
      </c>
      <c r="S83" s="105" t="s">
        <v>235</v>
      </c>
      <c r="T83" s="105">
        <v>44701</v>
      </c>
      <c r="U83" s="106" t="s">
        <v>163</v>
      </c>
      <c r="V83" s="118" t="s">
        <v>477</v>
      </c>
      <c r="W83" s="117" t="s">
        <v>535</v>
      </c>
      <c r="X83" s="155" t="s">
        <v>163</v>
      </c>
    </row>
    <row r="84" spans="1:24" ht="15" customHeight="1">
      <c r="A84" s="202" t="s">
        <v>71</v>
      </c>
      <c r="B84" s="106" t="s">
        <v>118</v>
      </c>
      <c r="C84" s="114">
        <f t="shared" si="4"/>
        <v>2</v>
      </c>
      <c r="D84" s="114"/>
      <c r="E84" s="114"/>
      <c r="F84" s="115">
        <f t="shared" si="3"/>
        <v>2</v>
      </c>
      <c r="G84" s="105" t="s">
        <v>235</v>
      </c>
      <c r="H84" s="106" t="s">
        <v>235</v>
      </c>
      <c r="I84" s="106" t="s">
        <v>235</v>
      </c>
      <c r="J84" s="106" t="s">
        <v>235</v>
      </c>
      <c r="K84" s="106" t="s">
        <v>235</v>
      </c>
      <c r="L84" s="106" t="s">
        <v>235</v>
      </c>
      <c r="M84" s="106" t="s">
        <v>235</v>
      </c>
      <c r="N84" s="106" t="s">
        <v>235</v>
      </c>
      <c r="O84" s="106" t="s">
        <v>235</v>
      </c>
      <c r="P84" s="106" t="s">
        <v>235</v>
      </c>
      <c r="Q84" s="106" t="s">
        <v>235</v>
      </c>
      <c r="R84" s="106" t="s">
        <v>235</v>
      </c>
      <c r="S84" s="105" t="s">
        <v>235</v>
      </c>
      <c r="T84" s="105">
        <v>44708</v>
      </c>
      <c r="U84" s="106" t="s">
        <v>163</v>
      </c>
      <c r="V84" s="118" t="s">
        <v>477</v>
      </c>
      <c r="W84" s="117" t="s">
        <v>537</v>
      </c>
      <c r="X84" s="155" t="s">
        <v>163</v>
      </c>
    </row>
    <row r="85" spans="1:24" ht="15" customHeight="1">
      <c r="A85" s="202" t="s">
        <v>72</v>
      </c>
      <c r="B85" s="106" t="s">
        <v>118</v>
      </c>
      <c r="C85" s="114">
        <f t="shared" si="4"/>
        <v>2</v>
      </c>
      <c r="D85" s="114"/>
      <c r="E85" s="114"/>
      <c r="F85" s="115">
        <f t="shared" si="3"/>
        <v>2</v>
      </c>
      <c r="G85" s="105" t="s">
        <v>235</v>
      </c>
      <c r="H85" s="106" t="s">
        <v>235</v>
      </c>
      <c r="I85" s="106" t="s">
        <v>235</v>
      </c>
      <c r="J85" s="106" t="s">
        <v>235</v>
      </c>
      <c r="K85" s="106" t="s">
        <v>235</v>
      </c>
      <c r="L85" s="106" t="s">
        <v>235</v>
      </c>
      <c r="M85" s="106" t="s">
        <v>235</v>
      </c>
      <c r="N85" s="106" t="s">
        <v>235</v>
      </c>
      <c r="O85" s="106" t="s">
        <v>235</v>
      </c>
      <c r="P85" s="106" t="s">
        <v>235</v>
      </c>
      <c r="Q85" s="106" t="s">
        <v>235</v>
      </c>
      <c r="R85" s="106" t="s">
        <v>235</v>
      </c>
      <c r="S85" s="120" t="s">
        <v>235</v>
      </c>
      <c r="T85" s="105">
        <v>44713</v>
      </c>
      <c r="U85" s="106" t="s">
        <v>163</v>
      </c>
      <c r="V85" s="118" t="s">
        <v>477</v>
      </c>
      <c r="W85" s="118" t="s">
        <v>483</v>
      </c>
      <c r="X85" s="155" t="s">
        <v>163</v>
      </c>
    </row>
    <row r="86" spans="1:24" ht="15" customHeight="1">
      <c r="A86" s="202" t="s">
        <v>73</v>
      </c>
      <c r="B86" s="106" t="s">
        <v>118</v>
      </c>
      <c r="C86" s="114">
        <f t="shared" si="4"/>
        <v>2</v>
      </c>
      <c r="D86" s="114"/>
      <c r="E86" s="114"/>
      <c r="F86" s="115">
        <f t="shared" si="3"/>
        <v>2</v>
      </c>
      <c r="G86" s="105" t="s">
        <v>235</v>
      </c>
      <c r="H86" s="106" t="s">
        <v>235</v>
      </c>
      <c r="I86" s="106" t="s">
        <v>235</v>
      </c>
      <c r="J86" s="106" t="s">
        <v>235</v>
      </c>
      <c r="K86" s="106" t="s">
        <v>235</v>
      </c>
      <c r="L86" s="106" t="s">
        <v>235</v>
      </c>
      <c r="M86" s="106" t="s">
        <v>235</v>
      </c>
      <c r="N86" s="106" t="s">
        <v>235</v>
      </c>
      <c r="O86" s="106" t="s">
        <v>235</v>
      </c>
      <c r="P86" s="106" t="s">
        <v>235</v>
      </c>
      <c r="Q86" s="106" t="s">
        <v>235</v>
      </c>
      <c r="R86" s="106" t="s">
        <v>235</v>
      </c>
      <c r="S86" s="120" t="s">
        <v>235</v>
      </c>
      <c r="T86" s="105" t="s">
        <v>212</v>
      </c>
      <c r="U86" s="106" t="s">
        <v>163</v>
      </c>
      <c r="V86" s="118" t="s">
        <v>477</v>
      </c>
      <c r="W86" s="117" t="s">
        <v>552</v>
      </c>
      <c r="X86" s="155" t="s">
        <v>163</v>
      </c>
    </row>
    <row r="87" spans="1:24" ht="15" customHeight="1">
      <c r="A87" s="201" t="s">
        <v>74</v>
      </c>
      <c r="B87" s="109"/>
      <c r="C87" s="109"/>
      <c r="D87" s="109"/>
      <c r="E87" s="109"/>
      <c r="F87" s="109"/>
      <c r="G87" s="109"/>
      <c r="H87" s="109"/>
      <c r="I87" s="109"/>
      <c r="J87" s="109"/>
      <c r="K87" s="109"/>
      <c r="L87" s="109"/>
      <c r="M87" s="109"/>
      <c r="N87" s="109"/>
      <c r="O87" s="109"/>
      <c r="P87" s="109"/>
      <c r="Q87" s="109"/>
      <c r="R87" s="109"/>
      <c r="S87" s="151"/>
      <c r="T87" s="150"/>
      <c r="U87" s="109"/>
      <c r="V87" s="112"/>
      <c r="W87" s="112"/>
    </row>
    <row r="88" spans="1:24" ht="15" customHeight="1">
      <c r="A88" s="202" t="s">
        <v>64</v>
      </c>
      <c r="B88" s="106" t="s">
        <v>118</v>
      </c>
      <c r="C88" s="114">
        <f t="shared" si="4"/>
        <v>2</v>
      </c>
      <c r="D88" s="114"/>
      <c r="E88" s="114"/>
      <c r="F88" s="115">
        <f t="shared" si="3"/>
        <v>2</v>
      </c>
      <c r="G88" s="105" t="s">
        <v>235</v>
      </c>
      <c r="H88" s="106" t="s">
        <v>235</v>
      </c>
      <c r="I88" s="106" t="s">
        <v>235</v>
      </c>
      <c r="J88" s="106" t="s">
        <v>235</v>
      </c>
      <c r="K88" s="106" t="s">
        <v>235</v>
      </c>
      <c r="L88" s="106" t="s">
        <v>235</v>
      </c>
      <c r="M88" s="106" t="s">
        <v>235</v>
      </c>
      <c r="N88" s="106" t="s">
        <v>235</v>
      </c>
      <c r="O88" s="106" t="s">
        <v>235</v>
      </c>
      <c r="P88" s="106" t="s">
        <v>235</v>
      </c>
      <c r="Q88" s="106" t="s">
        <v>235</v>
      </c>
      <c r="R88" s="106" t="s">
        <v>235</v>
      </c>
      <c r="S88" s="120" t="s">
        <v>235</v>
      </c>
      <c r="T88" s="105" t="s">
        <v>212</v>
      </c>
      <c r="U88" s="116" t="s">
        <v>163</v>
      </c>
      <c r="V88" s="118" t="s">
        <v>477</v>
      </c>
      <c r="W88" s="117" t="s">
        <v>526</v>
      </c>
      <c r="X88" s="155" t="s">
        <v>163</v>
      </c>
    </row>
    <row r="89" spans="1:24" ht="15" customHeight="1">
      <c r="A89" s="202" t="s">
        <v>75</v>
      </c>
      <c r="B89" s="106" t="s">
        <v>118</v>
      </c>
      <c r="C89" s="114">
        <f t="shared" si="4"/>
        <v>2</v>
      </c>
      <c r="D89" s="114"/>
      <c r="E89" s="114"/>
      <c r="F89" s="115">
        <f t="shared" si="3"/>
        <v>2</v>
      </c>
      <c r="G89" s="105" t="s">
        <v>235</v>
      </c>
      <c r="H89" s="106" t="s">
        <v>235</v>
      </c>
      <c r="I89" s="106" t="s">
        <v>235</v>
      </c>
      <c r="J89" s="106" t="s">
        <v>235</v>
      </c>
      <c r="K89" s="106" t="s">
        <v>235</v>
      </c>
      <c r="L89" s="106" t="s">
        <v>235</v>
      </c>
      <c r="M89" s="106" t="s">
        <v>235</v>
      </c>
      <c r="N89" s="106" t="s">
        <v>235</v>
      </c>
      <c r="O89" s="106" t="s">
        <v>235</v>
      </c>
      <c r="P89" s="106" t="s">
        <v>235</v>
      </c>
      <c r="Q89" s="106" t="s">
        <v>235</v>
      </c>
      <c r="R89" s="106" t="s">
        <v>235</v>
      </c>
      <c r="S89" s="120" t="s">
        <v>235</v>
      </c>
      <c r="T89" s="105">
        <v>44705</v>
      </c>
      <c r="U89" s="116" t="s">
        <v>163</v>
      </c>
      <c r="V89" s="118" t="s">
        <v>477</v>
      </c>
      <c r="W89" s="117" t="s">
        <v>540</v>
      </c>
      <c r="X89" s="155" t="s">
        <v>163</v>
      </c>
    </row>
    <row r="90" spans="1:24" ht="15" customHeight="1">
      <c r="A90" s="202" t="s">
        <v>68</v>
      </c>
      <c r="B90" s="106" t="s">
        <v>118</v>
      </c>
      <c r="C90" s="114">
        <f t="shared" si="4"/>
        <v>2</v>
      </c>
      <c r="D90" s="114"/>
      <c r="E90" s="114"/>
      <c r="F90" s="115">
        <f t="shared" si="3"/>
        <v>2</v>
      </c>
      <c r="G90" s="106" t="s">
        <v>235</v>
      </c>
      <c r="H90" s="106" t="s">
        <v>235</v>
      </c>
      <c r="I90" s="106" t="s">
        <v>235</v>
      </c>
      <c r="J90" s="106" t="s">
        <v>235</v>
      </c>
      <c r="K90" s="106" t="s">
        <v>235</v>
      </c>
      <c r="L90" s="106" t="s">
        <v>235</v>
      </c>
      <c r="M90" s="106" t="s">
        <v>235</v>
      </c>
      <c r="N90" s="106" t="s">
        <v>235</v>
      </c>
      <c r="O90" s="106" t="s">
        <v>235</v>
      </c>
      <c r="P90" s="106" t="s">
        <v>235</v>
      </c>
      <c r="Q90" s="106" t="s">
        <v>235</v>
      </c>
      <c r="R90" s="106" t="s">
        <v>235</v>
      </c>
      <c r="S90" s="105" t="s">
        <v>235</v>
      </c>
      <c r="T90" s="105" t="s">
        <v>212</v>
      </c>
      <c r="U90" s="105" t="s">
        <v>163</v>
      </c>
      <c r="V90" s="118" t="s">
        <v>477</v>
      </c>
      <c r="W90" s="118" t="s">
        <v>565</v>
      </c>
      <c r="X90" s="155" t="s">
        <v>163</v>
      </c>
    </row>
    <row r="91" spans="1:24" ht="15" customHeight="1">
      <c r="A91" s="202" t="s">
        <v>76</v>
      </c>
      <c r="B91" s="106" t="s">
        <v>118</v>
      </c>
      <c r="C91" s="114">
        <f t="shared" si="4"/>
        <v>2</v>
      </c>
      <c r="D91" s="114"/>
      <c r="E91" s="114"/>
      <c r="F91" s="115">
        <f t="shared" si="3"/>
        <v>2</v>
      </c>
      <c r="G91" s="106" t="s">
        <v>235</v>
      </c>
      <c r="H91" s="106" t="s">
        <v>235</v>
      </c>
      <c r="I91" s="106" t="s">
        <v>235</v>
      </c>
      <c r="J91" s="106" t="s">
        <v>235</v>
      </c>
      <c r="K91" s="106" t="s">
        <v>235</v>
      </c>
      <c r="L91" s="106" t="s">
        <v>235</v>
      </c>
      <c r="M91" s="106" t="s">
        <v>235</v>
      </c>
      <c r="N91" s="106" t="s">
        <v>235</v>
      </c>
      <c r="O91" s="106" t="s">
        <v>235</v>
      </c>
      <c r="P91" s="106" t="s">
        <v>235</v>
      </c>
      <c r="Q91" s="106" t="s">
        <v>235</v>
      </c>
      <c r="R91" s="106" t="s">
        <v>235</v>
      </c>
      <c r="S91" s="106" t="s">
        <v>235</v>
      </c>
      <c r="T91" s="105">
        <v>44692</v>
      </c>
      <c r="U91" s="106" t="s">
        <v>163</v>
      </c>
      <c r="V91" s="118" t="s">
        <v>477</v>
      </c>
      <c r="W91" s="117" t="s">
        <v>427</v>
      </c>
      <c r="X91" s="155" t="s">
        <v>163</v>
      </c>
    </row>
    <row r="92" spans="1:24" ht="15" customHeight="1">
      <c r="A92" s="202" t="s">
        <v>77</v>
      </c>
      <c r="B92" s="106" t="s">
        <v>118</v>
      </c>
      <c r="C92" s="114">
        <f t="shared" si="4"/>
        <v>2</v>
      </c>
      <c r="D92" s="114"/>
      <c r="E92" s="114"/>
      <c r="F92" s="115">
        <f t="shared" si="3"/>
        <v>2</v>
      </c>
      <c r="G92" s="106" t="s">
        <v>235</v>
      </c>
      <c r="H92" s="106" t="s">
        <v>235</v>
      </c>
      <c r="I92" s="106" t="s">
        <v>235</v>
      </c>
      <c r="J92" s="106" t="s">
        <v>235</v>
      </c>
      <c r="K92" s="106" t="s">
        <v>235</v>
      </c>
      <c r="L92" s="106" t="s">
        <v>235</v>
      </c>
      <c r="M92" s="106" t="s">
        <v>235</v>
      </c>
      <c r="N92" s="106" t="s">
        <v>235</v>
      </c>
      <c r="O92" s="106" t="s">
        <v>235</v>
      </c>
      <c r="P92" s="106" t="s">
        <v>235</v>
      </c>
      <c r="Q92" s="106" t="s">
        <v>235</v>
      </c>
      <c r="R92" s="106" t="s">
        <v>235</v>
      </c>
      <c r="S92" s="106" t="s">
        <v>235</v>
      </c>
      <c r="T92" s="105">
        <v>44694</v>
      </c>
      <c r="U92" s="116" t="s">
        <v>163</v>
      </c>
      <c r="V92" s="117" t="s">
        <v>241</v>
      </c>
      <c r="W92" s="117" t="s">
        <v>261</v>
      </c>
      <c r="X92" s="155" t="s">
        <v>163</v>
      </c>
    </row>
    <row r="93" spans="1:24" ht="15" customHeight="1">
      <c r="A93" s="202" t="s">
        <v>78</v>
      </c>
      <c r="B93" s="106" t="s">
        <v>118</v>
      </c>
      <c r="C93" s="114">
        <f t="shared" si="4"/>
        <v>2</v>
      </c>
      <c r="D93" s="114"/>
      <c r="E93" s="114"/>
      <c r="F93" s="115">
        <f t="shared" si="3"/>
        <v>2</v>
      </c>
      <c r="G93" s="106" t="s">
        <v>235</v>
      </c>
      <c r="H93" s="106" t="s">
        <v>235</v>
      </c>
      <c r="I93" s="106" t="s">
        <v>235</v>
      </c>
      <c r="J93" s="106" t="s">
        <v>235</v>
      </c>
      <c r="K93" s="106" t="s">
        <v>235</v>
      </c>
      <c r="L93" s="106" t="s">
        <v>235</v>
      </c>
      <c r="M93" s="106" t="s">
        <v>235</v>
      </c>
      <c r="N93" s="106" t="s">
        <v>235</v>
      </c>
      <c r="O93" s="106" t="s">
        <v>235</v>
      </c>
      <c r="P93" s="106" t="s">
        <v>235</v>
      </c>
      <c r="Q93" s="106" t="s">
        <v>235</v>
      </c>
      <c r="R93" s="106" t="s">
        <v>235</v>
      </c>
      <c r="S93" s="106" t="s">
        <v>235</v>
      </c>
      <c r="T93" s="105">
        <v>44694</v>
      </c>
      <c r="U93" s="106" t="s">
        <v>163</v>
      </c>
      <c r="V93" s="118" t="s">
        <v>477</v>
      </c>
      <c r="W93" s="117" t="s">
        <v>447</v>
      </c>
      <c r="X93" s="155" t="s">
        <v>163</v>
      </c>
    </row>
    <row r="94" spans="1:24" ht="15" customHeight="1">
      <c r="A94" s="202" t="s">
        <v>79</v>
      </c>
      <c r="B94" s="106" t="s">
        <v>285</v>
      </c>
      <c r="C94" s="114">
        <f t="shared" si="4"/>
        <v>0</v>
      </c>
      <c r="D94" s="114"/>
      <c r="E94" s="114"/>
      <c r="F94" s="115">
        <f t="shared" si="3"/>
        <v>0</v>
      </c>
      <c r="G94" s="105" t="s">
        <v>236</v>
      </c>
      <c r="H94" s="106" t="s">
        <v>235</v>
      </c>
      <c r="I94" s="106" t="s">
        <v>235</v>
      </c>
      <c r="J94" s="106" t="s">
        <v>235</v>
      </c>
      <c r="K94" s="106" t="s">
        <v>235</v>
      </c>
      <c r="L94" s="106" t="s">
        <v>237</v>
      </c>
      <c r="M94" s="106" t="s">
        <v>235</v>
      </c>
      <c r="N94" s="106" t="s">
        <v>235</v>
      </c>
      <c r="O94" s="106" t="s">
        <v>235</v>
      </c>
      <c r="P94" s="106" t="s">
        <v>235</v>
      </c>
      <c r="Q94" s="106" t="s">
        <v>235</v>
      </c>
      <c r="R94" s="106" t="s">
        <v>235</v>
      </c>
      <c r="S94" s="106" t="s">
        <v>235</v>
      </c>
      <c r="T94" s="105">
        <v>44663</v>
      </c>
      <c r="U94" s="106" t="s">
        <v>702</v>
      </c>
      <c r="V94" s="118" t="s">
        <v>241</v>
      </c>
      <c r="W94" s="117" t="s">
        <v>544</v>
      </c>
      <c r="X94" s="155" t="s">
        <v>163</v>
      </c>
    </row>
    <row r="95" spans="1:24" ht="15" customHeight="1">
      <c r="A95" s="202" t="s">
        <v>80</v>
      </c>
      <c r="B95" s="106" t="s">
        <v>118</v>
      </c>
      <c r="C95" s="114">
        <f t="shared" si="4"/>
        <v>2</v>
      </c>
      <c r="D95" s="114"/>
      <c r="E95" s="114"/>
      <c r="F95" s="115">
        <f t="shared" si="3"/>
        <v>2</v>
      </c>
      <c r="G95" s="106" t="s">
        <v>235</v>
      </c>
      <c r="H95" s="106" t="s">
        <v>235</v>
      </c>
      <c r="I95" s="106" t="s">
        <v>235</v>
      </c>
      <c r="J95" s="106" t="s">
        <v>235</v>
      </c>
      <c r="K95" s="106" t="s">
        <v>235</v>
      </c>
      <c r="L95" s="106" t="s">
        <v>235</v>
      </c>
      <c r="M95" s="106" t="s">
        <v>235</v>
      </c>
      <c r="N95" s="106" t="s">
        <v>235</v>
      </c>
      <c r="O95" s="106" t="s">
        <v>235</v>
      </c>
      <c r="P95" s="106" t="s">
        <v>235</v>
      </c>
      <c r="Q95" s="106" t="s">
        <v>235</v>
      </c>
      <c r="R95" s="106" t="s">
        <v>235</v>
      </c>
      <c r="S95" s="106" t="s">
        <v>235</v>
      </c>
      <c r="T95" s="105">
        <v>44666</v>
      </c>
      <c r="U95" s="106" t="s">
        <v>163</v>
      </c>
      <c r="V95" s="118" t="s">
        <v>241</v>
      </c>
      <c r="W95" s="117" t="s">
        <v>555</v>
      </c>
      <c r="X95" s="155" t="s">
        <v>163</v>
      </c>
    </row>
    <row r="96" spans="1:24" ht="15" customHeight="1">
      <c r="A96" s="202" t="s">
        <v>81</v>
      </c>
      <c r="B96" s="106" t="s">
        <v>118</v>
      </c>
      <c r="C96" s="114">
        <f t="shared" si="4"/>
        <v>2</v>
      </c>
      <c r="D96" s="114"/>
      <c r="E96" s="114"/>
      <c r="F96" s="115">
        <f t="shared" si="3"/>
        <v>2</v>
      </c>
      <c r="G96" s="106" t="s">
        <v>235</v>
      </c>
      <c r="H96" s="106" t="s">
        <v>235</v>
      </c>
      <c r="I96" s="106" t="s">
        <v>235</v>
      </c>
      <c r="J96" s="106" t="s">
        <v>235</v>
      </c>
      <c r="K96" s="106" t="s">
        <v>235</v>
      </c>
      <c r="L96" s="106" t="s">
        <v>235</v>
      </c>
      <c r="M96" s="106" t="s">
        <v>235</v>
      </c>
      <c r="N96" s="106" t="s">
        <v>235</v>
      </c>
      <c r="O96" s="106" t="s">
        <v>235</v>
      </c>
      <c r="P96" s="106" t="s">
        <v>235</v>
      </c>
      <c r="Q96" s="106" t="s">
        <v>235</v>
      </c>
      <c r="R96" s="106" t="s">
        <v>235</v>
      </c>
      <c r="S96" s="106" t="s">
        <v>235</v>
      </c>
      <c r="T96" s="105" t="s">
        <v>212</v>
      </c>
      <c r="U96" s="116" t="s">
        <v>163</v>
      </c>
      <c r="V96" s="118" t="s">
        <v>241</v>
      </c>
      <c r="W96" s="133" t="s">
        <v>474</v>
      </c>
      <c r="X96" s="155" t="s">
        <v>163</v>
      </c>
    </row>
    <row r="97" spans="1:24" ht="15" customHeight="1">
      <c r="A97" s="202" t="s">
        <v>82</v>
      </c>
      <c r="B97" s="106" t="s">
        <v>285</v>
      </c>
      <c r="C97" s="114">
        <f t="shared" si="4"/>
        <v>0</v>
      </c>
      <c r="D97" s="114"/>
      <c r="E97" s="114"/>
      <c r="F97" s="115">
        <f t="shared" si="3"/>
        <v>0</v>
      </c>
      <c r="G97" s="105" t="s">
        <v>237</v>
      </c>
      <c r="H97" s="102" t="s">
        <v>163</v>
      </c>
      <c r="I97" s="102" t="s">
        <v>163</v>
      </c>
      <c r="J97" s="102" t="s">
        <v>163</v>
      </c>
      <c r="K97" s="102" t="s">
        <v>163</v>
      </c>
      <c r="L97" s="102" t="s">
        <v>163</v>
      </c>
      <c r="M97" s="102" t="s">
        <v>163</v>
      </c>
      <c r="N97" s="102" t="s">
        <v>163</v>
      </c>
      <c r="O97" s="102" t="s">
        <v>163</v>
      </c>
      <c r="P97" s="102" t="s">
        <v>163</v>
      </c>
      <c r="Q97" s="102" t="s">
        <v>163</v>
      </c>
      <c r="R97" s="102" t="s">
        <v>163</v>
      </c>
      <c r="S97" s="102" t="s">
        <v>163</v>
      </c>
      <c r="T97" s="102" t="s">
        <v>163</v>
      </c>
      <c r="U97" s="105" t="s">
        <v>163</v>
      </c>
      <c r="V97" s="118" t="s">
        <v>477</v>
      </c>
      <c r="W97" s="130" t="s">
        <v>639</v>
      </c>
      <c r="X97" s="155" t="s">
        <v>163</v>
      </c>
    </row>
    <row r="98" spans="1:24" ht="15" customHeight="1">
      <c r="A98" s="202" t="s">
        <v>83</v>
      </c>
      <c r="B98" s="106" t="s">
        <v>285</v>
      </c>
      <c r="C98" s="114">
        <f t="shared" si="4"/>
        <v>0</v>
      </c>
      <c r="D98" s="114"/>
      <c r="E98" s="114"/>
      <c r="F98" s="115">
        <f t="shared" si="3"/>
        <v>0</v>
      </c>
      <c r="G98" s="105" t="s">
        <v>237</v>
      </c>
      <c r="H98" s="102" t="s">
        <v>163</v>
      </c>
      <c r="I98" s="102" t="s">
        <v>163</v>
      </c>
      <c r="J98" s="102" t="s">
        <v>163</v>
      </c>
      <c r="K98" s="102" t="s">
        <v>163</v>
      </c>
      <c r="L98" s="102" t="s">
        <v>163</v>
      </c>
      <c r="M98" s="102" t="s">
        <v>163</v>
      </c>
      <c r="N98" s="102" t="s">
        <v>163</v>
      </c>
      <c r="O98" s="102" t="s">
        <v>163</v>
      </c>
      <c r="P98" s="102" t="s">
        <v>163</v>
      </c>
      <c r="Q98" s="102" t="s">
        <v>163</v>
      </c>
      <c r="R98" s="102" t="s">
        <v>163</v>
      </c>
      <c r="S98" s="102" t="s">
        <v>163</v>
      </c>
      <c r="T98" s="102" t="s">
        <v>163</v>
      </c>
      <c r="U98" s="106" t="s">
        <v>163</v>
      </c>
      <c r="V98" s="118" t="s">
        <v>477</v>
      </c>
      <c r="W98" s="117" t="s">
        <v>411</v>
      </c>
      <c r="X98" s="155" t="s">
        <v>163</v>
      </c>
    </row>
    <row r="99" spans="1:24">
      <c r="A99" s="142"/>
      <c r="B99" s="142"/>
      <c r="C99" s="153"/>
      <c r="D99" s="153"/>
      <c r="E99" s="153"/>
      <c r="F99" s="154"/>
      <c r="G99" s="153"/>
      <c r="H99" s="153"/>
      <c r="I99" s="154"/>
      <c r="J99" s="154"/>
      <c r="K99" s="154"/>
      <c r="L99" s="154"/>
      <c r="M99" s="154"/>
      <c r="N99" s="154"/>
      <c r="O99" s="154"/>
      <c r="P99" s="154"/>
      <c r="Q99" s="154"/>
      <c r="R99" s="154"/>
      <c r="S99" s="154"/>
      <c r="T99" s="154"/>
      <c r="U99" s="142"/>
      <c r="V99" s="154"/>
      <c r="W99" s="154"/>
    </row>
    <row r="100" spans="1:24">
      <c r="V100" s="33"/>
      <c r="W100" s="33"/>
    </row>
    <row r="101" spans="1:24">
      <c r="A101" s="34"/>
      <c r="B101" s="34"/>
      <c r="C101" s="35"/>
      <c r="D101" s="35"/>
      <c r="E101" s="35"/>
      <c r="F101" s="36"/>
      <c r="G101" s="35"/>
      <c r="H101" s="35"/>
      <c r="I101" s="36"/>
      <c r="J101" s="36"/>
      <c r="K101" s="36"/>
      <c r="L101" s="36"/>
      <c r="M101" s="36"/>
      <c r="N101" s="36"/>
      <c r="O101" s="36"/>
      <c r="P101" s="36"/>
      <c r="Q101" s="36"/>
      <c r="R101" s="36"/>
      <c r="S101" s="36"/>
      <c r="T101" s="36"/>
      <c r="U101" s="34"/>
      <c r="V101" s="36"/>
      <c r="W101" s="36"/>
    </row>
    <row r="102" spans="1:24">
      <c r="V102" s="33"/>
      <c r="W102" s="33"/>
    </row>
    <row r="103" spans="1:24">
      <c r="V103" s="33"/>
      <c r="W103" s="33"/>
    </row>
    <row r="104" spans="1:24">
      <c r="V104" s="33"/>
      <c r="W104" s="33"/>
    </row>
    <row r="105" spans="1:24">
      <c r="V105" s="33"/>
      <c r="W105" s="33"/>
    </row>
    <row r="106" spans="1:24">
      <c r="V106" s="33"/>
      <c r="W106" s="33"/>
    </row>
    <row r="107" spans="1:24">
      <c r="V107" s="33"/>
      <c r="W107" s="33"/>
    </row>
    <row r="108" spans="1:24">
      <c r="A108" s="34"/>
      <c r="B108" s="34"/>
      <c r="C108" s="35"/>
      <c r="D108" s="35"/>
      <c r="E108" s="35"/>
      <c r="F108" s="36"/>
      <c r="G108" s="35"/>
      <c r="H108" s="35"/>
      <c r="I108" s="36"/>
      <c r="J108" s="36"/>
      <c r="K108" s="36"/>
      <c r="L108" s="36"/>
      <c r="M108" s="36"/>
      <c r="N108" s="36"/>
      <c r="O108" s="36"/>
      <c r="P108" s="36"/>
      <c r="Q108" s="36"/>
      <c r="R108" s="36"/>
      <c r="S108" s="36"/>
      <c r="T108" s="36"/>
      <c r="U108" s="34"/>
      <c r="V108" s="36"/>
      <c r="W108" s="36"/>
    </row>
    <row r="109" spans="1:24">
      <c r="V109" s="33"/>
      <c r="W109" s="33"/>
    </row>
    <row r="112" spans="1:24">
      <c r="A112" s="34"/>
      <c r="B112" s="34"/>
      <c r="C112" s="35"/>
      <c r="D112" s="35"/>
      <c r="E112" s="35"/>
      <c r="F112" s="36"/>
      <c r="G112" s="35"/>
      <c r="H112" s="35"/>
      <c r="I112" s="36"/>
      <c r="J112" s="36"/>
      <c r="K112" s="36"/>
      <c r="L112" s="36"/>
      <c r="M112" s="36"/>
      <c r="N112" s="36"/>
      <c r="O112" s="36"/>
      <c r="P112" s="36"/>
      <c r="Q112" s="36"/>
      <c r="R112" s="36"/>
      <c r="S112" s="36"/>
      <c r="T112" s="36"/>
      <c r="U112" s="34"/>
      <c r="V112" s="38"/>
      <c r="W112" s="38"/>
    </row>
    <row r="115" spans="1:23">
      <c r="A115" s="34"/>
      <c r="B115" s="34"/>
      <c r="C115" s="35"/>
      <c r="D115" s="35"/>
      <c r="E115" s="35"/>
      <c r="F115" s="36"/>
      <c r="G115" s="35"/>
      <c r="H115" s="35"/>
      <c r="I115" s="36"/>
      <c r="J115" s="36"/>
      <c r="K115" s="36"/>
      <c r="L115" s="36"/>
      <c r="M115" s="36"/>
      <c r="N115" s="36"/>
      <c r="O115" s="36"/>
      <c r="P115" s="36"/>
      <c r="Q115" s="36"/>
      <c r="R115" s="36"/>
      <c r="S115" s="36"/>
      <c r="T115" s="36"/>
      <c r="U115" s="34"/>
      <c r="V115" s="38"/>
      <c r="W115" s="38"/>
    </row>
    <row r="119" spans="1:23">
      <c r="A119" s="34"/>
      <c r="B119" s="34"/>
      <c r="C119" s="35"/>
      <c r="D119" s="35"/>
      <c r="E119" s="35"/>
      <c r="F119" s="36"/>
      <c r="G119" s="35"/>
      <c r="H119" s="35"/>
      <c r="I119" s="36"/>
      <c r="J119" s="36"/>
      <c r="K119" s="36"/>
      <c r="L119" s="36"/>
      <c r="M119" s="36"/>
      <c r="N119" s="36"/>
      <c r="O119" s="36"/>
      <c r="P119" s="36"/>
      <c r="Q119" s="36"/>
      <c r="R119" s="36"/>
      <c r="S119" s="36"/>
      <c r="T119" s="36"/>
      <c r="U119" s="34"/>
      <c r="V119" s="38"/>
      <c r="W119" s="38"/>
    </row>
    <row r="122" spans="1:23">
      <c r="A122" s="34"/>
      <c r="B122" s="34"/>
      <c r="C122" s="35"/>
      <c r="D122" s="35"/>
      <c r="E122" s="35"/>
      <c r="F122" s="36"/>
      <c r="G122" s="35"/>
      <c r="H122" s="35"/>
      <c r="I122" s="36"/>
      <c r="J122" s="36"/>
      <c r="K122" s="36"/>
      <c r="L122" s="36"/>
      <c r="M122" s="36"/>
      <c r="N122" s="36"/>
      <c r="O122" s="36"/>
      <c r="P122" s="36"/>
      <c r="Q122" s="36"/>
      <c r="R122" s="36"/>
      <c r="S122" s="36"/>
      <c r="T122" s="36"/>
      <c r="U122" s="34"/>
      <c r="V122" s="38"/>
      <c r="W122" s="38"/>
    </row>
    <row r="126" spans="1:23">
      <c r="A126" s="34"/>
      <c r="B126" s="34"/>
      <c r="C126" s="35"/>
      <c r="D126" s="35"/>
      <c r="E126" s="35"/>
      <c r="F126" s="36"/>
      <c r="G126" s="35"/>
      <c r="H126" s="35"/>
      <c r="I126" s="36"/>
      <c r="J126" s="36"/>
      <c r="K126" s="36"/>
      <c r="L126" s="36"/>
      <c r="M126" s="36"/>
      <c r="N126" s="36"/>
      <c r="O126" s="36"/>
      <c r="P126" s="36"/>
      <c r="Q126" s="36"/>
      <c r="R126" s="36"/>
      <c r="S126" s="36"/>
      <c r="T126" s="36"/>
      <c r="U126" s="34"/>
      <c r="V126" s="38"/>
      <c r="W126" s="38"/>
    </row>
  </sheetData>
  <mergeCells count="20">
    <mergeCell ref="A3:A5"/>
    <mergeCell ref="C3:F3"/>
    <mergeCell ref="C4:C5"/>
    <mergeCell ref="D4:D5"/>
    <mergeCell ref="E4:E5"/>
    <mergeCell ref="I4:I5"/>
    <mergeCell ref="F4:F5"/>
    <mergeCell ref="V3:W3"/>
    <mergeCell ref="K4:K5"/>
    <mergeCell ref="H3:R3"/>
    <mergeCell ref="U3:U5"/>
    <mergeCell ref="H4:H5"/>
    <mergeCell ref="S3:S5"/>
    <mergeCell ref="G3:G5"/>
    <mergeCell ref="W4:W5"/>
    <mergeCell ref="M4:R4"/>
    <mergeCell ref="J4:J5"/>
    <mergeCell ref="V4:V5"/>
    <mergeCell ref="T3:T5"/>
    <mergeCell ref="L4:L5"/>
  </mergeCells>
  <dataValidations count="1">
    <dataValidation type="list" allowBlank="1" showInputMessage="1" showErrorMessage="1" sqref="B7:B24 B26:B36 B38:B45 B47:B53 B55:B68 B70:B75 B77:B86 B88:B98" xr:uid="{00000000-0002-0000-0700-000000000000}">
      <formula1>$B$4:$B$5</formula1>
    </dataValidation>
  </dataValidations>
  <hyperlinks>
    <hyperlink ref="W15" r:id="rId1" xr:uid="{00000000-0004-0000-0700-000000000000}"/>
    <hyperlink ref="W36" r:id="rId2" xr:uid="{00000000-0004-0000-0700-000001000000}"/>
    <hyperlink ref="W92" r:id="rId3" xr:uid="{00000000-0004-0000-0700-000002000000}"/>
    <hyperlink ref="W44" r:id="rId4" xr:uid="{00000000-0004-0000-0700-000003000000}"/>
    <hyperlink ref="W7" r:id="rId5" xr:uid="{00000000-0004-0000-0700-000004000000}"/>
    <hyperlink ref="W79" r:id="rId6" xr:uid="{00000000-0004-0000-0700-000005000000}"/>
    <hyperlink ref="W73" r:id="rId7" xr:uid="{00000000-0004-0000-0700-000006000000}"/>
    <hyperlink ref="W21" r:id="rId8" xr:uid="{00000000-0004-0000-0700-000007000000}"/>
    <hyperlink ref="W53" r:id="rId9" xr:uid="{00000000-0004-0000-0700-000008000000}"/>
    <hyperlink ref="W38" r:id="rId10" xr:uid="{00000000-0004-0000-0700-000009000000}"/>
    <hyperlink ref="W98" r:id="rId11" xr:uid="{00000000-0004-0000-0700-00000A000000}"/>
    <hyperlink ref="W43" r:id="rId12" xr:uid="{00000000-0004-0000-0700-00000B000000}"/>
    <hyperlink ref="W61" r:id="rId13" xr:uid="{00000000-0004-0000-0700-00000C000000}"/>
    <hyperlink ref="W39" r:id="rId14" xr:uid="{00000000-0004-0000-0700-00000D000000}"/>
    <hyperlink ref="W65" r:id="rId15" xr:uid="{00000000-0004-0000-0700-00000E000000}"/>
    <hyperlink ref="W62" r:id="rId16" xr:uid="{00000000-0004-0000-0700-00000F000000}"/>
    <hyperlink ref="W91" r:id="rId17" xr:uid="{00000000-0004-0000-0700-000010000000}"/>
    <hyperlink ref="W64" r:id="rId18" xr:uid="{00000000-0004-0000-0700-000011000000}"/>
    <hyperlink ref="W77" r:id="rId19" xr:uid="{00000000-0004-0000-0700-000012000000}"/>
    <hyperlink ref="W60" r:id="rId20" xr:uid="{00000000-0004-0000-0700-000013000000}"/>
    <hyperlink ref="W67" r:id="rId21" xr:uid="{00000000-0004-0000-0700-000014000000}"/>
    <hyperlink ref="W74" r:id="rId22" xr:uid="{00000000-0004-0000-0700-000015000000}"/>
    <hyperlink ref="W93" r:id="rId23" xr:uid="{00000000-0004-0000-0700-000017000000}"/>
    <hyperlink ref="W72" r:id="rId24" xr:uid="{00000000-0004-0000-0700-000018000000}"/>
    <hyperlink ref="W57" r:id="rId25" xr:uid="{00000000-0004-0000-0700-000019000000}"/>
    <hyperlink ref="W10" r:id="rId26" xr:uid="{00000000-0004-0000-0700-00001A000000}"/>
    <hyperlink ref="W8" r:id="rId27" xr:uid="{00000000-0004-0000-0700-00001B000000}"/>
    <hyperlink ref="W9" r:id="rId28" xr:uid="{00000000-0004-0000-0700-00001C000000}"/>
    <hyperlink ref="W11" r:id="rId29" xr:uid="{00000000-0004-0000-0700-00001D000000}"/>
    <hyperlink ref="W12" r:id="rId30" xr:uid="{00000000-0004-0000-0700-00001E000000}"/>
    <hyperlink ref="W16" r:id="rId31" xr:uid="{00000000-0004-0000-0700-00001F000000}"/>
    <hyperlink ref="W55" r:id="rId32" xr:uid="{00000000-0004-0000-0700-000020000000}"/>
    <hyperlink ref="W96" r:id="rId33" xr:uid="{00000000-0004-0000-0700-000021000000}"/>
    <hyperlink ref="W26" r:id="rId34" xr:uid="{00000000-0004-0000-0700-000022000000}"/>
    <hyperlink ref="W32" r:id="rId35" xr:uid="{00000000-0004-0000-0700-000023000000}"/>
    <hyperlink ref="W85" r:id="rId36" xr:uid="{00000000-0004-0000-0700-000024000000}"/>
    <hyperlink ref="W14" r:id="rId37" xr:uid="{00000000-0004-0000-0700-000025000000}"/>
    <hyperlink ref="W22" r:id="rId38" xr:uid="{00000000-0004-0000-0700-000026000000}"/>
    <hyperlink ref="W31" r:id="rId39" xr:uid="{00000000-0004-0000-0700-000027000000}"/>
    <hyperlink ref="W29" r:id="rId40" xr:uid="{00000000-0004-0000-0700-000028000000}"/>
    <hyperlink ref="W30" r:id="rId41" xr:uid="{00000000-0004-0000-0700-000029000000}"/>
    <hyperlink ref="W75" r:id="rId42" xr:uid="{00000000-0004-0000-0700-00002A000000}"/>
    <hyperlink ref="W27" r:id="rId43" xr:uid="{00000000-0004-0000-0700-00002B000000}"/>
    <hyperlink ref="W40" r:id="rId44" xr:uid="{00000000-0004-0000-0700-00002C000000}"/>
    <hyperlink ref="W18" r:id="rId45" xr:uid="{00000000-0004-0000-0700-00002D000000}"/>
    <hyperlink ref="W45" r:id="rId46" xr:uid="{00000000-0004-0000-0700-00002E000000}"/>
    <hyperlink ref="W56" r:id="rId47" xr:uid="{00000000-0004-0000-0700-00002F000000}"/>
    <hyperlink ref="W88" r:id="rId48" xr:uid="{00000000-0004-0000-0700-000030000000}"/>
    <hyperlink ref="W35" r:id="rId49" xr:uid="{00000000-0004-0000-0700-000031000000}"/>
    <hyperlink ref="W81" r:id="rId50" xr:uid="{00000000-0004-0000-0700-000032000000}"/>
    <hyperlink ref="W83" r:id="rId51" xr:uid="{00000000-0004-0000-0700-000033000000}"/>
    <hyperlink ref="W84" r:id="rId52" xr:uid="{00000000-0004-0000-0700-000034000000}"/>
    <hyperlink ref="W89" r:id="rId53" xr:uid="{00000000-0004-0000-0700-000035000000}"/>
    <hyperlink ref="W28" r:id="rId54" xr:uid="{00000000-0004-0000-0700-000036000000}"/>
    <hyperlink ref="W59" r:id="rId55" xr:uid="{00000000-0004-0000-0700-000037000000}"/>
    <hyperlink ref="W86" r:id="rId56" xr:uid="{00000000-0004-0000-0700-000038000000}"/>
    <hyperlink ref="W95" r:id="rId57" location="171-2021-god" xr:uid="{00000000-0004-0000-0700-000039000000}"/>
    <hyperlink ref="W23" r:id="rId58" xr:uid="{00000000-0004-0000-0700-00003A000000}"/>
    <hyperlink ref="W80" r:id="rId59" xr:uid="{00000000-0004-0000-0700-00003B000000}"/>
    <hyperlink ref="W33" r:id="rId60" xr:uid="{00000000-0004-0000-0700-00003C000000}"/>
    <hyperlink ref="W66" r:id="rId61" xr:uid="{00000000-0004-0000-0700-00003D000000}"/>
    <hyperlink ref="W68" r:id="rId62" xr:uid="{00000000-0004-0000-0700-00003E000000}"/>
    <hyperlink ref="W20" r:id="rId63" xr:uid="{00000000-0004-0000-0700-00003F000000}"/>
    <hyperlink ref="W24" r:id="rId64" xr:uid="{00000000-0004-0000-0700-000040000000}"/>
    <hyperlink ref="W42" r:id="rId65" xr:uid="{00000000-0004-0000-0700-000041000000}"/>
    <hyperlink ref="W58" r:id="rId66" xr:uid="{00000000-0004-0000-0700-000042000000}"/>
    <hyperlink ref="W71" r:id="rId67" location="document_list" xr:uid="{00000000-0004-0000-0700-000043000000}"/>
    <hyperlink ref="W13" r:id="rId68" xr:uid="{00000000-0004-0000-0700-000044000000}"/>
    <hyperlink ref="W70" r:id="rId69" xr:uid="{00000000-0004-0000-0700-000045000000}"/>
    <hyperlink ref="W50" r:id="rId70" xr:uid="{00000000-0004-0000-0700-000046000000}"/>
    <hyperlink ref="W34" r:id="rId71" location="annex" xr:uid="{00000000-0004-0000-0700-000047000000}"/>
    <hyperlink ref="W17" r:id="rId72" xr:uid="{00000000-0004-0000-0700-000048000000}"/>
    <hyperlink ref="W47" r:id="rId73" xr:uid="{00000000-0004-0000-0700-000049000000}"/>
    <hyperlink ref="W48" r:id="rId74" xr:uid="{00000000-0004-0000-0700-00004A000000}"/>
    <hyperlink ref="W51" r:id="rId75" xr:uid="{00000000-0004-0000-0700-00004B000000}"/>
    <hyperlink ref="W78" r:id="rId76" xr:uid="{00000000-0004-0000-0700-00004C000000}"/>
    <hyperlink ref="W19" r:id="rId77" xr:uid="{00000000-0004-0000-0700-00004D000000}"/>
    <hyperlink ref="W41" r:id="rId78" xr:uid="{00000000-0004-0000-0700-00004E000000}"/>
    <hyperlink ref="W52" r:id="rId79" xr:uid="{00000000-0004-0000-0700-00004F000000}"/>
    <hyperlink ref="W63" r:id="rId80" xr:uid="{00000000-0004-0000-0700-000050000000}"/>
    <hyperlink ref="W94" r:id="rId81" xr:uid="{00000000-0004-0000-0700-000051000000}"/>
    <hyperlink ref="W97" r:id="rId82" xr:uid="{00000000-0004-0000-0700-000053000000}"/>
    <hyperlink ref="W90" r:id="rId83" xr:uid="{00000000-0004-0000-0700-000054000000}"/>
    <hyperlink ref="W49" r:id="rId84" xr:uid="{4AA953DF-5CF1-E548-81E7-6571AA8C3F5A}"/>
  </hyperlinks>
  <pageMargins left="0.70866141732283472" right="0.70866141732283472" top="0.74803149606299213" bottom="0.74803149606299213" header="0.31496062992125984" footer="0.31496062992125984"/>
  <pageSetup paperSize="9" scale="70" fitToHeight="0" orientation="landscape" r:id="rId85"/>
  <headerFooter>
    <oddFooter>&amp;C&amp;8&amp;A&amp;R&amp;8&amp;P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8"/>
  <dimension ref="A1:U127"/>
  <sheetViews>
    <sheetView zoomScaleNormal="100" zoomScaleSheetLayoutView="100" workbookViewId="0">
      <pane xSplit="1" ySplit="7" topLeftCell="B8" activePane="bottomRight" state="frozen"/>
      <selection activeCell="P27" sqref="P27"/>
      <selection pane="topRight" activeCell="P27" sqref="P27"/>
      <selection pane="bottomLeft" activeCell="P27" sqref="P27"/>
      <selection pane="bottomRight"/>
    </sheetView>
  </sheetViews>
  <sheetFormatPr baseColWidth="10" defaultColWidth="9.1640625" defaultRowHeight="12"/>
  <cols>
    <col min="1" max="1" width="22.6640625" style="28" customWidth="1"/>
    <col min="2" max="2" width="41.5" style="28" customWidth="1"/>
    <col min="3" max="3" width="5.5" style="29" customWidth="1"/>
    <col min="4" max="5" width="4.5" style="29" customWidth="1"/>
    <col min="6" max="6" width="5.5" style="33" customWidth="1"/>
    <col min="7" max="7" width="12.5" style="29" customWidth="1"/>
    <col min="8" max="8" width="13.5" style="29" customWidth="1"/>
    <col min="9" max="9" width="11.6640625" style="29" customWidth="1"/>
    <col min="10" max="10" width="10.5" style="29" customWidth="1"/>
    <col min="11" max="12" width="11.5" style="29" customWidth="1"/>
    <col min="13" max="13" width="13" style="29" customWidth="1"/>
    <col min="14" max="15" width="12" style="29" customWidth="1"/>
    <col min="16" max="17" width="11.5" style="29" customWidth="1"/>
    <col min="18" max="18" width="15.5" style="28" customWidth="1"/>
    <col min="19" max="20" width="14.6640625" style="37" customWidth="1"/>
    <col min="21" max="21" width="9.1640625" style="141"/>
    <col min="22" max="16384" width="9.1640625" style="28"/>
  </cols>
  <sheetData>
    <row r="1" spans="1:21" ht="20" customHeight="1">
      <c r="A1" s="42" t="str">
        <f>B3</f>
        <v>4.5. Содержатся ли в составе материалов к проекту закона об исполнении бюджета за 2021 год сведения о фактических поступлениях доходов по видам доходов в сравнении с первоначально утвержденными (установленными) законом о бюджете значениями и с уточненными значениями с учетом внесенных изменений?</v>
      </c>
      <c r="B1" s="89"/>
      <c r="C1" s="90"/>
      <c r="D1" s="90"/>
      <c r="E1" s="90"/>
      <c r="F1" s="90"/>
      <c r="G1" s="76"/>
      <c r="H1" s="76"/>
      <c r="I1" s="76"/>
      <c r="J1" s="76"/>
      <c r="K1" s="76"/>
      <c r="L1" s="76"/>
      <c r="M1" s="76"/>
      <c r="N1" s="76"/>
      <c r="O1" s="76"/>
      <c r="P1" s="76"/>
      <c r="Q1" s="76"/>
      <c r="R1" s="90"/>
      <c r="S1" s="90"/>
      <c r="T1" s="90"/>
    </row>
    <row r="2" spans="1:21" ht="15" customHeight="1">
      <c r="A2" s="41" t="s">
        <v>811</v>
      </c>
      <c r="B2" s="49"/>
      <c r="C2" s="49"/>
      <c r="D2" s="49"/>
      <c r="E2" s="49"/>
      <c r="F2" s="49"/>
      <c r="G2" s="76"/>
      <c r="H2" s="76"/>
      <c r="I2" s="76"/>
      <c r="J2" s="76"/>
      <c r="K2" s="76"/>
      <c r="L2" s="76"/>
      <c r="M2" s="76"/>
      <c r="N2" s="76"/>
      <c r="O2" s="76"/>
      <c r="P2" s="76"/>
      <c r="Q2" s="76"/>
      <c r="R2" s="49"/>
      <c r="S2" s="49"/>
      <c r="T2" s="49"/>
    </row>
    <row r="3" spans="1:21" ht="84.75" customHeight="1">
      <c r="A3" s="222" t="s">
        <v>168</v>
      </c>
      <c r="B3" s="107" t="s">
        <v>343</v>
      </c>
      <c r="C3" s="224" t="s">
        <v>128</v>
      </c>
      <c r="D3" s="224"/>
      <c r="E3" s="224"/>
      <c r="F3" s="224"/>
      <c r="G3" s="222" t="s">
        <v>201</v>
      </c>
      <c r="H3" s="222" t="s">
        <v>170</v>
      </c>
      <c r="I3" s="222"/>
      <c r="J3" s="222"/>
      <c r="K3" s="214" t="s">
        <v>193</v>
      </c>
      <c r="L3" s="214"/>
      <c r="M3" s="214" t="s">
        <v>197</v>
      </c>
      <c r="N3" s="214"/>
      <c r="O3" s="214"/>
      <c r="P3" s="222" t="s">
        <v>180</v>
      </c>
      <c r="Q3" s="222" t="s">
        <v>160</v>
      </c>
      <c r="R3" s="222" t="s">
        <v>103</v>
      </c>
      <c r="S3" s="214" t="s">
        <v>190</v>
      </c>
      <c r="T3" s="214"/>
    </row>
    <row r="4" spans="1:21" s="30" customFormat="1" ht="30" customHeight="1">
      <c r="A4" s="222"/>
      <c r="B4" s="108" t="s">
        <v>298</v>
      </c>
      <c r="C4" s="222" t="s">
        <v>96</v>
      </c>
      <c r="D4" s="222" t="s">
        <v>146</v>
      </c>
      <c r="E4" s="222" t="s">
        <v>147</v>
      </c>
      <c r="F4" s="224" t="s">
        <v>95</v>
      </c>
      <c r="G4" s="222"/>
      <c r="H4" s="222" t="s">
        <v>381</v>
      </c>
      <c r="I4" s="222" t="s">
        <v>382</v>
      </c>
      <c r="J4" s="222" t="s">
        <v>380</v>
      </c>
      <c r="K4" s="222" t="s">
        <v>194</v>
      </c>
      <c r="L4" s="222" t="s">
        <v>195</v>
      </c>
      <c r="M4" s="222" t="s">
        <v>347</v>
      </c>
      <c r="N4" s="222" t="s">
        <v>196</v>
      </c>
      <c r="O4" s="222" t="s">
        <v>398</v>
      </c>
      <c r="P4" s="222"/>
      <c r="Q4" s="222"/>
      <c r="R4" s="222"/>
      <c r="S4" s="214" t="s">
        <v>244</v>
      </c>
      <c r="T4" s="214" t="s">
        <v>191</v>
      </c>
      <c r="U4" s="158"/>
    </row>
    <row r="5" spans="1:21" s="30" customFormat="1" ht="45" customHeight="1">
      <c r="A5" s="222"/>
      <c r="B5" s="108" t="s">
        <v>299</v>
      </c>
      <c r="C5" s="222"/>
      <c r="D5" s="222"/>
      <c r="E5" s="222"/>
      <c r="F5" s="224"/>
      <c r="G5" s="222"/>
      <c r="H5" s="222"/>
      <c r="I5" s="222"/>
      <c r="J5" s="222"/>
      <c r="K5" s="222"/>
      <c r="L5" s="222"/>
      <c r="M5" s="222"/>
      <c r="N5" s="222"/>
      <c r="O5" s="222"/>
      <c r="P5" s="222"/>
      <c r="Q5" s="222"/>
      <c r="R5" s="222"/>
      <c r="S5" s="214"/>
      <c r="T5" s="214"/>
      <c r="U5" s="158"/>
    </row>
    <row r="6" spans="1:21" s="30" customFormat="1" ht="30" customHeight="1">
      <c r="A6" s="222"/>
      <c r="B6" s="108" t="s">
        <v>119</v>
      </c>
      <c r="C6" s="222"/>
      <c r="D6" s="222"/>
      <c r="E6" s="222"/>
      <c r="F6" s="224"/>
      <c r="G6" s="222"/>
      <c r="H6" s="222"/>
      <c r="I6" s="222"/>
      <c r="J6" s="222"/>
      <c r="K6" s="222"/>
      <c r="L6" s="222"/>
      <c r="M6" s="222"/>
      <c r="N6" s="222"/>
      <c r="O6" s="222"/>
      <c r="P6" s="222"/>
      <c r="Q6" s="222"/>
      <c r="R6" s="222"/>
      <c r="S6" s="214"/>
      <c r="T6" s="214"/>
      <c r="U6" s="158"/>
    </row>
    <row r="7" spans="1:21" ht="15" customHeight="1">
      <c r="A7" s="201" t="s">
        <v>0</v>
      </c>
      <c r="B7" s="110"/>
      <c r="C7" s="110"/>
      <c r="D7" s="110"/>
      <c r="E7" s="110"/>
      <c r="F7" s="111"/>
      <c r="G7" s="110"/>
      <c r="H7" s="111"/>
      <c r="I7" s="111"/>
      <c r="J7" s="111"/>
      <c r="K7" s="111"/>
      <c r="L7" s="111"/>
      <c r="M7" s="111"/>
      <c r="N7" s="111"/>
      <c r="O7" s="111"/>
      <c r="P7" s="111"/>
      <c r="Q7" s="111"/>
      <c r="R7" s="111"/>
      <c r="S7" s="112"/>
      <c r="T7" s="112"/>
    </row>
    <row r="8" spans="1:21" ht="15" customHeight="1">
      <c r="A8" s="202" t="s">
        <v>1</v>
      </c>
      <c r="B8" s="106" t="s">
        <v>298</v>
      </c>
      <c r="C8" s="114">
        <f>IF(B8=$B$4,2,IF(B8=$B$5,1,0))</f>
        <v>2</v>
      </c>
      <c r="D8" s="114"/>
      <c r="E8" s="114"/>
      <c r="F8" s="115">
        <f>C8*IF(D8&gt;0,D8,1)*IF(E8&gt;0,E8,1)</f>
        <v>2</v>
      </c>
      <c r="G8" s="106" t="s">
        <v>235</v>
      </c>
      <c r="H8" s="106" t="s">
        <v>235</v>
      </c>
      <c r="I8" s="106" t="s">
        <v>235</v>
      </c>
      <c r="J8" s="106" t="s">
        <v>235</v>
      </c>
      <c r="K8" s="106" t="s">
        <v>235</v>
      </c>
      <c r="L8" s="106" t="s">
        <v>235</v>
      </c>
      <c r="M8" s="106" t="s">
        <v>235</v>
      </c>
      <c r="N8" s="106" t="s">
        <v>235</v>
      </c>
      <c r="O8" s="106" t="s">
        <v>235</v>
      </c>
      <c r="P8" s="106" t="s">
        <v>405</v>
      </c>
      <c r="Q8" s="105">
        <v>44708</v>
      </c>
      <c r="R8" s="116" t="s">
        <v>163</v>
      </c>
      <c r="S8" s="117" t="s">
        <v>694</v>
      </c>
      <c r="T8" s="130" t="s">
        <v>384</v>
      </c>
      <c r="U8" s="159" t="s">
        <v>163</v>
      </c>
    </row>
    <row r="9" spans="1:21" ht="15" customHeight="1">
      <c r="A9" s="202" t="s">
        <v>2</v>
      </c>
      <c r="B9" s="106" t="s">
        <v>298</v>
      </c>
      <c r="C9" s="114">
        <f t="shared" ref="C9:C72" si="0">IF(B9=$B$4,2,IF(B9=$B$5,1,0))</f>
        <v>2</v>
      </c>
      <c r="D9" s="114"/>
      <c r="E9" s="114"/>
      <c r="F9" s="115">
        <f t="shared" ref="F9:F72" si="1">C9*IF(D9&gt;0,D9,1)*IF(E9&gt;0,E9,1)</f>
        <v>2</v>
      </c>
      <c r="G9" s="106" t="s">
        <v>235</v>
      </c>
      <c r="H9" s="106" t="s">
        <v>235</v>
      </c>
      <c r="I9" s="106" t="s">
        <v>235</v>
      </c>
      <c r="J9" s="106" t="s">
        <v>235</v>
      </c>
      <c r="K9" s="106" t="s">
        <v>235</v>
      </c>
      <c r="L9" s="106" t="s">
        <v>235</v>
      </c>
      <c r="M9" s="106" t="s">
        <v>235</v>
      </c>
      <c r="N9" s="106" t="s">
        <v>235</v>
      </c>
      <c r="O9" s="106" t="s">
        <v>235</v>
      </c>
      <c r="P9" s="106" t="s">
        <v>405</v>
      </c>
      <c r="Q9" s="105">
        <v>44713</v>
      </c>
      <c r="R9" s="106" t="s">
        <v>163</v>
      </c>
      <c r="S9" s="117" t="s">
        <v>694</v>
      </c>
      <c r="T9" s="130" t="s">
        <v>455</v>
      </c>
      <c r="U9" s="159" t="s">
        <v>163</v>
      </c>
    </row>
    <row r="10" spans="1:21" ht="15" customHeight="1">
      <c r="A10" s="202" t="s">
        <v>3</v>
      </c>
      <c r="B10" s="106" t="s">
        <v>298</v>
      </c>
      <c r="C10" s="114">
        <f t="shared" si="0"/>
        <v>2</v>
      </c>
      <c r="D10" s="114"/>
      <c r="E10" s="114"/>
      <c r="F10" s="115">
        <f t="shared" si="1"/>
        <v>2</v>
      </c>
      <c r="G10" s="106" t="s">
        <v>235</v>
      </c>
      <c r="H10" s="106" t="s">
        <v>235</v>
      </c>
      <c r="I10" s="106" t="s">
        <v>235</v>
      </c>
      <c r="J10" s="106" t="s">
        <v>235</v>
      </c>
      <c r="K10" s="106" t="s">
        <v>235</v>
      </c>
      <c r="L10" s="106" t="s">
        <v>235</v>
      </c>
      <c r="M10" s="106" t="s">
        <v>235</v>
      </c>
      <c r="N10" s="106" t="s">
        <v>235</v>
      </c>
      <c r="O10" s="106" t="s">
        <v>235</v>
      </c>
      <c r="P10" s="106" t="s">
        <v>405</v>
      </c>
      <c r="Q10" s="105">
        <v>44680</v>
      </c>
      <c r="R10" s="106" t="s">
        <v>163</v>
      </c>
      <c r="S10" s="117" t="s">
        <v>694</v>
      </c>
      <c r="T10" s="130" t="s">
        <v>460</v>
      </c>
      <c r="U10" s="141" t="s">
        <v>163</v>
      </c>
    </row>
    <row r="11" spans="1:21" ht="15" customHeight="1">
      <c r="A11" s="202" t="s">
        <v>4</v>
      </c>
      <c r="B11" s="106" t="s">
        <v>298</v>
      </c>
      <c r="C11" s="114">
        <f t="shared" si="0"/>
        <v>2</v>
      </c>
      <c r="D11" s="114"/>
      <c r="E11" s="114"/>
      <c r="F11" s="115">
        <f t="shared" si="1"/>
        <v>2</v>
      </c>
      <c r="G11" s="106" t="s">
        <v>235</v>
      </c>
      <c r="H11" s="106" t="s">
        <v>235</v>
      </c>
      <c r="I11" s="106" t="s">
        <v>235</v>
      </c>
      <c r="J11" s="106" t="s">
        <v>235</v>
      </c>
      <c r="K11" s="106" t="s">
        <v>235</v>
      </c>
      <c r="L11" s="106" t="s">
        <v>235</v>
      </c>
      <c r="M11" s="106" t="s">
        <v>235</v>
      </c>
      <c r="N11" s="106" t="s">
        <v>235</v>
      </c>
      <c r="O11" s="106" t="s">
        <v>235</v>
      </c>
      <c r="P11" s="106" t="s">
        <v>405</v>
      </c>
      <c r="Q11" s="105" t="s">
        <v>212</v>
      </c>
      <c r="R11" s="106" t="s">
        <v>815</v>
      </c>
      <c r="S11" s="117" t="s">
        <v>694</v>
      </c>
      <c r="T11" s="117" t="s">
        <v>454</v>
      </c>
      <c r="U11" s="141" t="s">
        <v>163</v>
      </c>
    </row>
    <row r="12" spans="1:21" ht="15" customHeight="1">
      <c r="A12" s="202" t="s">
        <v>5</v>
      </c>
      <c r="B12" s="106" t="s">
        <v>298</v>
      </c>
      <c r="C12" s="114">
        <f t="shared" si="0"/>
        <v>2</v>
      </c>
      <c r="D12" s="114"/>
      <c r="E12" s="114"/>
      <c r="F12" s="115">
        <f t="shared" si="1"/>
        <v>2</v>
      </c>
      <c r="G12" s="106" t="s">
        <v>235</v>
      </c>
      <c r="H12" s="106" t="s">
        <v>235</v>
      </c>
      <c r="I12" s="106" t="s">
        <v>235</v>
      </c>
      <c r="J12" s="106" t="s">
        <v>235</v>
      </c>
      <c r="K12" s="106" t="s">
        <v>235</v>
      </c>
      <c r="L12" s="106" t="s">
        <v>235</v>
      </c>
      <c r="M12" s="106" t="s">
        <v>235</v>
      </c>
      <c r="N12" s="106" t="s">
        <v>235</v>
      </c>
      <c r="O12" s="106" t="s">
        <v>235</v>
      </c>
      <c r="P12" s="106" t="s">
        <v>405</v>
      </c>
      <c r="Q12" s="105">
        <v>44704</v>
      </c>
      <c r="R12" s="106" t="s">
        <v>163</v>
      </c>
      <c r="S12" s="117" t="s">
        <v>694</v>
      </c>
      <c r="T12" s="117" t="s">
        <v>462</v>
      </c>
      <c r="U12" s="141" t="s">
        <v>163</v>
      </c>
    </row>
    <row r="13" spans="1:21" ht="15" customHeight="1">
      <c r="A13" s="202" t="s">
        <v>6</v>
      </c>
      <c r="B13" s="106" t="s">
        <v>298</v>
      </c>
      <c r="C13" s="114">
        <f t="shared" si="0"/>
        <v>2</v>
      </c>
      <c r="D13" s="114"/>
      <c r="E13" s="114"/>
      <c r="F13" s="115">
        <f t="shared" si="1"/>
        <v>2</v>
      </c>
      <c r="G13" s="106" t="s">
        <v>235</v>
      </c>
      <c r="H13" s="106" t="s">
        <v>235</v>
      </c>
      <c r="I13" s="106" t="s">
        <v>235</v>
      </c>
      <c r="J13" s="106" t="s">
        <v>235</v>
      </c>
      <c r="K13" s="106" t="s">
        <v>235</v>
      </c>
      <c r="L13" s="106" t="s">
        <v>235</v>
      </c>
      <c r="M13" s="106" t="s">
        <v>235</v>
      </c>
      <c r="N13" s="106" t="s">
        <v>235</v>
      </c>
      <c r="O13" s="106" t="s">
        <v>235</v>
      </c>
      <c r="P13" s="106" t="s">
        <v>405</v>
      </c>
      <c r="Q13" s="105" t="s">
        <v>212</v>
      </c>
      <c r="R13" s="106" t="s">
        <v>163</v>
      </c>
      <c r="S13" s="117" t="s">
        <v>694</v>
      </c>
      <c r="T13" s="117" t="s">
        <v>464</v>
      </c>
      <c r="U13" s="141" t="s">
        <v>163</v>
      </c>
    </row>
    <row r="14" spans="1:21" ht="15" customHeight="1">
      <c r="A14" s="202" t="s">
        <v>7</v>
      </c>
      <c r="B14" s="106" t="s">
        <v>298</v>
      </c>
      <c r="C14" s="114">
        <f t="shared" si="0"/>
        <v>2</v>
      </c>
      <c r="D14" s="114"/>
      <c r="E14" s="114"/>
      <c r="F14" s="115">
        <f t="shared" si="1"/>
        <v>2</v>
      </c>
      <c r="G14" s="106" t="s">
        <v>235</v>
      </c>
      <c r="H14" s="106" t="s">
        <v>235</v>
      </c>
      <c r="I14" s="106" t="s">
        <v>235</v>
      </c>
      <c r="J14" s="106" t="s">
        <v>235</v>
      </c>
      <c r="K14" s="106" t="s">
        <v>235</v>
      </c>
      <c r="L14" s="106" t="s">
        <v>235</v>
      </c>
      <c r="M14" s="106" t="s">
        <v>235</v>
      </c>
      <c r="N14" s="106" t="s">
        <v>235</v>
      </c>
      <c r="O14" s="106" t="s">
        <v>235</v>
      </c>
      <c r="P14" s="106" t="s">
        <v>405</v>
      </c>
      <c r="Q14" s="105" t="s">
        <v>212</v>
      </c>
      <c r="R14" s="106" t="s">
        <v>163</v>
      </c>
      <c r="S14" s="117" t="s">
        <v>694</v>
      </c>
      <c r="T14" s="118" t="s">
        <v>592</v>
      </c>
      <c r="U14" s="141" t="s">
        <v>163</v>
      </c>
    </row>
    <row r="15" spans="1:21" ht="15" customHeight="1">
      <c r="A15" s="202" t="s">
        <v>8</v>
      </c>
      <c r="B15" s="106" t="s">
        <v>298</v>
      </c>
      <c r="C15" s="114">
        <f t="shared" si="0"/>
        <v>2</v>
      </c>
      <c r="D15" s="114"/>
      <c r="E15" s="114"/>
      <c r="F15" s="115">
        <f t="shared" si="1"/>
        <v>2</v>
      </c>
      <c r="G15" s="106" t="s">
        <v>235</v>
      </c>
      <c r="H15" s="106" t="s">
        <v>235</v>
      </c>
      <c r="I15" s="106" t="s">
        <v>235</v>
      </c>
      <c r="J15" s="106" t="s">
        <v>235</v>
      </c>
      <c r="K15" s="106" t="s">
        <v>235</v>
      </c>
      <c r="L15" s="106" t="s">
        <v>235</v>
      </c>
      <c r="M15" s="106" t="s">
        <v>235</v>
      </c>
      <c r="N15" s="106" t="s">
        <v>235</v>
      </c>
      <c r="O15" s="106" t="s">
        <v>235</v>
      </c>
      <c r="P15" s="106" t="s">
        <v>405</v>
      </c>
      <c r="Q15" s="105">
        <v>44706</v>
      </c>
      <c r="R15" s="116" t="s">
        <v>163</v>
      </c>
      <c r="S15" s="117" t="s">
        <v>694</v>
      </c>
      <c r="T15" s="118" t="s">
        <v>486</v>
      </c>
      <c r="U15" s="141" t="s">
        <v>163</v>
      </c>
    </row>
    <row r="16" spans="1:21" ht="15" customHeight="1">
      <c r="A16" s="202" t="s">
        <v>9</v>
      </c>
      <c r="B16" s="106" t="s">
        <v>298</v>
      </c>
      <c r="C16" s="114">
        <f>IF(B16=$B$4,2,IF(B16=$B$5,1,0))</f>
        <v>2</v>
      </c>
      <c r="D16" s="114"/>
      <c r="E16" s="114"/>
      <c r="F16" s="115">
        <f>C16*IF(D16&gt;0,D16,1)*IF(E16&gt;0,E16,1)</f>
        <v>2</v>
      </c>
      <c r="G16" s="106" t="s">
        <v>235</v>
      </c>
      <c r="H16" s="106" t="s">
        <v>235</v>
      </c>
      <c r="I16" s="106" t="s">
        <v>235</v>
      </c>
      <c r="J16" s="106" t="s">
        <v>235</v>
      </c>
      <c r="K16" s="106" t="s">
        <v>235</v>
      </c>
      <c r="L16" s="106" t="s">
        <v>235</v>
      </c>
      <c r="M16" s="106" t="s">
        <v>235</v>
      </c>
      <c r="N16" s="106" t="s">
        <v>235</v>
      </c>
      <c r="O16" s="106" t="s">
        <v>235</v>
      </c>
      <c r="P16" s="106" t="s">
        <v>405</v>
      </c>
      <c r="Q16" s="105">
        <v>44686</v>
      </c>
      <c r="R16" s="116" t="s">
        <v>163</v>
      </c>
      <c r="S16" s="117" t="s">
        <v>694</v>
      </c>
      <c r="T16" s="117" t="s">
        <v>217</v>
      </c>
      <c r="U16" s="141" t="s">
        <v>163</v>
      </c>
    </row>
    <row r="17" spans="1:21" ht="15" customHeight="1">
      <c r="A17" s="202" t="s">
        <v>10</v>
      </c>
      <c r="B17" s="106" t="s">
        <v>298</v>
      </c>
      <c r="C17" s="114">
        <f t="shared" si="0"/>
        <v>2</v>
      </c>
      <c r="D17" s="114"/>
      <c r="E17" s="114"/>
      <c r="F17" s="115">
        <f t="shared" si="1"/>
        <v>2</v>
      </c>
      <c r="G17" s="106" t="s">
        <v>235</v>
      </c>
      <c r="H17" s="106" t="s">
        <v>235</v>
      </c>
      <c r="I17" s="106" t="s">
        <v>235</v>
      </c>
      <c r="J17" s="106" t="s">
        <v>235</v>
      </c>
      <c r="K17" s="106" t="s">
        <v>235</v>
      </c>
      <c r="L17" s="106" t="s">
        <v>235</v>
      </c>
      <c r="M17" s="106" t="s">
        <v>235</v>
      </c>
      <c r="N17" s="106" t="s">
        <v>235</v>
      </c>
      <c r="O17" s="106" t="s">
        <v>235</v>
      </c>
      <c r="P17" s="106" t="s">
        <v>405</v>
      </c>
      <c r="Q17" s="105" t="s">
        <v>212</v>
      </c>
      <c r="R17" s="106" t="s">
        <v>163</v>
      </c>
      <c r="S17" s="118" t="s">
        <v>241</v>
      </c>
      <c r="T17" s="117" t="s">
        <v>467</v>
      </c>
      <c r="U17" s="141" t="s">
        <v>163</v>
      </c>
    </row>
    <row r="18" spans="1:21" ht="15" customHeight="1">
      <c r="A18" s="202" t="s">
        <v>11</v>
      </c>
      <c r="B18" s="106" t="s">
        <v>298</v>
      </c>
      <c r="C18" s="114">
        <f t="shared" si="0"/>
        <v>2</v>
      </c>
      <c r="D18" s="114"/>
      <c r="E18" s="114"/>
      <c r="F18" s="115">
        <f t="shared" si="1"/>
        <v>2</v>
      </c>
      <c r="G18" s="106" t="s">
        <v>235</v>
      </c>
      <c r="H18" s="106" t="s">
        <v>235</v>
      </c>
      <c r="I18" s="106" t="s">
        <v>235</v>
      </c>
      <c r="J18" s="106" t="s">
        <v>235</v>
      </c>
      <c r="K18" s="106" t="s">
        <v>235</v>
      </c>
      <c r="L18" s="106" t="s">
        <v>235</v>
      </c>
      <c r="M18" s="106" t="s">
        <v>235</v>
      </c>
      <c r="N18" s="106" t="s">
        <v>235</v>
      </c>
      <c r="O18" s="106" t="s">
        <v>235</v>
      </c>
      <c r="P18" s="106" t="s">
        <v>405</v>
      </c>
      <c r="Q18" s="105">
        <v>44704</v>
      </c>
      <c r="R18" s="106" t="s">
        <v>163</v>
      </c>
      <c r="S18" s="117" t="s">
        <v>694</v>
      </c>
      <c r="T18" s="118" t="s">
        <v>602</v>
      </c>
      <c r="U18" s="141" t="s">
        <v>163</v>
      </c>
    </row>
    <row r="19" spans="1:21" ht="15" customHeight="1">
      <c r="A19" s="202" t="s">
        <v>12</v>
      </c>
      <c r="B19" s="106" t="s">
        <v>299</v>
      </c>
      <c r="C19" s="114">
        <f t="shared" si="0"/>
        <v>1</v>
      </c>
      <c r="D19" s="114"/>
      <c r="E19" s="114"/>
      <c r="F19" s="115">
        <f t="shared" si="1"/>
        <v>1</v>
      </c>
      <c r="G19" s="106" t="s">
        <v>235</v>
      </c>
      <c r="H19" s="106" t="s">
        <v>235</v>
      </c>
      <c r="I19" s="106" t="s">
        <v>235</v>
      </c>
      <c r="J19" s="106" t="s">
        <v>235</v>
      </c>
      <c r="K19" s="106" t="s">
        <v>235</v>
      </c>
      <c r="L19" s="106" t="s">
        <v>235</v>
      </c>
      <c r="M19" s="106" t="s">
        <v>237</v>
      </c>
      <c r="N19" s="106" t="s">
        <v>235</v>
      </c>
      <c r="O19" s="106" t="s">
        <v>235</v>
      </c>
      <c r="P19" s="106" t="s">
        <v>405</v>
      </c>
      <c r="Q19" s="105">
        <v>44718</v>
      </c>
      <c r="R19" s="106" t="s">
        <v>163</v>
      </c>
      <c r="S19" s="117" t="s">
        <v>694</v>
      </c>
      <c r="T19" s="117" t="s">
        <v>516</v>
      </c>
      <c r="U19" s="141" t="s">
        <v>163</v>
      </c>
    </row>
    <row r="20" spans="1:21" ht="15" customHeight="1">
      <c r="A20" s="202" t="s">
        <v>13</v>
      </c>
      <c r="B20" s="106" t="s">
        <v>299</v>
      </c>
      <c r="C20" s="114">
        <f t="shared" si="0"/>
        <v>1</v>
      </c>
      <c r="D20" s="114"/>
      <c r="E20" s="114"/>
      <c r="F20" s="115">
        <f t="shared" si="1"/>
        <v>1</v>
      </c>
      <c r="G20" s="106" t="s">
        <v>235</v>
      </c>
      <c r="H20" s="106" t="s">
        <v>235</v>
      </c>
      <c r="I20" s="106" t="s">
        <v>235</v>
      </c>
      <c r="J20" s="106" t="s">
        <v>235</v>
      </c>
      <c r="K20" s="106" t="s">
        <v>235</v>
      </c>
      <c r="L20" s="106" t="s">
        <v>235</v>
      </c>
      <c r="M20" s="106" t="s">
        <v>237</v>
      </c>
      <c r="N20" s="106" t="s">
        <v>237</v>
      </c>
      <c r="O20" s="106" t="s">
        <v>163</v>
      </c>
      <c r="P20" s="106" t="s">
        <v>405</v>
      </c>
      <c r="Q20" s="105">
        <v>44715</v>
      </c>
      <c r="R20" s="106" t="s">
        <v>163</v>
      </c>
      <c r="S20" s="117" t="s">
        <v>694</v>
      </c>
      <c r="T20" s="117" t="s">
        <v>618</v>
      </c>
      <c r="U20" s="141" t="s">
        <v>163</v>
      </c>
    </row>
    <row r="21" spans="1:21" ht="15" customHeight="1">
      <c r="A21" s="202" t="s">
        <v>14</v>
      </c>
      <c r="B21" s="106" t="s">
        <v>298</v>
      </c>
      <c r="C21" s="114">
        <f t="shared" si="0"/>
        <v>2</v>
      </c>
      <c r="D21" s="114"/>
      <c r="E21" s="114"/>
      <c r="F21" s="115">
        <f t="shared" si="1"/>
        <v>2</v>
      </c>
      <c r="G21" s="106" t="s">
        <v>235</v>
      </c>
      <c r="H21" s="106" t="s">
        <v>235</v>
      </c>
      <c r="I21" s="106" t="s">
        <v>235</v>
      </c>
      <c r="J21" s="106" t="s">
        <v>235</v>
      </c>
      <c r="K21" s="106" t="s">
        <v>235</v>
      </c>
      <c r="L21" s="106" t="s">
        <v>235</v>
      </c>
      <c r="M21" s="106" t="s">
        <v>235</v>
      </c>
      <c r="N21" s="106" t="s">
        <v>235</v>
      </c>
      <c r="O21" s="106" t="s">
        <v>235</v>
      </c>
      <c r="P21" s="106" t="s">
        <v>405</v>
      </c>
      <c r="Q21" s="105" t="s">
        <v>212</v>
      </c>
      <c r="R21" s="106" t="s">
        <v>163</v>
      </c>
      <c r="S21" s="117" t="s">
        <v>694</v>
      </c>
      <c r="T21" s="118" t="s">
        <v>580</v>
      </c>
      <c r="U21" s="141" t="s">
        <v>163</v>
      </c>
    </row>
    <row r="22" spans="1:21" ht="15" customHeight="1">
      <c r="A22" s="202" t="s">
        <v>15</v>
      </c>
      <c r="B22" s="106" t="s">
        <v>299</v>
      </c>
      <c r="C22" s="114">
        <f t="shared" si="0"/>
        <v>1</v>
      </c>
      <c r="D22" s="114"/>
      <c r="E22" s="114"/>
      <c r="F22" s="115">
        <f t="shared" si="1"/>
        <v>1</v>
      </c>
      <c r="G22" s="106" t="s">
        <v>235</v>
      </c>
      <c r="H22" s="106" t="s">
        <v>235</v>
      </c>
      <c r="I22" s="106" t="s">
        <v>235</v>
      </c>
      <c r="J22" s="106" t="s">
        <v>235</v>
      </c>
      <c r="K22" s="106" t="s">
        <v>235</v>
      </c>
      <c r="L22" s="106" t="s">
        <v>235</v>
      </c>
      <c r="M22" s="106" t="s">
        <v>709</v>
      </c>
      <c r="N22" s="106" t="s">
        <v>235</v>
      </c>
      <c r="O22" s="106" t="s">
        <v>235</v>
      </c>
      <c r="P22" s="106" t="s">
        <v>405</v>
      </c>
      <c r="Q22" s="105">
        <v>44705</v>
      </c>
      <c r="R22" s="116" t="s">
        <v>710</v>
      </c>
      <c r="S22" s="118" t="s">
        <v>241</v>
      </c>
      <c r="T22" s="118" t="s">
        <v>221</v>
      </c>
      <c r="U22" s="141" t="s">
        <v>163</v>
      </c>
    </row>
    <row r="23" spans="1:21" ht="15" customHeight="1">
      <c r="A23" s="202" t="s">
        <v>16</v>
      </c>
      <c r="B23" s="106" t="s">
        <v>298</v>
      </c>
      <c r="C23" s="114">
        <f t="shared" si="0"/>
        <v>2</v>
      </c>
      <c r="D23" s="114"/>
      <c r="E23" s="114"/>
      <c r="F23" s="115">
        <f t="shared" si="1"/>
        <v>2</v>
      </c>
      <c r="G23" s="106" t="s">
        <v>235</v>
      </c>
      <c r="H23" s="106" t="s">
        <v>235</v>
      </c>
      <c r="I23" s="106" t="s">
        <v>235</v>
      </c>
      <c r="J23" s="106" t="s">
        <v>235</v>
      </c>
      <c r="K23" s="106" t="s">
        <v>235</v>
      </c>
      <c r="L23" s="106" t="s">
        <v>235</v>
      </c>
      <c r="M23" s="106" t="s">
        <v>235</v>
      </c>
      <c r="N23" s="106" t="s">
        <v>235</v>
      </c>
      <c r="O23" s="106" t="s">
        <v>235</v>
      </c>
      <c r="P23" s="106" t="s">
        <v>405</v>
      </c>
      <c r="Q23" s="105">
        <v>44704</v>
      </c>
      <c r="R23" s="106" t="s">
        <v>163</v>
      </c>
      <c r="S23" s="118" t="s">
        <v>241</v>
      </c>
      <c r="T23" s="118" t="s">
        <v>490</v>
      </c>
      <c r="U23" s="141" t="s">
        <v>163</v>
      </c>
    </row>
    <row r="24" spans="1:21" ht="15" customHeight="1">
      <c r="A24" s="202" t="s">
        <v>17</v>
      </c>
      <c r="B24" s="106" t="s">
        <v>298</v>
      </c>
      <c r="C24" s="114">
        <f t="shared" si="0"/>
        <v>2</v>
      </c>
      <c r="D24" s="114"/>
      <c r="E24" s="114"/>
      <c r="F24" s="115">
        <f t="shared" si="1"/>
        <v>2</v>
      </c>
      <c r="G24" s="106" t="s">
        <v>235</v>
      </c>
      <c r="H24" s="106" t="s">
        <v>235</v>
      </c>
      <c r="I24" s="106" t="s">
        <v>235</v>
      </c>
      <c r="J24" s="106" t="s">
        <v>235</v>
      </c>
      <c r="K24" s="106" t="s">
        <v>235</v>
      </c>
      <c r="L24" s="106" t="s">
        <v>235</v>
      </c>
      <c r="M24" s="106" t="s">
        <v>235</v>
      </c>
      <c r="N24" s="106" t="s">
        <v>235</v>
      </c>
      <c r="O24" s="106" t="s">
        <v>235</v>
      </c>
      <c r="P24" s="106" t="s">
        <v>405</v>
      </c>
      <c r="Q24" s="105">
        <v>44712</v>
      </c>
      <c r="R24" s="106" t="s">
        <v>163</v>
      </c>
      <c r="S24" s="117" t="s">
        <v>694</v>
      </c>
      <c r="T24" s="117" t="s">
        <v>557</v>
      </c>
      <c r="U24" s="159" t="s">
        <v>163</v>
      </c>
    </row>
    <row r="25" spans="1:21" ht="15" customHeight="1">
      <c r="A25" s="202" t="s">
        <v>176</v>
      </c>
      <c r="B25" s="106" t="s">
        <v>298</v>
      </c>
      <c r="C25" s="114">
        <f t="shared" si="0"/>
        <v>2</v>
      </c>
      <c r="D25" s="114"/>
      <c r="E25" s="114"/>
      <c r="F25" s="115">
        <f t="shared" si="1"/>
        <v>2</v>
      </c>
      <c r="G25" s="106" t="s">
        <v>235</v>
      </c>
      <c r="H25" s="106" t="s">
        <v>235</v>
      </c>
      <c r="I25" s="106" t="s">
        <v>235</v>
      </c>
      <c r="J25" s="106" t="s">
        <v>235</v>
      </c>
      <c r="K25" s="106" t="s">
        <v>235</v>
      </c>
      <c r="L25" s="106" t="s">
        <v>235</v>
      </c>
      <c r="M25" s="106" t="s">
        <v>235</v>
      </c>
      <c r="N25" s="106" t="s">
        <v>235</v>
      </c>
      <c r="O25" s="106" t="s">
        <v>235</v>
      </c>
      <c r="P25" s="106" t="s">
        <v>405</v>
      </c>
      <c r="Q25" s="105">
        <v>44712</v>
      </c>
      <c r="R25" s="106" t="s">
        <v>163</v>
      </c>
      <c r="S25" s="118" t="s">
        <v>241</v>
      </c>
      <c r="T25" s="117" t="s">
        <v>581</v>
      </c>
      <c r="U25" s="141" t="s">
        <v>163</v>
      </c>
    </row>
    <row r="26" spans="1:21" ht="15" customHeight="1">
      <c r="A26" s="201" t="s">
        <v>18</v>
      </c>
      <c r="B26" s="119"/>
      <c r="C26" s="119"/>
      <c r="D26" s="119"/>
      <c r="E26" s="119"/>
      <c r="F26" s="119"/>
      <c r="G26" s="119"/>
      <c r="H26" s="109"/>
      <c r="I26" s="109"/>
      <c r="J26" s="109"/>
      <c r="K26" s="109"/>
      <c r="L26" s="109"/>
      <c r="M26" s="109"/>
      <c r="N26" s="109"/>
      <c r="O26" s="109"/>
      <c r="P26" s="109"/>
      <c r="Q26" s="109"/>
      <c r="R26" s="109"/>
      <c r="S26" s="112"/>
      <c r="T26" s="112"/>
    </row>
    <row r="27" spans="1:21" ht="15" customHeight="1">
      <c r="A27" s="202" t="s">
        <v>19</v>
      </c>
      <c r="B27" s="106" t="s">
        <v>298</v>
      </c>
      <c r="C27" s="114">
        <f t="shared" si="0"/>
        <v>2</v>
      </c>
      <c r="D27" s="114"/>
      <c r="E27" s="114"/>
      <c r="F27" s="115">
        <f t="shared" si="1"/>
        <v>2</v>
      </c>
      <c r="G27" s="106" t="s">
        <v>235</v>
      </c>
      <c r="H27" s="106" t="s">
        <v>235</v>
      </c>
      <c r="I27" s="106" t="s">
        <v>235</v>
      </c>
      <c r="J27" s="106" t="s">
        <v>235</v>
      </c>
      <c r="K27" s="106" t="s">
        <v>235</v>
      </c>
      <c r="L27" s="106" t="s">
        <v>235</v>
      </c>
      <c r="M27" s="106" t="s">
        <v>235</v>
      </c>
      <c r="N27" s="106" t="s">
        <v>235</v>
      </c>
      <c r="O27" s="106" t="s">
        <v>235</v>
      </c>
      <c r="P27" s="106" t="s">
        <v>405</v>
      </c>
      <c r="Q27" s="105" t="s">
        <v>212</v>
      </c>
      <c r="R27" s="106" t="s">
        <v>163</v>
      </c>
      <c r="S27" s="117" t="s">
        <v>694</v>
      </c>
      <c r="T27" s="117" t="s">
        <v>476</v>
      </c>
      <c r="U27" s="141" t="s">
        <v>163</v>
      </c>
    </row>
    <row r="28" spans="1:21" ht="15" customHeight="1">
      <c r="A28" s="202" t="s">
        <v>20</v>
      </c>
      <c r="B28" s="106" t="s">
        <v>298</v>
      </c>
      <c r="C28" s="114">
        <f t="shared" si="0"/>
        <v>2</v>
      </c>
      <c r="D28" s="114"/>
      <c r="E28" s="114"/>
      <c r="F28" s="115">
        <f t="shared" si="1"/>
        <v>2</v>
      </c>
      <c r="G28" s="106" t="s">
        <v>235</v>
      </c>
      <c r="H28" s="106" t="s">
        <v>235</v>
      </c>
      <c r="I28" s="106" t="s">
        <v>235</v>
      </c>
      <c r="J28" s="106" t="s">
        <v>235</v>
      </c>
      <c r="K28" s="106" t="s">
        <v>235</v>
      </c>
      <c r="L28" s="106" t="s">
        <v>235</v>
      </c>
      <c r="M28" s="106" t="s">
        <v>235</v>
      </c>
      <c r="N28" s="106" t="s">
        <v>235</v>
      </c>
      <c r="O28" s="106" t="s">
        <v>235</v>
      </c>
      <c r="P28" s="106" t="s">
        <v>405</v>
      </c>
      <c r="Q28" s="105">
        <v>44693</v>
      </c>
      <c r="R28" s="106" t="s">
        <v>163</v>
      </c>
      <c r="S28" s="117" t="s">
        <v>694</v>
      </c>
      <c r="T28" s="117" t="s">
        <v>506</v>
      </c>
      <c r="U28" s="141" t="s">
        <v>163</v>
      </c>
    </row>
    <row r="29" spans="1:21" ht="15" customHeight="1">
      <c r="A29" s="202" t="s">
        <v>21</v>
      </c>
      <c r="B29" s="106" t="s">
        <v>298</v>
      </c>
      <c r="C29" s="114">
        <f t="shared" si="0"/>
        <v>2</v>
      </c>
      <c r="D29" s="114"/>
      <c r="E29" s="114"/>
      <c r="F29" s="115">
        <f t="shared" si="1"/>
        <v>2</v>
      </c>
      <c r="G29" s="106" t="s">
        <v>235</v>
      </c>
      <c r="H29" s="106" t="s">
        <v>235</v>
      </c>
      <c r="I29" s="106" t="s">
        <v>235</v>
      </c>
      <c r="J29" s="106" t="s">
        <v>235</v>
      </c>
      <c r="K29" s="106" t="s">
        <v>235</v>
      </c>
      <c r="L29" s="106" t="s">
        <v>235</v>
      </c>
      <c r="M29" s="106" t="s">
        <v>235</v>
      </c>
      <c r="N29" s="106" t="s">
        <v>235</v>
      </c>
      <c r="O29" s="106" t="s">
        <v>235</v>
      </c>
      <c r="P29" s="106" t="s">
        <v>405</v>
      </c>
      <c r="Q29" s="105">
        <v>44705</v>
      </c>
      <c r="R29" s="106" t="s">
        <v>163</v>
      </c>
      <c r="S29" s="117" t="s">
        <v>694</v>
      </c>
      <c r="T29" s="117" t="s">
        <v>548</v>
      </c>
      <c r="U29" s="141" t="s">
        <v>163</v>
      </c>
    </row>
    <row r="30" spans="1:21" ht="15" customHeight="1">
      <c r="A30" s="202" t="s">
        <v>22</v>
      </c>
      <c r="B30" s="106" t="s">
        <v>298</v>
      </c>
      <c r="C30" s="114">
        <f t="shared" si="0"/>
        <v>2</v>
      </c>
      <c r="D30" s="114"/>
      <c r="E30" s="114"/>
      <c r="F30" s="115">
        <f t="shared" si="1"/>
        <v>2</v>
      </c>
      <c r="G30" s="106" t="s">
        <v>235</v>
      </c>
      <c r="H30" s="106" t="s">
        <v>235</v>
      </c>
      <c r="I30" s="106" t="s">
        <v>235</v>
      </c>
      <c r="J30" s="106" t="s">
        <v>235</v>
      </c>
      <c r="K30" s="106" t="s">
        <v>235</v>
      </c>
      <c r="L30" s="106" t="s">
        <v>235</v>
      </c>
      <c r="M30" s="106" t="s">
        <v>235</v>
      </c>
      <c r="N30" s="106" t="s">
        <v>235</v>
      </c>
      <c r="O30" s="106" t="s">
        <v>235</v>
      </c>
      <c r="P30" s="106" t="s">
        <v>405</v>
      </c>
      <c r="Q30" s="105">
        <v>44712</v>
      </c>
      <c r="R30" s="106" t="s">
        <v>163</v>
      </c>
      <c r="S30" s="117" t="s">
        <v>694</v>
      </c>
      <c r="T30" s="117" t="s">
        <v>497</v>
      </c>
      <c r="U30" s="141" t="s">
        <v>163</v>
      </c>
    </row>
    <row r="31" spans="1:21" ht="15" customHeight="1">
      <c r="A31" s="202" t="s">
        <v>23</v>
      </c>
      <c r="B31" s="106" t="s">
        <v>298</v>
      </c>
      <c r="C31" s="114">
        <f t="shared" si="0"/>
        <v>2</v>
      </c>
      <c r="D31" s="114"/>
      <c r="E31" s="114"/>
      <c r="F31" s="115">
        <f t="shared" si="1"/>
        <v>2</v>
      </c>
      <c r="G31" s="106" t="s">
        <v>235</v>
      </c>
      <c r="H31" s="106" t="s">
        <v>235</v>
      </c>
      <c r="I31" s="106" t="s">
        <v>235</v>
      </c>
      <c r="J31" s="106" t="s">
        <v>235</v>
      </c>
      <c r="K31" s="106" t="s">
        <v>235</v>
      </c>
      <c r="L31" s="106" t="s">
        <v>235</v>
      </c>
      <c r="M31" s="106" t="s">
        <v>235</v>
      </c>
      <c r="N31" s="106" t="s">
        <v>235</v>
      </c>
      <c r="O31" s="106" t="s">
        <v>235</v>
      </c>
      <c r="P31" s="106" t="s">
        <v>405</v>
      </c>
      <c r="Q31" s="105">
        <v>44713</v>
      </c>
      <c r="R31" s="106" t="s">
        <v>163</v>
      </c>
      <c r="S31" s="117" t="s">
        <v>694</v>
      </c>
      <c r="T31" s="117" t="s">
        <v>499</v>
      </c>
      <c r="U31" s="141" t="s">
        <v>163</v>
      </c>
    </row>
    <row r="32" spans="1:21" ht="15" customHeight="1">
      <c r="A32" s="202" t="s">
        <v>24</v>
      </c>
      <c r="B32" s="106" t="s">
        <v>298</v>
      </c>
      <c r="C32" s="114">
        <f t="shared" si="0"/>
        <v>2</v>
      </c>
      <c r="D32" s="114"/>
      <c r="E32" s="114"/>
      <c r="F32" s="115">
        <f t="shared" si="1"/>
        <v>2</v>
      </c>
      <c r="G32" s="106" t="s">
        <v>235</v>
      </c>
      <c r="H32" s="106" t="s">
        <v>235</v>
      </c>
      <c r="I32" s="106" t="s">
        <v>235</v>
      </c>
      <c r="J32" s="106" t="s">
        <v>235</v>
      </c>
      <c r="K32" s="106" t="s">
        <v>235</v>
      </c>
      <c r="L32" s="106" t="s">
        <v>235</v>
      </c>
      <c r="M32" s="106" t="s">
        <v>235</v>
      </c>
      <c r="N32" s="106" t="s">
        <v>235</v>
      </c>
      <c r="O32" s="106" t="s">
        <v>235</v>
      </c>
      <c r="P32" s="106" t="s">
        <v>405</v>
      </c>
      <c r="Q32" s="105">
        <v>44706</v>
      </c>
      <c r="R32" s="106" t="s">
        <v>163</v>
      </c>
      <c r="S32" s="118" t="s">
        <v>241</v>
      </c>
      <c r="T32" s="117" t="s">
        <v>495</v>
      </c>
      <c r="U32" s="141" t="s">
        <v>163</v>
      </c>
    </row>
    <row r="33" spans="1:21" ht="15" customHeight="1">
      <c r="A33" s="202" t="s">
        <v>25</v>
      </c>
      <c r="B33" s="106" t="s">
        <v>298</v>
      </c>
      <c r="C33" s="114">
        <f t="shared" si="0"/>
        <v>2</v>
      </c>
      <c r="D33" s="114"/>
      <c r="E33" s="114"/>
      <c r="F33" s="115">
        <f t="shared" si="1"/>
        <v>2</v>
      </c>
      <c r="G33" s="106" t="s">
        <v>235</v>
      </c>
      <c r="H33" s="106" t="s">
        <v>235</v>
      </c>
      <c r="I33" s="106" t="s">
        <v>235</v>
      </c>
      <c r="J33" s="106" t="s">
        <v>235</v>
      </c>
      <c r="K33" s="106" t="s">
        <v>235</v>
      </c>
      <c r="L33" s="106" t="s">
        <v>235</v>
      </c>
      <c r="M33" s="106" t="s">
        <v>235</v>
      </c>
      <c r="N33" s="106" t="s">
        <v>235</v>
      </c>
      <c r="O33" s="106" t="s">
        <v>235</v>
      </c>
      <c r="P33" s="106" t="s">
        <v>405</v>
      </c>
      <c r="Q33" s="105">
        <v>44715</v>
      </c>
      <c r="R33" s="106" t="s">
        <v>163</v>
      </c>
      <c r="S33" s="117" t="s">
        <v>694</v>
      </c>
      <c r="T33" s="117" t="s">
        <v>479</v>
      </c>
      <c r="U33" s="141" t="s">
        <v>163</v>
      </c>
    </row>
    <row r="34" spans="1:21" ht="15" customHeight="1">
      <c r="A34" s="202" t="s">
        <v>26</v>
      </c>
      <c r="B34" s="106" t="s">
        <v>298</v>
      </c>
      <c r="C34" s="114">
        <f t="shared" si="0"/>
        <v>2</v>
      </c>
      <c r="D34" s="114"/>
      <c r="E34" s="114"/>
      <c r="F34" s="115">
        <f t="shared" si="1"/>
        <v>2</v>
      </c>
      <c r="G34" s="106" t="s">
        <v>235</v>
      </c>
      <c r="H34" s="106" t="s">
        <v>235</v>
      </c>
      <c r="I34" s="106" t="s">
        <v>235</v>
      </c>
      <c r="J34" s="106" t="s">
        <v>235</v>
      </c>
      <c r="K34" s="106" t="s">
        <v>235</v>
      </c>
      <c r="L34" s="106" t="s">
        <v>235</v>
      </c>
      <c r="M34" s="106" t="s">
        <v>235</v>
      </c>
      <c r="N34" s="106" t="s">
        <v>235</v>
      </c>
      <c r="O34" s="106" t="s">
        <v>235</v>
      </c>
      <c r="P34" s="106" t="s">
        <v>405</v>
      </c>
      <c r="Q34" s="105">
        <v>44706</v>
      </c>
      <c r="R34" s="106" t="s">
        <v>163</v>
      </c>
      <c r="S34" s="117" t="s">
        <v>694</v>
      </c>
      <c r="T34" s="118" t="s">
        <v>568</v>
      </c>
      <c r="U34" s="141" t="s">
        <v>163</v>
      </c>
    </row>
    <row r="35" spans="1:21" ht="15" customHeight="1">
      <c r="A35" s="202" t="s">
        <v>27</v>
      </c>
      <c r="B35" s="106" t="s">
        <v>119</v>
      </c>
      <c r="C35" s="114">
        <f t="shared" si="0"/>
        <v>0</v>
      </c>
      <c r="D35" s="114"/>
      <c r="E35" s="114"/>
      <c r="F35" s="115">
        <f t="shared" si="1"/>
        <v>0</v>
      </c>
      <c r="G35" s="106" t="s">
        <v>237</v>
      </c>
      <c r="H35" s="106" t="s">
        <v>163</v>
      </c>
      <c r="I35" s="106" t="s">
        <v>163</v>
      </c>
      <c r="J35" s="106" t="s">
        <v>163</v>
      </c>
      <c r="K35" s="106" t="s">
        <v>163</v>
      </c>
      <c r="L35" s="106" t="s">
        <v>163</v>
      </c>
      <c r="M35" s="106" t="s">
        <v>163</v>
      </c>
      <c r="N35" s="106" t="s">
        <v>163</v>
      </c>
      <c r="O35" s="106" t="s">
        <v>163</v>
      </c>
      <c r="P35" s="106" t="s">
        <v>163</v>
      </c>
      <c r="Q35" s="106" t="s">
        <v>163</v>
      </c>
      <c r="R35" s="106" t="s">
        <v>163</v>
      </c>
      <c r="S35" s="118" t="s">
        <v>662</v>
      </c>
      <c r="T35" s="117" t="s">
        <v>598</v>
      </c>
      <c r="U35" s="141" t="s">
        <v>163</v>
      </c>
    </row>
    <row r="36" spans="1:21" ht="15" customHeight="1">
      <c r="A36" s="202" t="s">
        <v>178</v>
      </c>
      <c r="B36" s="106" t="s">
        <v>298</v>
      </c>
      <c r="C36" s="114">
        <f t="shared" si="0"/>
        <v>2</v>
      </c>
      <c r="D36" s="114"/>
      <c r="E36" s="114"/>
      <c r="F36" s="115">
        <f t="shared" si="1"/>
        <v>2</v>
      </c>
      <c r="G36" s="106" t="s">
        <v>235</v>
      </c>
      <c r="H36" s="106" t="s">
        <v>235</v>
      </c>
      <c r="I36" s="106" t="s">
        <v>235</v>
      </c>
      <c r="J36" s="106" t="s">
        <v>235</v>
      </c>
      <c r="K36" s="106" t="s">
        <v>235</v>
      </c>
      <c r="L36" s="106" t="s">
        <v>235</v>
      </c>
      <c r="M36" s="106" t="s">
        <v>235</v>
      </c>
      <c r="N36" s="106" t="s">
        <v>235</v>
      </c>
      <c r="O36" s="106" t="s">
        <v>235</v>
      </c>
      <c r="P36" s="106" t="s">
        <v>405</v>
      </c>
      <c r="Q36" s="105">
        <v>44644</v>
      </c>
      <c r="R36" s="106" t="s">
        <v>163</v>
      </c>
      <c r="S36" s="117" t="s">
        <v>694</v>
      </c>
      <c r="T36" s="117" t="s">
        <v>530</v>
      </c>
      <c r="U36" s="141" t="s">
        <v>163</v>
      </c>
    </row>
    <row r="37" spans="1:21" ht="15" customHeight="1">
      <c r="A37" s="202" t="s">
        <v>28</v>
      </c>
      <c r="B37" s="106" t="s">
        <v>298</v>
      </c>
      <c r="C37" s="114">
        <f t="shared" si="0"/>
        <v>2</v>
      </c>
      <c r="D37" s="114"/>
      <c r="E37" s="114"/>
      <c r="F37" s="115">
        <f t="shared" si="1"/>
        <v>2</v>
      </c>
      <c r="G37" s="106" t="s">
        <v>235</v>
      </c>
      <c r="H37" s="106" t="s">
        <v>235</v>
      </c>
      <c r="I37" s="106" t="s">
        <v>235</v>
      </c>
      <c r="J37" s="106" t="s">
        <v>235</v>
      </c>
      <c r="K37" s="106" t="s">
        <v>235</v>
      </c>
      <c r="L37" s="106" t="s">
        <v>235</v>
      </c>
      <c r="M37" s="106" t="s">
        <v>235</v>
      </c>
      <c r="N37" s="106" t="s">
        <v>235</v>
      </c>
      <c r="O37" s="106" t="s">
        <v>235</v>
      </c>
      <c r="P37" s="106" t="s">
        <v>405</v>
      </c>
      <c r="Q37" s="105" t="s">
        <v>212</v>
      </c>
      <c r="R37" s="116" t="s">
        <v>163</v>
      </c>
      <c r="S37" s="117" t="s">
        <v>694</v>
      </c>
      <c r="T37" s="118" t="s">
        <v>224</v>
      </c>
      <c r="U37" s="141" t="s">
        <v>163</v>
      </c>
    </row>
    <row r="38" spans="1:21" ht="15" customHeight="1">
      <c r="A38" s="201" t="s">
        <v>29</v>
      </c>
      <c r="B38" s="119"/>
      <c r="C38" s="119"/>
      <c r="D38" s="119"/>
      <c r="E38" s="119"/>
      <c r="F38" s="119"/>
      <c r="G38" s="119"/>
      <c r="H38" s="109"/>
      <c r="I38" s="109"/>
      <c r="J38" s="109"/>
      <c r="K38" s="109"/>
      <c r="L38" s="109"/>
      <c r="M38" s="109"/>
      <c r="N38" s="109"/>
      <c r="O38" s="109"/>
      <c r="P38" s="109"/>
      <c r="Q38" s="109"/>
      <c r="R38" s="109"/>
      <c r="S38" s="112"/>
      <c r="T38" s="112"/>
    </row>
    <row r="39" spans="1:21" ht="15" customHeight="1">
      <c r="A39" s="202" t="s">
        <v>30</v>
      </c>
      <c r="B39" s="106" t="s">
        <v>298</v>
      </c>
      <c r="C39" s="114">
        <f t="shared" si="0"/>
        <v>2</v>
      </c>
      <c r="D39" s="114"/>
      <c r="E39" s="114"/>
      <c r="F39" s="115">
        <f t="shared" si="1"/>
        <v>2</v>
      </c>
      <c r="G39" s="106" t="s">
        <v>235</v>
      </c>
      <c r="H39" s="106" t="s">
        <v>235</v>
      </c>
      <c r="I39" s="106" t="s">
        <v>235</v>
      </c>
      <c r="J39" s="106" t="s">
        <v>235</v>
      </c>
      <c r="K39" s="106" t="s">
        <v>235</v>
      </c>
      <c r="L39" s="106" t="s">
        <v>235</v>
      </c>
      <c r="M39" s="106" t="s">
        <v>235</v>
      </c>
      <c r="N39" s="106" t="s">
        <v>235</v>
      </c>
      <c r="O39" s="106" t="s">
        <v>235</v>
      </c>
      <c r="P39" s="106" t="s">
        <v>405</v>
      </c>
      <c r="Q39" s="105">
        <v>44707</v>
      </c>
      <c r="R39" s="105" t="s">
        <v>163</v>
      </c>
      <c r="S39" s="117" t="s">
        <v>694</v>
      </c>
      <c r="T39" s="118" t="s">
        <v>410</v>
      </c>
      <c r="U39" s="141" t="s">
        <v>163</v>
      </c>
    </row>
    <row r="40" spans="1:21" ht="14.5" customHeight="1">
      <c r="A40" s="202" t="s">
        <v>31</v>
      </c>
      <c r="B40" s="106" t="s">
        <v>299</v>
      </c>
      <c r="C40" s="114">
        <f t="shared" si="0"/>
        <v>1</v>
      </c>
      <c r="D40" s="114"/>
      <c r="E40" s="114"/>
      <c r="F40" s="115">
        <f t="shared" si="1"/>
        <v>1</v>
      </c>
      <c r="G40" s="106" t="s">
        <v>235</v>
      </c>
      <c r="H40" s="106" t="s">
        <v>235</v>
      </c>
      <c r="I40" s="106" t="s">
        <v>235</v>
      </c>
      <c r="J40" s="106" t="s">
        <v>235</v>
      </c>
      <c r="K40" s="106" t="s">
        <v>235</v>
      </c>
      <c r="L40" s="106" t="s">
        <v>235</v>
      </c>
      <c r="M40" s="106" t="s">
        <v>235</v>
      </c>
      <c r="N40" s="106" t="s">
        <v>237</v>
      </c>
      <c r="O40" s="106" t="s">
        <v>235</v>
      </c>
      <c r="P40" s="106" t="s">
        <v>405</v>
      </c>
      <c r="Q40" s="105" t="s">
        <v>212</v>
      </c>
      <c r="R40" s="152" t="s">
        <v>163</v>
      </c>
      <c r="S40" s="117" t="s">
        <v>694</v>
      </c>
      <c r="T40" s="131" t="s">
        <v>421</v>
      </c>
      <c r="U40" s="141" t="s">
        <v>163</v>
      </c>
    </row>
    <row r="41" spans="1:21" ht="15" customHeight="1">
      <c r="A41" s="202" t="s">
        <v>97</v>
      </c>
      <c r="B41" s="106" t="s">
        <v>298</v>
      </c>
      <c r="C41" s="114">
        <f t="shared" si="0"/>
        <v>2</v>
      </c>
      <c r="D41" s="114"/>
      <c r="E41" s="114"/>
      <c r="F41" s="115">
        <f t="shared" si="1"/>
        <v>2</v>
      </c>
      <c r="G41" s="106" t="s">
        <v>235</v>
      </c>
      <c r="H41" s="106" t="s">
        <v>235</v>
      </c>
      <c r="I41" s="106" t="s">
        <v>235</v>
      </c>
      <c r="J41" s="106" t="s">
        <v>235</v>
      </c>
      <c r="K41" s="106" t="s">
        <v>235</v>
      </c>
      <c r="L41" s="106" t="s">
        <v>235</v>
      </c>
      <c r="M41" s="106" t="s">
        <v>235</v>
      </c>
      <c r="N41" s="106" t="s">
        <v>235</v>
      </c>
      <c r="O41" s="106" t="s">
        <v>235</v>
      </c>
      <c r="P41" s="106" t="s">
        <v>405</v>
      </c>
      <c r="Q41" s="105">
        <v>44692</v>
      </c>
      <c r="R41" s="106" t="s">
        <v>163</v>
      </c>
      <c r="S41" s="117" t="s">
        <v>694</v>
      </c>
      <c r="T41" s="117" t="s">
        <v>508</v>
      </c>
      <c r="U41" s="141" t="s">
        <v>163</v>
      </c>
    </row>
    <row r="42" spans="1:21" ht="15" customHeight="1">
      <c r="A42" s="202" t="s">
        <v>32</v>
      </c>
      <c r="B42" s="106" t="s">
        <v>298</v>
      </c>
      <c r="C42" s="114">
        <f t="shared" si="0"/>
        <v>2</v>
      </c>
      <c r="D42" s="114"/>
      <c r="E42" s="114"/>
      <c r="F42" s="115">
        <f t="shared" si="1"/>
        <v>2</v>
      </c>
      <c r="G42" s="106" t="s">
        <v>235</v>
      </c>
      <c r="H42" s="106" t="s">
        <v>235</v>
      </c>
      <c r="I42" s="106" t="s">
        <v>235</v>
      </c>
      <c r="J42" s="106" t="s">
        <v>235</v>
      </c>
      <c r="K42" s="106" t="s">
        <v>235</v>
      </c>
      <c r="L42" s="106" t="s">
        <v>235</v>
      </c>
      <c r="M42" s="106" t="s">
        <v>235</v>
      </c>
      <c r="N42" s="106" t="s">
        <v>235</v>
      </c>
      <c r="O42" s="106" t="s">
        <v>235</v>
      </c>
      <c r="P42" s="106" t="s">
        <v>405</v>
      </c>
      <c r="Q42" s="105">
        <v>44712</v>
      </c>
      <c r="R42" s="105" t="s">
        <v>163</v>
      </c>
      <c r="S42" s="117" t="s">
        <v>694</v>
      </c>
      <c r="T42" s="117" t="s">
        <v>622</v>
      </c>
      <c r="U42" s="141" t="s">
        <v>163</v>
      </c>
    </row>
    <row r="43" spans="1:21" ht="15" customHeight="1">
      <c r="A43" s="202" t="s">
        <v>33</v>
      </c>
      <c r="B43" s="106" t="s">
        <v>119</v>
      </c>
      <c r="C43" s="114">
        <f t="shared" si="0"/>
        <v>0</v>
      </c>
      <c r="D43" s="114"/>
      <c r="E43" s="114"/>
      <c r="F43" s="115">
        <f t="shared" si="1"/>
        <v>0</v>
      </c>
      <c r="G43" s="106" t="s">
        <v>237</v>
      </c>
      <c r="H43" s="106" t="s">
        <v>163</v>
      </c>
      <c r="I43" s="106" t="s">
        <v>163</v>
      </c>
      <c r="J43" s="106" t="s">
        <v>163</v>
      </c>
      <c r="K43" s="106" t="s">
        <v>163</v>
      </c>
      <c r="L43" s="106" t="s">
        <v>163</v>
      </c>
      <c r="M43" s="106" t="s">
        <v>163</v>
      </c>
      <c r="N43" s="106" t="s">
        <v>163</v>
      </c>
      <c r="O43" s="106" t="s">
        <v>163</v>
      </c>
      <c r="P43" s="106" t="s">
        <v>163</v>
      </c>
      <c r="Q43" s="106" t="s">
        <v>163</v>
      </c>
      <c r="R43" s="105" t="s">
        <v>163</v>
      </c>
      <c r="S43" s="117" t="s">
        <v>694</v>
      </c>
      <c r="T43" s="118" t="s">
        <v>585</v>
      </c>
      <c r="U43" s="141" t="s">
        <v>163</v>
      </c>
    </row>
    <row r="44" spans="1:21" ht="15" customHeight="1">
      <c r="A44" s="202" t="s">
        <v>34</v>
      </c>
      <c r="B44" s="106" t="s">
        <v>298</v>
      </c>
      <c r="C44" s="114">
        <f t="shared" si="0"/>
        <v>2</v>
      </c>
      <c r="D44" s="114"/>
      <c r="E44" s="114"/>
      <c r="F44" s="115">
        <f t="shared" si="1"/>
        <v>2</v>
      </c>
      <c r="G44" s="106" t="s">
        <v>235</v>
      </c>
      <c r="H44" s="106" t="s">
        <v>235</v>
      </c>
      <c r="I44" s="106" t="s">
        <v>235</v>
      </c>
      <c r="J44" s="106" t="s">
        <v>235</v>
      </c>
      <c r="K44" s="106" t="s">
        <v>235</v>
      </c>
      <c r="L44" s="106" t="s">
        <v>235</v>
      </c>
      <c r="M44" s="106" t="s">
        <v>235</v>
      </c>
      <c r="N44" s="106" t="s">
        <v>235</v>
      </c>
      <c r="O44" s="106" t="s">
        <v>235</v>
      </c>
      <c r="P44" s="106" t="s">
        <v>405</v>
      </c>
      <c r="Q44" s="105">
        <v>44708</v>
      </c>
      <c r="R44" s="106" t="s">
        <v>163</v>
      </c>
      <c r="S44" s="117" t="s">
        <v>694</v>
      </c>
      <c r="T44" s="131" t="s">
        <v>415</v>
      </c>
      <c r="U44" s="141" t="s">
        <v>163</v>
      </c>
    </row>
    <row r="45" spans="1:21" ht="15" customHeight="1">
      <c r="A45" s="202" t="s">
        <v>35</v>
      </c>
      <c r="B45" s="106" t="s">
        <v>298</v>
      </c>
      <c r="C45" s="114">
        <f t="shared" si="0"/>
        <v>2</v>
      </c>
      <c r="D45" s="114"/>
      <c r="E45" s="114"/>
      <c r="F45" s="115">
        <f t="shared" si="1"/>
        <v>2</v>
      </c>
      <c r="G45" s="106" t="s">
        <v>235</v>
      </c>
      <c r="H45" s="106" t="s">
        <v>235</v>
      </c>
      <c r="I45" s="106" t="s">
        <v>235</v>
      </c>
      <c r="J45" s="106" t="s">
        <v>235</v>
      </c>
      <c r="K45" s="106" t="s">
        <v>235</v>
      </c>
      <c r="L45" s="106" t="s">
        <v>235</v>
      </c>
      <c r="M45" s="106" t="s">
        <v>235</v>
      </c>
      <c r="N45" s="106" t="s">
        <v>235</v>
      </c>
      <c r="O45" s="106" t="s">
        <v>235</v>
      </c>
      <c r="P45" s="106" t="s">
        <v>405</v>
      </c>
      <c r="Q45" s="105">
        <v>44664</v>
      </c>
      <c r="R45" s="116" t="s">
        <v>163</v>
      </c>
      <c r="S45" s="117" t="s">
        <v>694</v>
      </c>
      <c r="T45" s="117" t="s">
        <v>359</v>
      </c>
      <c r="U45" s="141" t="s">
        <v>163</v>
      </c>
    </row>
    <row r="46" spans="1:21" ht="15" customHeight="1">
      <c r="A46" s="202" t="s">
        <v>98</v>
      </c>
      <c r="B46" s="106" t="s">
        <v>298</v>
      </c>
      <c r="C46" s="114">
        <f t="shared" si="0"/>
        <v>2</v>
      </c>
      <c r="D46" s="114"/>
      <c r="E46" s="114"/>
      <c r="F46" s="115">
        <f t="shared" si="1"/>
        <v>2</v>
      </c>
      <c r="G46" s="106" t="s">
        <v>235</v>
      </c>
      <c r="H46" s="106" t="s">
        <v>235</v>
      </c>
      <c r="I46" s="106" t="s">
        <v>235</v>
      </c>
      <c r="J46" s="106" t="s">
        <v>235</v>
      </c>
      <c r="K46" s="106" t="s">
        <v>235</v>
      </c>
      <c r="L46" s="106" t="s">
        <v>235</v>
      </c>
      <c r="M46" s="106" t="s">
        <v>235</v>
      </c>
      <c r="N46" s="106" t="s">
        <v>235</v>
      </c>
      <c r="O46" s="106" t="s">
        <v>235</v>
      </c>
      <c r="P46" s="106" t="s">
        <v>405</v>
      </c>
      <c r="Q46" s="105">
        <v>44706</v>
      </c>
      <c r="R46" s="106" t="s">
        <v>163</v>
      </c>
      <c r="S46" s="117" t="s">
        <v>241</v>
      </c>
      <c r="T46" s="118" t="s">
        <v>520</v>
      </c>
      <c r="U46" s="141" t="s">
        <v>163</v>
      </c>
    </row>
    <row r="47" spans="1:21" ht="15" customHeight="1">
      <c r="A47" s="201" t="s">
        <v>36</v>
      </c>
      <c r="B47" s="119"/>
      <c r="C47" s="119"/>
      <c r="D47" s="119"/>
      <c r="E47" s="119"/>
      <c r="F47" s="119"/>
      <c r="G47" s="119"/>
      <c r="H47" s="109"/>
      <c r="I47" s="109"/>
      <c r="J47" s="109"/>
      <c r="K47" s="109"/>
      <c r="L47" s="109"/>
      <c r="M47" s="109"/>
      <c r="N47" s="109"/>
      <c r="O47" s="109"/>
      <c r="P47" s="109"/>
      <c r="Q47" s="109"/>
      <c r="R47" s="109"/>
      <c r="S47" s="112"/>
      <c r="T47" s="112"/>
    </row>
    <row r="48" spans="1:21" ht="15" customHeight="1">
      <c r="A48" s="202" t="s">
        <v>37</v>
      </c>
      <c r="B48" s="106" t="s">
        <v>119</v>
      </c>
      <c r="C48" s="114">
        <f t="shared" si="0"/>
        <v>0</v>
      </c>
      <c r="D48" s="114"/>
      <c r="E48" s="114"/>
      <c r="F48" s="115">
        <f t="shared" si="1"/>
        <v>0</v>
      </c>
      <c r="G48" s="106" t="s">
        <v>237</v>
      </c>
      <c r="H48" s="106" t="s">
        <v>163</v>
      </c>
      <c r="I48" s="106" t="s">
        <v>163</v>
      </c>
      <c r="J48" s="106" t="s">
        <v>163</v>
      </c>
      <c r="K48" s="106" t="s">
        <v>163</v>
      </c>
      <c r="L48" s="106" t="s">
        <v>163</v>
      </c>
      <c r="M48" s="106" t="s">
        <v>163</v>
      </c>
      <c r="N48" s="106" t="s">
        <v>163</v>
      </c>
      <c r="O48" s="106" t="s">
        <v>163</v>
      </c>
      <c r="P48" s="106" t="s">
        <v>163</v>
      </c>
      <c r="Q48" s="106" t="s">
        <v>163</v>
      </c>
      <c r="R48" s="106" t="s">
        <v>163</v>
      </c>
      <c r="S48" s="118" t="s">
        <v>662</v>
      </c>
      <c r="T48" s="130" t="s">
        <v>604</v>
      </c>
      <c r="U48" s="141" t="s">
        <v>163</v>
      </c>
    </row>
    <row r="49" spans="1:21" ht="15" customHeight="1">
      <c r="A49" s="202" t="s">
        <v>38</v>
      </c>
      <c r="B49" s="106" t="s">
        <v>119</v>
      </c>
      <c r="C49" s="114">
        <f t="shared" si="0"/>
        <v>0</v>
      </c>
      <c r="D49" s="114"/>
      <c r="E49" s="114"/>
      <c r="F49" s="115">
        <f t="shared" si="1"/>
        <v>0</v>
      </c>
      <c r="G49" s="106" t="s">
        <v>237</v>
      </c>
      <c r="H49" s="106" t="s">
        <v>163</v>
      </c>
      <c r="I49" s="106" t="s">
        <v>163</v>
      </c>
      <c r="J49" s="106" t="s">
        <v>163</v>
      </c>
      <c r="K49" s="106" t="s">
        <v>163</v>
      </c>
      <c r="L49" s="106" t="s">
        <v>163</v>
      </c>
      <c r="M49" s="106" t="s">
        <v>163</v>
      </c>
      <c r="N49" s="106" t="s">
        <v>163</v>
      </c>
      <c r="O49" s="106" t="s">
        <v>163</v>
      </c>
      <c r="P49" s="106" t="s">
        <v>163</v>
      </c>
      <c r="Q49" s="106" t="s">
        <v>163</v>
      </c>
      <c r="R49" s="106" t="s">
        <v>163</v>
      </c>
      <c r="S49" s="118" t="s">
        <v>662</v>
      </c>
      <c r="T49" s="117" t="s">
        <v>606</v>
      </c>
      <c r="U49" s="141" t="s">
        <v>163</v>
      </c>
    </row>
    <row r="50" spans="1:21" ht="15" customHeight="1">
      <c r="A50" s="202" t="s">
        <v>39</v>
      </c>
      <c r="B50" s="106" t="s">
        <v>298</v>
      </c>
      <c r="C50" s="114">
        <f t="shared" si="0"/>
        <v>2</v>
      </c>
      <c r="D50" s="114">
        <v>0.5</v>
      </c>
      <c r="E50" s="114"/>
      <c r="F50" s="115">
        <f t="shared" si="1"/>
        <v>1</v>
      </c>
      <c r="G50" s="106" t="s">
        <v>235</v>
      </c>
      <c r="H50" s="106" t="s">
        <v>235</v>
      </c>
      <c r="I50" s="106" t="s">
        <v>235</v>
      </c>
      <c r="J50" s="106" t="s">
        <v>235</v>
      </c>
      <c r="K50" s="106" t="s">
        <v>235</v>
      </c>
      <c r="L50" s="106" t="s">
        <v>235</v>
      </c>
      <c r="M50" s="106" t="s">
        <v>235</v>
      </c>
      <c r="N50" s="106" t="s">
        <v>235</v>
      </c>
      <c r="O50" s="106" t="s">
        <v>235</v>
      </c>
      <c r="P50" s="106" t="s">
        <v>405</v>
      </c>
      <c r="Q50" s="105">
        <v>44671</v>
      </c>
      <c r="R50" s="106" t="s">
        <v>825</v>
      </c>
      <c r="S50" s="117" t="s">
        <v>694</v>
      </c>
      <c r="T50" s="118" t="s">
        <v>445</v>
      </c>
      <c r="U50" s="141" t="s">
        <v>163</v>
      </c>
    </row>
    <row r="51" spans="1:21" ht="15" customHeight="1">
      <c r="A51" s="202" t="s">
        <v>40</v>
      </c>
      <c r="B51" s="106" t="s">
        <v>119</v>
      </c>
      <c r="C51" s="114">
        <f t="shared" si="0"/>
        <v>0</v>
      </c>
      <c r="D51" s="114"/>
      <c r="E51" s="114"/>
      <c r="F51" s="115">
        <f t="shared" si="1"/>
        <v>0</v>
      </c>
      <c r="G51" s="106" t="s">
        <v>237</v>
      </c>
      <c r="H51" s="106" t="s">
        <v>163</v>
      </c>
      <c r="I51" s="106" t="s">
        <v>163</v>
      </c>
      <c r="J51" s="106" t="s">
        <v>163</v>
      </c>
      <c r="K51" s="106" t="s">
        <v>163</v>
      </c>
      <c r="L51" s="106" t="s">
        <v>163</v>
      </c>
      <c r="M51" s="106" t="s">
        <v>163</v>
      </c>
      <c r="N51" s="106" t="s">
        <v>163</v>
      </c>
      <c r="O51" s="106" t="s">
        <v>163</v>
      </c>
      <c r="P51" s="106" t="s">
        <v>163</v>
      </c>
      <c r="Q51" s="106" t="s">
        <v>163</v>
      </c>
      <c r="R51" s="105" t="s">
        <v>163</v>
      </c>
      <c r="S51" s="118" t="s">
        <v>662</v>
      </c>
      <c r="T51" s="118" t="s">
        <v>596</v>
      </c>
      <c r="U51" s="141" t="s">
        <v>163</v>
      </c>
    </row>
    <row r="52" spans="1:21" ht="15" customHeight="1">
      <c r="A52" s="202" t="s">
        <v>835</v>
      </c>
      <c r="B52" s="106" t="s">
        <v>119</v>
      </c>
      <c r="C52" s="114">
        <f t="shared" si="0"/>
        <v>0</v>
      </c>
      <c r="D52" s="114"/>
      <c r="E52" s="114"/>
      <c r="F52" s="115">
        <f t="shared" si="1"/>
        <v>0</v>
      </c>
      <c r="G52" s="106" t="s">
        <v>237</v>
      </c>
      <c r="H52" s="106" t="s">
        <v>163</v>
      </c>
      <c r="I52" s="106" t="s">
        <v>163</v>
      </c>
      <c r="J52" s="106" t="s">
        <v>163</v>
      </c>
      <c r="K52" s="106" t="s">
        <v>163</v>
      </c>
      <c r="L52" s="106" t="s">
        <v>163</v>
      </c>
      <c r="M52" s="106" t="s">
        <v>163</v>
      </c>
      <c r="N52" s="106" t="s">
        <v>163</v>
      </c>
      <c r="O52" s="106" t="s">
        <v>163</v>
      </c>
      <c r="P52" s="106" t="s">
        <v>163</v>
      </c>
      <c r="Q52" s="106" t="s">
        <v>163</v>
      </c>
      <c r="R52" s="105" t="s">
        <v>163</v>
      </c>
      <c r="S52" s="118" t="s">
        <v>662</v>
      </c>
      <c r="T52" s="117" t="s">
        <v>610</v>
      </c>
      <c r="U52" s="141" t="s">
        <v>163</v>
      </c>
    </row>
    <row r="53" spans="1:21" ht="15" customHeight="1">
      <c r="A53" s="202" t="s">
        <v>41</v>
      </c>
      <c r="B53" s="106" t="s">
        <v>299</v>
      </c>
      <c r="C53" s="114">
        <f t="shared" si="0"/>
        <v>1</v>
      </c>
      <c r="D53" s="114"/>
      <c r="E53" s="114"/>
      <c r="F53" s="115">
        <f t="shared" si="1"/>
        <v>1</v>
      </c>
      <c r="G53" s="106" t="s">
        <v>235</v>
      </c>
      <c r="H53" s="106" t="s">
        <v>235</v>
      </c>
      <c r="I53" s="106" t="s">
        <v>235</v>
      </c>
      <c r="J53" s="106" t="s">
        <v>235</v>
      </c>
      <c r="K53" s="106" t="s">
        <v>235</v>
      </c>
      <c r="L53" s="106" t="s">
        <v>235</v>
      </c>
      <c r="M53" s="106" t="s">
        <v>709</v>
      </c>
      <c r="N53" s="106" t="s">
        <v>235</v>
      </c>
      <c r="O53" s="106" t="s">
        <v>235</v>
      </c>
      <c r="P53" s="106" t="s">
        <v>405</v>
      </c>
      <c r="Q53" s="105" t="s">
        <v>212</v>
      </c>
      <c r="R53" s="116" t="s">
        <v>710</v>
      </c>
      <c r="S53" s="117" t="s">
        <v>694</v>
      </c>
      <c r="T53" s="117" t="s">
        <v>366</v>
      </c>
      <c r="U53" s="141" t="s">
        <v>163</v>
      </c>
    </row>
    <row r="54" spans="1:21" ht="15" customHeight="1">
      <c r="A54" s="202" t="s">
        <v>42</v>
      </c>
      <c r="B54" s="106" t="s">
        <v>298</v>
      </c>
      <c r="C54" s="114">
        <f t="shared" si="0"/>
        <v>2</v>
      </c>
      <c r="D54" s="114"/>
      <c r="E54" s="114"/>
      <c r="F54" s="115">
        <f t="shared" si="1"/>
        <v>2</v>
      </c>
      <c r="G54" s="106" t="s">
        <v>235</v>
      </c>
      <c r="H54" s="106" t="s">
        <v>235</v>
      </c>
      <c r="I54" s="106" t="s">
        <v>235</v>
      </c>
      <c r="J54" s="106" t="s">
        <v>235</v>
      </c>
      <c r="K54" s="106" t="s">
        <v>235</v>
      </c>
      <c r="L54" s="106" t="s">
        <v>235</v>
      </c>
      <c r="M54" s="106" t="s">
        <v>235</v>
      </c>
      <c r="N54" s="106" t="s">
        <v>235</v>
      </c>
      <c r="O54" s="106" t="s">
        <v>235</v>
      </c>
      <c r="P54" s="106" t="s">
        <v>405</v>
      </c>
      <c r="Q54" s="105" t="s">
        <v>212</v>
      </c>
      <c r="R54" s="116" t="s">
        <v>163</v>
      </c>
      <c r="S54" s="118" t="s">
        <v>241</v>
      </c>
      <c r="T54" s="118" t="s">
        <v>404</v>
      </c>
      <c r="U54" s="141" t="s">
        <v>163</v>
      </c>
    </row>
    <row r="55" spans="1:21" ht="15" customHeight="1">
      <c r="A55" s="201" t="s">
        <v>43</v>
      </c>
      <c r="B55" s="119"/>
      <c r="C55" s="119"/>
      <c r="D55" s="119"/>
      <c r="E55" s="119"/>
      <c r="F55" s="119"/>
      <c r="G55" s="119"/>
      <c r="H55" s="109"/>
      <c r="I55" s="109"/>
      <c r="J55" s="109"/>
      <c r="K55" s="109"/>
      <c r="L55" s="109"/>
      <c r="M55" s="109"/>
      <c r="N55" s="109"/>
      <c r="O55" s="109"/>
      <c r="P55" s="109"/>
      <c r="Q55" s="109"/>
      <c r="R55" s="109"/>
      <c r="S55" s="112"/>
      <c r="T55" s="112"/>
    </row>
    <row r="56" spans="1:21" ht="15" customHeight="1">
      <c r="A56" s="202" t="s">
        <v>44</v>
      </c>
      <c r="B56" s="106" t="s">
        <v>298</v>
      </c>
      <c r="C56" s="114">
        <f t="shared" si="0"/>
        <v>2</v>
      </c>
      <c r="D56" s="114"/>
      <c r="E56" s="114"/>
      <c r="F56" s="115">
        <f t="shared" si="1"/>
        <v>2</v>
      </c>
      <c r="G56" s="106" t="s">
        <v>235</v>
      </c>
      <c r="H56" s="106" t="s">
        <v>235</v>
      </c>
      <c r="I56" s="106" t="s">
        <v>235</v>
      </c>
      <c r="J56" s="106" t="s">
        <v>235</v>
      </c>
      <c r="K56" s="106" t="s">
        <v>235</v>
      </c>
      <c r="L56" s="106" t="s">
        <v>235</v>
      </c>
      <c r="M56" s="106" t="s">
        <v>235</v>
      </c>
      <c r="N56" s="106" t="s">
        <v>235</v>
      </c>
      <c r="O56" s="106" t="s">
        <v>235</v>
      </c>
      <c r="P56" s="106" t="s">
        <v>405</v>
      </c>
      <c r="Q56" s="105" t="s">
        <v>212</v>
      </c>
      <c r="R56" s="102" t="s">
        <v>163</v>
      </c>
      <c r="S56" s="117" t="s">
        <v>694</v>
      </c>
      <c r="T56" s="117" t="s">
        <v>471</v>
      </c>
      <c r="U56" s="141" t="s">
        <v>163</v>
      </c>
    </row>
    <row r="57" spans="1:21" ht="15" customHeight="1">
      <c r="A57" s="202" t="s">
        <v>836</v>
      </c>
      <c r="B57" s="106" t="s">
        <v>298</v>
      </c>
      <c r="C57" s="114">
        <f t="shared" si="0"/>
        <v>2</v>
      </c>
      <c r="D57" s="114"/>
      <c r="E57" s="114"/>
      <c r="F57" s="115">
        <f t="shared" si="1"/>
        <v>2</v>
      </c>
      <c r="G57" s="106" t="s">
        <v>235</v>
      </c>
      <c r="H57" s="106" t="s">
        <v>235</v>
      </c>
      <c r="I57" s="106" t="s">
        <v>235</v>
      </c>
      <c r="J57" s="106" t="s">
        <v>235</v>
      </c>
      <c r="K57" s="106" t="s">
        <v>235</v>
      </c>
      <c r="L57" s="106" t="s">
        <v>235</v>
      </c>
      <c r="M57" s="106" t="s">
        <v>235</v>
      </c>
      <c r="N57" s="106" t="s">
        <v>235</v>
      </c>
      <c r="O57" s="106" t="s">
        <v>235</v>
      </c>
      <c r="P57" s="106" t="s">
        <v>405</v>
      </c>
      <c r="Q57" s="105" t="s">
        <v>212</v>
      </c>
      <c r="R57" s="102" t="s">
        <v>163</v>
      </c>
      <c r="S57" s="117" t="s">
        <v>694</v>
      </c>
      <c r="T57" s="117" t="s">
        <v>524</v>
      </c>
      <c r="U57" s="141" t="s">
        <v>163</v>
      </c>
    </row>
    <row r="58" spans="1:21" ht="15" customHeight="1">
      <c r="A58" s="202" t="s">
        <v>45</v>
      </c>
      <c r="B58" s="106" t="s">
        <v>119</v>
      </c>
      <c r="C58" s="114">
        <f t="shared" si="0"/>
        <v>0</v>
      </c>
      <c r="D58" s="114"/>
      <c r="E58" s="114"/>
      <c r="F58" s="115">
        <f t="shared" si="1"/>
        <v>0</v>
      </c>
      <c r="G58" s="106" t="s">
        <v>237</v>
      </c>
      <c r="H58" s="106" t="s">
        <v>163</v>
      </c>
      <c r="I58" s="106" t="s">
        <v>163</v>
      </c>
      <c r="J58" s="106" t="s">
        <v>163</v>
      </c>
      <c r="K58" s="106" t="s">
        <v>163</v>
      </c>
      <c r="L58" s="106" t="s">
        <v>163</v>
      </c>
      <c r="M58" s="106" t="s">
        <v>163</v>
      </c>
      <c r="N58" s="106" t="s">
        <v>163</v>
      </c>
      <c r="O58" s="106" t="s">
        <v>163</v>
      </c>
      <c r="P58" s="106" t="s">
        <v>163</v>
      </c>
      <c r="Q58" s="105" t="s">
        <v>163</v>
      </c>
      <c r="R58" s="116" t="s">
        <v>163</v>
      </c>
      <c r="S58" s="117" t="s">
        <v>694</v>
      </c>
      <c r="T58" s="117" t="s">
        <v>452</v>
      </c>
      <c r="U58" s="141" t="s">
        <v>163</v>
      </c>
    </row>
    <row r="59" spans="1:21" ht="15" customHeight="1">
      <c r="A59" s="202" t="s">
        <v>46</v>
      </c>
      <c r="B59" s="106" t="s">
        <v>298</v>
      </c>
      <c r="C59" s="114">
        <f t="shared" si="0"/>
        <v>2</v>
      </c>
      <c r="D59" s="114"/>
      <c r="E59" s="114"/>
      <c r="F59" s="115">
        <f t="shared" si="1"/>
        <v>2</v>
      </c>
      <c r="G59" s="106" t="s">
        <v>235</v>
      </c>
      <c r="H59" s="106" t="s">
        <v>235</v>
      </c>
      <c r="I59" s="106" t="s">
        <v>235</v>
      </c>
      <c r="J59" s="106" t="s">
        <v>235</v>
      </c>
      <c r="K59" s="106" t="s">
        <v>235</v>
      </c>
      <c r="L59" s="106" t="s">
        <v>235</v>
      </c>
      <c r="M59" s="106" t="s">
        <v>235</v>
      </c>
      <c r="N59" s="106" t="s">
        <v>235</v>
      </c>
      <c r="O59" s="106" t="s">
        <v>235</v>
      </c>
      <c r="P59" s="106" t="s">
        <v>405</v>
      </c>
      <c r="Q59" s="105" t="s">
        <v>212</v>
      </c>
      <c r="R59" s="102" t="s">
        <v>163</v>
      </c>
      <c r="S59" s="117" t="s">
        <v>694</v>
      </c>
      <c r="T59" s="117" t="s">
        <v>587</v>
      </c>
      <c r="U59" s="141" t="s">
        <v>163</v>
      </c>
    </row>
    <row r="60" spans="1:21" ht="15" customHeight="1">
      <c r="A60" s="202" t="s">
        <v>47</v>
      </c>
      <c r="B60" s="106" t="s">
        <v>298</v>
      </c>
      <c r="C60" s="114">
        <f t="shared" si="0"/>
        <v>2</v>
      </c>
      <c r="D60" s="114"/>
      <c r="E60" s="114"/>
      <c r="F60" s="115">
        <f t="shared" si="1"/>
        <v>2</v>
      </c>
      <c r="G60" s="106" t="s">
        <v>235</v>
      </c>
      <c r="H60" s="106" t="s">
        <v>235</v>
      </c>
      <c r="I60" s="106" t="s">
        <v>235</v>
      </c>
      <c r="J60" s="106" t="s">
        <v>235</v>
      </c>
      <c r="K60" s="106" t="s">
        <v>235</v>
      </c>
      <c r="L60" s="106" t="s">
        <v>235</v>
      </c>
      <c r="M60" s="106" t="s">
        <v>235</v>
      </c>
      <c r="N60" s="106" t="s">
        <v>235</v>
      </c>
      <c r="O60" s="106" t="s">
        <v>235</v>
      </c>
      <c r="P60" s="106" t="s">
        <v>405</v>
      </c>
      <c r="Q60" s="105" t="s">
        <v>212</v>
      </c>
      <c r="R60" s="106" t="s">
        <v>163</v>
      </c>
      <c r="S60" s="117" t="s">
        <v>694</v>
      </c>
      <c r="T60" s="118" t="s">
        <v>550</v>
      </c>
      <c r="U60" s="141" t="s">
        <v>163</v>
      </c>
    </row>
    <row r="61" spans="1:21" ht="15" customHeight="1">
      <c r="A61" s="202" t="s">
        <v>837</v>
      </c>
      <c r="B61" s="106" t="s">
        <v>298</v>
      </c>
      <c r="C61" s="114">
        <f t="shared" si="0"/>
        <v>2</v>
      </c>
      <c r="D61" s="114"/>
      <c r="E61" s="114"/>
      <c r="F61" s="115">
        <f t="shared" si="1"/>
        <v>2</v>
      </c>
      <c r="G61" s="106" t="s">
        <v>235</v>
      </c>
      <c r="H61" s="106" t="s">
        <v>235</v>
      </c>
      <c r="I61" s="106" t="s">
        <v>235</v>
      </c>
      <c r="J61" s="106" t="s">
        <v>235</v>
      </c>
      <c r="K61" s="106" t="s">
        <v>235</v>
      </c>
      <c r="L61" s="106" t="s">
        <v>235</v>
      </c>
      <c r="M61" s="106" t="s">
        <v>235</v>
      </c>
      <c r="N61" s="106" t="s">
        <v>235</v>
      </c>
      <c r="O61" s="106" t="s">
        <v>235</v>
      </c>
      <c r="P61" s="106" t="s">
        <v>405</v>
      </c>
      <c r="Q61" s="105">
        <v>44670</v>
      </c>
      <c r="R61" s="106" t="s">
        <v>163</v>
      </c>
      <c r="S61" s="118" t="s">
        <v>241</v>
      </c>
      <c r="T61" s="118" t="s">
        <v>439</v>
      </c>
      <c r="U61" s="141" t="s">
        <v>163</v>
      </c>
    </row>
    <row r="62" spans="1:21" ht="15" customHeight="1">
      <c r="A62" s="202" t="s">
        <v>48</v>
      </c>
      <c r="B62" s="106" t="s">
        <v>119</v>
      </c>
      <c r="C62" s="114">
        <f t="shared" si="0"/>
        <v>0</v>
      </c>
      <c r="D62" s="114"/>
      <c r="E62" s="114"/>
      <c r="F62" s="115">
        <f t="shared" si="1"/>
        <v>0</v>
      </c>
      <c r="G62" s="106" t="s">
        <v>237</v>
      </c>
      <c r="H62" s="106" t="s">
        <v>163</v>
      </c>
      <c r="I62" s="106" t="s">
        <v>163</v>
      </c>
      <c r="J62" s="106" t="s">
        <v>163</v>
      </c>
      <c r="K62" s="106" t="s">
        <v>163</v>
      </c>
      <c r="L62" s="106" t="s">
        <v>163</v>
      </c>
      <c r="M62" s="106" t="s">
        <v>163</v>
      </c>
      <c r="N62" s="106" t="s">
        <v>163</v>
      </c>
      <c r="O62" s="106" t="s">
        <v>163</v>
      </c>
      <c r="P62" s="106" t="s">
        <v>163</v>
      </c>
      <c r="Q62" s="105" t="s">
        <v>163</v>
      </c>
      <c r="R62" s="116" t="s">
        <v>163</v>
      </c>
      <c r="S62" s="118" t="s">
        <v>662</v>
      </c>
      <c r="T62" s="118" t="s">
        <v>418</v>
      </c>
      <c r="U62" s="143" t="s">
        <v>163</v>
      </c>
    </row>
    <row r="63" spans="1:21" ht="15" customHeight="1">
      <c r="A63" s="202" t="s">
        <v>49</v>
      </c>
      <c r="B63" s="106" t="s">
        <v>298</v>
      </c>
      <c r="C63" s="114">
        <f t="shared" si="0"/>
        <v>2</v>
      </c>
      <c r="D63" s="114"/>
      <c r="E63" s="114"/>
      <c r="F63" s="115">
        <f t="shared" si="1"/>
        <v>2</v>
      </c>
      <c r="G63" s="106" t="s">
        <v>235</v>
      </c>
      <c r="H63" s="106" t="s">
        <v>235</v>
      </c>
      <c r="I63" s="106" t="s">
        <v>235</v>
      </c>
      <c r="J63" s="106" t="s">
        <v>235</v>
      </c>
      <c r="K63" s="106" t="s">
        <v>235</v>
      </c>
      <c r="L63" s="106" t="s">
        <v>235</v>
      </c>
      <c r="M63" s="106" t="s">
        <v>235</v>
      </c>
      <c r="N63" s="106" t="s">
        <v>235</v>
      </c>
      <c r="O63" s="106" t="s">
        <v>235</v>
      </c>
      <c r="P63" s="106" t="s">
        <v>405</v>
      </c>
      <c r="Q63" s="105">
        <v>44692</v>
      </c>
      <c r="R63" s="116" t="s">
        <v>163</v>
      </c>
      <c r="S63" s="117" t="s">
        <v>694</v>
      </c>
      <c r="T63" s="117" t="s">
        <v>425</v>
      </c>
      <c r="U63" s="141" t="s">
        <v>163</v>
      </c>
    </row>
    <row r="64" spans="1:21" ht="15" customHeight="1">
      <c r="A64" s="202" t="s">
        <v>161</v>
      </c>
      <c r="B64" s="106" t="s">
        <v>298</v>
      </c>
      <c r="C64" s="114">
        <f t="shared" si="0"/>
        <v>2</v>
      </c>
      <c r="D64" s="114"/>
      <c r="E64" s="114"/>
      <c r="F64" s="115">
        <f t="shared" si="1"/>
        <v>2</v>
      </c>
      <c r="G64" s="106" t="s">
        <v>235</v>
      </c>
      <c r="H64" s="106" t="s">
        <v>235</v>
      </c>
      <c r="I64" s="106" t="s">
        <v>235</v>
      </c>
      <c r="J64" s="106" t="s">
        <v>235</v>
      </c>
      <c r="K64" s="106" t="s">
        <v>235</v>
      </c>
      <c r="L64" s="106" t="s">
        <v>235</v>
      </c>
      <c r="M64" s="106" t="s">
        <v>235</v>
      </c>
      <c r="N64" s="106" t="s">
        <v>235</v>
      </c>
      <c r="O64" s="106" t="s">
        <v>235</v>
      </c>
      <c r="P64" s="106" t="s">
        <v>405</v>
      </c>
      <c r="Q64" s="105" t="s">
        <v>212</v>
      </c>
      <c r="R64" s="116" t="s">
        <v>163</v>
      </c>
      <c r="S64" s="117" t="s">
        <v>694</v>
      </c>
      <c r="T64" s="118" t="s">
        <v>514</v>
      </c>
      <c r="U64" s="141" t="s">
        <v>163</v>
      </c>
    </row>
    <row r="65" spans="1:21" ht="15" customHeight="1">
      <c r="A65" s="202" t="s">
        <v>51</v>
      </c>
      <c r="B65" s="106" t="s">
        <v>298</v>
      </c>
      <c r="C65" s="114">
        <f t="shared" si="0"/>
        <v>2</v>
      </c>
      <c r="D65" s="114"/>
      <c r="E65" s="114"/>
      <c r="F65" s="115">
        <f t="shared" si="1"/>
        <v>2</v>
      </c>
      <c r="G65" s="106" t="s">
        <v>235</v>
      </c>
      <c r="H65" s="106" t="s">
        <v>235</v>
      </c>
      <c r="I65" s="106" t="s">
        <v>235</v>
      </c>
      <c r="J65" s="106" t="s">
        <v>235</v>
      </c>
      <c r="K65" s="106" t="s">
        <v>235</v>
      </c>
      <c r="L65" s="106" t="s">
        <v>235</v>
      </c>
      <c r="M65" s="106" t="s">
        <v>235</v>
      </c>
      <c r="N65" s="106" t="s">
        <v>235</v>
      </c>
      <c r="O65" s="106" t="s">
        <v>235</v>
      </c>
      <c r="P65" s="106" t="s">
        <v>405</v>
      </c>
      <c r="Q65" s="105" t="s">
        <v>212</v>
      </c>
      <c r="R65" s="102" t="s">
        <v>163</v>
      </c>
      <c r="S65" s="117" t="s">
        <v>694</v>
      </c>
      <c r="T65" s="117" t="s">
        <v>431</v>
      </c>
      <c r="U65" s="141" t="s">
        <v>163</v>
      </c>
    </row>
    <row r="66" spans="1:21" ht="15" customHeight="1">
      <c r="A66" s="202" t="s">
        <v>52</v>
      </c>
      <c r="B66" s="106" t="s">
        <v>298</v>
      </c>
      <c r="C66" s="114">
        <f t="shared" si="0"/>
        <v>2</v>
      </c>
      <c r="D66" s="114"/>
      <c r="E66" s="114"/>
      <c r="F66" s="115">
        <f t="shared" si="1"/>
        <v>2</v>
      </c>
      <c r="G66" s="106" t="s">
        <v>235</v>
      </c>
      <c r="H66" s="106" t="s">
        <v>235</v>
      </c>
      <c r="I66" s="106" t="s">
        <v>235</v>
      </c>
      <c r="J66" s="106" t="s">
        <v>235</v>
      </c>
      <c r="K66" s="106" t="s">
        <v>235</v>
      </c>
      <c r="L66" s="106" t="s">
        <v>235</v>
      </c>
      <c r="M66" s="106" t="s">
        <v>235</v>
      </c>
      <c r="N66" s="106" t="s">
        <v>235</v>
      </c>
      <c r="O66" s="106" t="s">
        <v>235</v>
      </c>
      <c r="P66" s="106" t="s">
        <v>405</v>
      </c>
      <c r="Q66" s="105">
        <v>44697</v>
      </c>
      <c r="R66" s="106" t="s">
        <v>163</v>
      </c>
      <c r="S66" s="117" t="s">
        <v>694</v>
      </c>
      <c r="T66" s="118" t="s">
        <v>423</v>
      </c>
      <c r="U66" s="141" t="s">
        <v>163</v>
      </c>
    </row>
    <row r="67" spans="1:21" ht="15" customHeight="1">
      <c r="A67" s="202" t="s">
        <v>53</v>
      </c>
      <c r="B67" s="106" t="s">
        <v>299</v>
      </c>
      <c r="C67" s="114">
        <f t="shared" si="0"/>
        <v>1</v>
      </c>
      <c r="D67" s="114"/>
      <c r="E67" s="114"/>
      <c r="F67" s="115">
        <f t="shared" si="1"/>
        <v>1</v>
      </c>
      <c r="G67" s="106" t="s">
        <v>235</v>
      </c>
      <c r="H67" s="106" t="s">
        <v>235</v>
      </c>
      <c r="I67" s="106" t="s">
        <v>235</v>
      </c>
      <c r="J67" s="106" t="s">
        <v>235</v>
      </c>
      <c r="K67" s="106" t="s">
        <v>235</v>
      </c>
      <c r="L67" s="106" t="s">
        <v>235</v>
      </c>
      <c r="M67" s="106" t="s">
        <v>237</v>
      </c>
      <c r="N67" s="106" t="s">
        <v>237</v>
      </c>
      <c r="O67" s="106" t="s">
        <v>163</v>
      </c>
      <c r="P67" s="106" t="s">
        <v>405</v>
      </c>
      <c r="Q67" s="105" t="s">
        <v>212</v>
      </c>
      <c r="R67" s="106" t="s">
        <v>163</v>
      </c>
      <c r="S67" s="117" t="s">
        <v>694</v>
      </c>
      <c r="T67" s="117" t="s">
        <v>572</v>
      </c>
      <c r="U67" s="141" t="s">
        <v>163</v>
      </c>
    </row>
    <row r="68" spans="1:21" ht="15" customHeight="1">
      <c r="A68" s="202" t="s">
        <v>54</v>
      </c>
      <c r="B68" s="106" t="s">
        <v>298</v>
      </c>
      <c r="C68" s="114">
        <f t="shared" si="0"/>
        <v>2</v>
      </c>
      <c r="D68" s="114"/>
      <c r="E68" s="114"/>
      <c r="F68" s="115">
        <f t="shared" si="1"/>
        <v>2</v>
      </c>
      <c r="G68" s="106" t="s">
        <v>235</v>
      </c>
      <c r="H68" s="106" t="s">
        <v>235</v>
      </c>
      <c r="I68" s="106" t="s">
        <v>235</v>
      </c>
      <c r="J68" s="106" t="s">
        <v>235</v>
      </c>
      <c r="K68" s="106" t="s">
        <v>235</v>
      </c>
      <c r="L68" s="106" t="s">
        <v>235</v>
      </c>
      <c r="M68" s="106" t="s">
        <v>235</v>
      </c>
      <c r="N68" s="106" t="s">
        <v>235</v>
      </c>
      <c r="O68" s="106" t="s">
        <v>235</v>
      </c>
      <c r="P68" s="106" t="s">
        <v>405</v>
      </c>
      <c r="Q68" s="105">
        <v>44693</v>
      </c>
      <c r="R68" s="106" t="s">
        <v>163</v>
      </c>
      <c r="S68" s="118" t="s">
        <v>241</v>
      </c>
      <c r="T68" s="131" t="s">
        <v>443</v>
      </c>
      <c r="U68" s="141" t="s">
        <v>163</v>
      </c>
    </row>
    <row r="69" spans="1:21" ht="15" customHeight="1">
      <c r="A69" s="202" t="s">
        <v>55</v>
      </c>
      <c r="B69" s="106" t="s">
        <v>298</v>
      </c>
      <c r="C69" s="114">
        <f t="shared" si="0"/>
        <v>2</v>
      </c>
      <c r="D69" s="114"/>
      <c r="E69" s="114"/>
      <c r="F69" s="115">
        <f t="shared" si="1"/>
        <v>2</v>
      </c>
      <c r="G69" s="106" t="s">
        <v>235</v>
      </c>
      <c r="H69" s="106" t="s">
        <v>235</v>
      </c>
      <c r="I69" s="106" t="s">
        <v>235</v>
      </c>
      <c r="J69" s="106" t="s">
        <v>235</v>
      </c>
      <c r="K69" s="106" t="s">
        <v>235</v>
      </c>
      <c r="L69" s="106" t="s">
        <v>235</v>
      </c>
      <c r="M69" s="106" t="s">
        <v>235</v>
      </c>
      <c r="N69" s="106" t="s">
        <v>235</v>
      </c>
      <c r="O69" s="106" t="s">
        <v>235</v>
      </c>
      <c r="P69" s="106" t="s">
        <v>405</v>
      </c>
      <c r="Q69" s="105" t="s">
        <v>212</v>
      </c>
      <c r="R69" s="106" t="s">
        <v>163</v>
      </c>
      <c r="S69" s="118" t="s">
        <v>241</v>
      </c>
      <c r="T69" s="117" t="s">
        <v>576</v>
      </c>
      <c r="U69" s="141" t="s">
        <v>163</v>
      </c>
    </row>
    <row r="70" spans="1:21" ht="15" customHeight="1">
      <c r="A70" s="201" t="s">
        <v>56</v>
      </c>
      <c r="B70" s="119"/>
      <c r="C70" s="119"/>
      <c r="D70" s="119"/>
      <c r="E70" s="119"/>
      <c r="F70" s="119"/>
      <c r="G70" s="119"/>
      <c r="H70" s="109"/>
      <c r="I70" s="109"/>
      <c r="J70" s="109"/>
      <c r="K70" s="109"/>
      <c r="L70" s="109"/>
      <c r="M70" s="109"/>
      <c r="N70" s="109"/>
      <c r="O70" s="109"/>
      <c r="P70" s="109"/>
      <c r="Q70" s="109"/>
      <c r="R70" s="109"/>
      <c r="S70" s="112"/>
      <c r="T70" s="112"/>
    </row>
    <row r="71" spans="1:21" ht="15" customHeight="1">
      <c r="A71" s="202" t="s">
        <v>57</v>
      </c>
      <c r="B71" s="106" t="s">
        <v>119</v>
      </c>
      <c r="C71" s="114">
        <f t="shared" si="0"/>
        <v>0</v>
      </c>
      <c r="D71" s="114"/>
      <c r="E71" s="114"/>
      <c r="F71" s="115">
        <f t="shared" si="1"/>
        <v>0</v>
      </c>
      <c r="G71" s="106" t="s">
        <v>237</v>
      </c>
      <c r="H71" s="106" t="s">
        <v>163</v>
      </c>
      <c r="I71" s="106" t="s">
        <v>163</v>
      </c>
      <c r="J71" s="106" t="s">
        <v>163</v>
      </c>
      <c r="K71" s="106" t="s">
        <v>163</v>
      </c>
      <c r="L71" s="106" t="s">
        <v>163</v>
      </c>
      <c r="M71" s="106" t="s">
        <v>163</v>
      </c>
      <c r="N71" s="106" t="s">
        <v>163</v>
      </c>
      <c r="O71" s="106" t="s">
        <v>163</v>
      </c>
      <c r="P71" s="106" t="s">
        <v>163</v>
      </c>
      <c r="Q71" s="106" t="s">
        <v>163</v>
      </c>
      <c r="R71" s="116" t="s">
        <v>163</v>
      </c>
      <c r="S71" s="117" t="s">
        <v>694</v>
      </c>
      <c r="T71" s="117" t="s">
        <v>595</v>
      </c>
      <c r="U71" s="141" t="s">
        <v>163</v>
      </c>
    </row>
    <row r="72" spans="1:21" ht="15" customHeight="1">
      <c r="A72" s="202" t="s">
        <v>58</v>
      </c>
      <c r="B72" s="106" t="s">
        <v>299</v>
      </c>
      <c r="C72" s="114">
        <f t="shared" si="0"/>
        <v>1</v>
      </c>
      <c r="D72" s="114">
        <v>0.5</v>
      </c>
      <c r="E72" s="114"/>
      <c r="F72" s="115">
        <f t="shared" si="1"/>
        <v>0.5</v>
      </c>
      <c r="G72" s="106" t="s">
        <v>235</v>
      </c>
      <c r="H72" s="106" t="s">
        <v>235</v>
      </c>
      <c r="I72" s="106" t="s">
        <v>235</v>
      </c>
      <c r="J72" s="106" t="s">
        <v>235</v>
      </c>
      <c r="K72" s="106" t="s">
        <v>235</v>
      </c>
      <c r="L72" s="106" t="s">
        <v>235</v>
      </c>
      <c r="M72" s="106" t="s">
        <v>237</v>
      </c>
      <c r="N72" s="106" t="s">
        <v>237</v>
      </c>
      <c r="O72" s="106" t="s">
        <v>163</v>
      </c>
      <c r="P72" s="106" t="s">
        <v>405</v>
      </c>
      <c r="Q72" s="105">
        <v>44642</v>
      </c>
      <c r="R72" s="106" t="s">
        <v>708</v>
      </c>
      <c r="S72" s="117" t="s">
        <v>694</v>
      </c>
      <c r="T72" s="117" t="s">
        <v>589</v>
      </c>
      <c r="U72" s="141" t="s">
        <v>163</v>
      </c>
    </row>
    <row r="73" spans="1:21" ht="15" customHeight="1">
      <c r="A73" s="202" t="s">
        <v>59</v>
      </c>
      <c r="B73" s="106" t="s">
        <v>298</v>
      </c>
      <c r="C73" s="114">
        <f t="shared" ref="C73:C99" si="2">IF(B73=$B$4,2,IF(B73=$B$5,1,0))</f>
        <v>2</v>
      </c>
      <c r="D73" s="114"/>
      <c r="E73" s="114"/>
      <c r="F73" s="115">
        <f t="shared" ref="F73:F99" si="3">C73*IF(D73&gt;0,D73,1)*IF(E73&gt;0,E73,1)</f>
        <v>2</v>
      </c>
      <c r="G73" s="106" t="s">
        <v>235</v>
      </c>
      <c r="H73" s="106" t="s">
        <v>235</v>
      </c>
      <c r="I73" s="106" t="s">
        <v>235</v>
      </c>
      <c r="J73" s="106" t="s">
        <v>235</v>
      </c>
      <c r="K73" s="106" t="s">
        <v>235</v>
      </c>
      <c r="L73" s="106" t="s">
        <v>235</v>
      </c>
      <c r="M73" s="106" t="s">
        <v>235</v>
      </c>
      <c r="N73" s="106" t="s">
        <v>235</v>
      </c>
      <c r="O73" s="106" t="s">
        <v>235</v>
      </c>
      <c r="P73" s="106" t="s">
        <v>405</v>
      </c>
      <c r="Q73" s="105">
        <v>44679</v>
      </c>
      <c r="R73" s="106" t="s">
        <v>163</v>
      </c>
      <c r="S73" s="117" t="s">
        <v>694</v>
      </c>
      <c r="T73" s="117" t="s">
        <v>449</v>
      </c>
      <c r="U73" s="141" t="s">
        <v>163</v>
      </c>
    </row>
    <row r="74" spans="1:21" ht="15" customHeight="1">
      <c r="A74" s="202" t="s">
        <v>60</v>
      </c>
      <c r="B74" s="106" t="s">
        <v>298</v>
      </c>
      <c r="C74" s="114">
        <f t="shared" si="2"/>
        <v>2</v>
      </c>
      <c r="D74" s="114"/>
      <c r="E74" s="114"/>
      <c r="F74" s="115">
        <f t="shared" si="3"/>
        <v>2</v>
      </c>
      <c r="G74" s="106" t="s">
        <v>235</v>
      </c>
      <c r="H74" s="106" t="s">
        <v>235</v>
      </c>
      <c r="I74" s="106" t="s">
        <v>235</v>
      </c>
      <c r="J74" s="106" t="s">
        <v>235</v>
      </c>
      <c r="K74" s="106" t="s">
        <v>235</v>
      </c>
      <c r="L74" s="106" t="s">
        <v>235</v>
      </c>
      <c r="M74" s="106" t="s">
        <v>235</v>
      </c>
      <c r="N74" s="106" t="s">
        <v>235</v>
      </c>
      <c r="O74" s="106" t="s">
        <v>235</v>
      </c>
      <c r="P74" s="106" t="s">
        <v>405</v>
      </c>
      <c r="Q74" s="105" t="s">
        <v>212</v>
      </c>
      <c r="R74" s="120" t="s">
        <v>163</v>
      </c>
      <c r="S74" s="117" t="s">
        <v>694</v>
      </c>
      <c r="T74" s="117" t="s">
        <v>213</v>
      </c>
      <c r="U74" s="141" t="s">
        <v>163</v>
      </c>
    </row>
    <row r="75" spans="1:21" ht="15" customHeight="1">
      <c r="A75" s="202" t="s">
        <v>838</v>
      </c>
      <c r="B75" s="106" t="s">
        <v>298</v>
      </c>
      <c r="C75" s="114">
        <f t="shared" si="2"/>
        <v>2</v>
      </c>
      <c r="D75" s="114"/>
      <c r="E75" s="114"/>
      <c r="F75" s="115">
        <f t="shared" si="3"/>
        <v>2</v>
      </c>
      <c r="G75" s="106" t="s">
        <v>235</v>
      </c>
      <c r="H75" s="106" t="s">
        <v>235</v>
      </c>
      <c r="I75" s="106" t="s">
        <v>235</v>
      </c>
      <c r="J75" s="106" t="s">
        <v>235</v>
      </c>
      <c r="K75" s="106" t="s">
        <v>235</v>
      </c>
      <c r="L75" s="106" t="s">
        <v>235</v>
      </c>
      <c r="M75" s="106" t="s">
        <v>235</v>
      </c>
      <c r="N75" s="106" t="s">
        <v>235</v>
      </c>
      <c r="O75" s="106" t="s">
        <v>235</v>
      </c>
      <c r="P75" s="106" t="s">
        <v>405</v>
      </c>
      <c r="Q75" s="105">
        <v>44714</v>
      </c>
      <c r="R75" s="106" t="s">
        <v>163</v>
      </c>
      <c r="S75" s="117" t="s">
        <v>694</v>
      </c>
      <c r="T75" s="131" t="s">
        <v>444</v>
      </c>
      <c r="U75" s="141" t="s">
        <v>163</v>
      </c>
    </row>
    <row r="76" spans="1:21" ht="15" customHeight="1">
      <c r="A76" s="202" t="s">
        <v>61</v>
      </c>
      <c r="B76" s="106" t="s">
        <v>298</v>
      </c>
      <c r="C76" s="114">
        <f t="shared" si="2"/>
        <v>2</v>
      </c>
      <c r="D76" s="114"/>
      <c r="E76" s="114"/>
      <c r="F76" s="115">
        <f t="shared" si="3"/>
        <v>2</v>
      </c>
      <c r="G76" s="106" t="s">
        <v>235</v>
      </c>
      <c r="H76" s="106" t="s">
        <v>235</v>
      </c>
      <c r="I76" s="106" t="s">
        <v>235</v>
      </c>
      <c r="J76" s="106" t="s">
        <v>235</v>
      </c>
      <c r="K76" s="106" t="s">
        <v>235</v>
      </c>
      <c r="L76" s="106" t="s">
        <v>235</v>
      </c>
      <c r="M76" s="106" t="s">
        <v>235</v>
      </c>
      <c r="N76" s="106" t="s">
        <v>235</v>
      </c>
      <c r="O76" s="106" t="s">
        <v>235</v>
      </c>
      <c r="P76" s="106" t="s">
        <v>405</v>
      </c>
      <c r="Q76" s="105">
        <v>44680</v>
      </c>
      <c r="R76" s="106" t="s">
        <v>163</v>
      </c>
      <c r="S76" s="117" t="s">
        <v>694</v>
      </c>
      <c r="T76" s="117" t="s">
        <v>501</v>
      </c>
      <c r="U76" s="141" t="s">
        <v>163</v>
      </c>
    </row>
    <row r="77" spans="1:21" ht="15" customHeight="1">
      <c r="A77" s="201" t="s">
        <v>62</v>
      </c>
      <c r="B77" s="119"/>
      <c r="C77" s="119"/>
      <c r="D77" s="119"/>
      <c r="E77" s="119"/>
      <c r="F77" s="119"/>
      <c r="G77" s="119"/>
      <c r="H77" s="109"/>
      <c r="I77" s="109"/>
      <c r="J77" s="109"/>
      <c r="K77" s="109"/>
      <c r="L77" s="109"/>
      <c r="M77" s="109"/>
      <c r="N77" s="109"/>
      <c r="O77" s="109"/>
      <c r="P77" s="109"/>
      <c r="Q77" s="109"/>
      <c r="R77" s="109"/>
      <c r="S77" s="112"/>
      <c r="T77" s="112"/>
    </row>
    <row r="78" spans="1:21" ht="15" customHeight="1">
      <c r="A78" s="202" t="s">
        <v>63</v>
      </c>
      <c r="B78" s="106" t="s">
        <v>119</v>
      </c>
      <c r="C78" s="114">
        <f t="shared" si="2"/>
        <v>0</v>
      </c>
      <c r="D78" s="114"/>
      <c r="E78" s="114"/>
      <c r="F78" s="115">
        <f t="shared" si="3"/>
        <v>0</v>
      </c>
      <c r="G78" s="106" t="s">
        <v>714</v>
      </c>
      <c r="H78" s="106" t="s">
        <v>163</v>
      </c>
      <c r="I78" s="106" t="s">
        <v>163</v>
      </c>
      <c r="J78" s="106" t="s">
        <v>163</v>
      </c>
      <c r="K78" s="106" t="s">
        <v>163</v>
      </c>
      <c r="L78" s="106" t="s">
        <v>163</v>
      </c>
      <c r="M78" s="106" t="s">
        <v>163</v>
      </c>
      <c r="N78" s="106" t="s">
        <v>163</v>
      </c>
      <c r="O78" s="106" t="s">
        <v>163</v>
      </c>
      <c r="P78" s="106" t="s">
        <v>163</v>
      </c>
      <c r="Q78" s="105" t="s">
        <v>163</v>
      </c>
      <c r="R78" s="113" t="s">
        <v>718</v>
      </c>
      <c r="S78" s="117" t="s">
        <v>694</v>
      </c>
      <c r="T78" s="117" t="s">
        <v>434</v>
      </c>
      <c r="U78" s="141" t="s">
        <v>163</v>
      </c>
    </row>
    <row r="79" spans="1:21" ht="15" customHeight="1">
      <c r="A79" s="202" t="s">
        <v>65</v>
      </c>
      <c r="B79" s="106" t="s">
        <v>119</v>
      </c>
      <c r="C79" s="114">
        <f t="shared" si="2"/>
        <v>0</v>
      </c>
      <c r="D79" s="114"/>
      <c r="E79" s="114"/>
      <c r="F79" s="115">
        <f t="shared" si="3"/>
        <v>0</v>
      </c>
      <c r="G79" s="106" t="s">
        <v>237</v>
      </c>
      <c r="H79" s="106" t="s">
        <v>163</v>
      </c>
      <c r="I79" s="106" t="s">
        <v>163</v>
      </c>
      <c r="J79" s="106" t="s">
        <v>163</v>
      </c>
      <c r="K79" s="106" t="s">
        <v>163</v>
      </c>
      <c r="L79" s="106" t="s">
        <v>163</v>
      </c>
      <c r="M79" s="106" t="s">
        <v>163</v>
      </c>
      <c r="N79" s="106" t="s">
        <v>163</v>
      </c>
      <c r="O79" s="106" t="s">
        <v>163</v>
      </c>
      <c r="P79" s="106" t="s">
        <v>163</v>
      </c>
      <c r="Q79" s="106" t="s">
        <v>163</v>
      </c>
      <c r="R79" s="106" t="s">
        <v>163</v>
      </c>
      <c r="S79" s="118" t="s">
        <v>662</v>
      </c>
      <c r="T79" s="130" t="s">
        <v>612</v>
      </c>
      <c r="U79" s="141" t="s">
        <v>163</v>
      </c>
    </row>
    <row r="80" spans="1:21" ht="15" customHeight="1">
      <c r="A80" s="202" t="s">
        <v>66</v>
      </c>
      <c r="B80" s="106" t="s">
        <v>298</v>
      </c>
      <c r="C80" s="114">
        <f t="shared" si="2"/>
        <v>2</v>
      </c>
      <c r="D80" s="114"/>
      <c r="E80" s="114"/>
      <c r="F80" s="115">
        <f t="shared" si="3"/>
        <v>2</v>
      </c>
      <c r="G80" s="106" t="s">
        <v>235</v>
      </c>
      <c r="H80" s="106" t="s">
        <v>235</v>
      </c>
      <c r="I80" s="106" t="s">
        <v>235</v>
      </c>
      <c r="J80" s="106" t="s">
        <v>235</v>
      </c>
      <c r="K80" s="106" t="s">
        <v>235</v>
      </c>
      <c r="L80" s="106" t="s">
        <v>235</v>
      </c>
      <c r="M80" s="106" t="s">
        <v>235</v>
      </c>
      <c r="N80" s="106" t="s">
        <v>235</v>
      </c>
      <c r="O80" s="106" t="s">
        <v>235</v>
      </c>
      <c r="P80" s="106" t="s">
        <v>405</v>
      </c>
      <c r="Q80" s="105">
        <v>44680</v>
      </c>
      <c r="R80" s="129" t="s">
        <v>822</v>
      </c>
      <c r="S80" s="117" t="s">
        <v>694</v>
      </c>
      <c r="T80" s="118" t="s">
        <v>400</v>
      </c>
      <c r="U80" s="141" t="s">
        <v>163</v>
      </c>
    </row>
    <row r="81" spans="1:21" ht="15" customHeight="1">
      <c r="A81" s="202" t="s">
        <v>67</v>
      </c>
      <c r="B81" s="106" t="s">
        <v>298</v>
      </c>
      <c r="C81" s="114">
        <f t="shared" si="2"/>
        <v>2</v>
      </c>
      <c r="D81" s="114"/>
      <c r="E81" s="114"/>
      <c r="F81" s="115">
        <f t="shared" si="3"/>
        <v>2</v>
      </c>
      <c r="G81" s="106" t="s">
        <v>235</v>
      </c>
      <c r="H81" s="106" t="s">
        <v>235</v>
      </c>
      <c r="I81" s="106" t="s">
        <v>235</v>
      </c>
      <c r="J81" s="106" t="s">
        <v>235</v>
      </c>
      <c r="K81" s="106" t="s">
        <v>235</v>
      </c>
      <c r="L81" s="106" t="s">
        <v>235</v>
      </c>
      <c r="M81" s="106" t="s">
        <v>235</v>
      </c>
      <c r="N81" s="106" t="s">
        <v>235</v>
      </c>
      <c r="O81" s="106" t="s">
        <v>235</v>
      </c>
      <c r="P81" s="106" t="s">
        <v>405</v>
      </c>
      <c r="Q81" s="105" t="s">
        <v>212</v>
      </c>
      <c r="R81" s="106" t="s">
        <v>163</v>
      </c>
      <c r="S81" s="117" t="s">
        <v>694</v>
      </c>
      <c r="T81" s="117" t="s">
        <v>562</v>
      </c>
      <c r="U81" s="141" t="s">
        <v>163</v>
      </c>
    </row>
    <row r="82" spans="1:21" ht="15" customHeight="1">
      <c r="A82" s="202" t="s">
        <v>69</v>
      </c>
      <c r="B82" s="106" t="s">
        <v>298</v>
      </c>
      <c r="C82" s="114">
        <f t="shared" si="2"/>
        <v>2</v>
      </c>
      <c r="D82" s="114"/>
      <c r="E82" s="114"/>
      <c r="F82" s="115">
        <f t="shared" si="3"/>
        <v>2</v>
      </c>
      <c r="G82" s="106" t="s">
        <v>235</v>
      </c>
      <c r="H82" s="106" t="s">
        <v>235</v>
      </c>
      <c r="I82" s="106" t="s">
        <v>235</v>
      </c>
      <c r="J82" s="106" t="s">
        <v>235</v>
      </c>
      <c r="K82" s="106" t="s">
        <v>235</v>
      </c>
      <c r="L82" s="106" t="s">
        <v>235</v>
      </c>
      <c r="M82" s="106" t="s">
        <v>235</v>
      </c>
      <c r="N82" s="106" t="s">
        <v>235</v>
      </c>
      <c r="O82" s="106" t="s">
        <v>235</v>
      </c>
      <c r="P82" s="106" t="s">
        <v>405</v>
      </c>
      <c r="Q82" s="105">
        <v>44715</v>
      </c>
      <c r="R82" s="106" t="s">
        <v>163</v>
      </c>
      <c r="S82" s="117" t="s">
        <v>694</v>
      </c>
      <c r="T82" s="118" t="s">
        <v>533</v>
      </c>
      <c r="U82" s="141" t="s">
        <v>163</v>
      </c>
    </row>
    <row r="83" spans="1:21" ht="15" customHeight="1">
      <c r="A83" s="202" t="s">
        <v>70</v>
      </c>
      <c r="B83" s="106" t="s">
        <v>298</v>
      </c>
      <c r="C83" s="114">
        <f t="shared" si="2"/>
        <v>2</v>
      </c>
      <c r="D83" s="114"/>
      <c r="E83" s="114"/>
      <c r="F83" s="115">
        <f t="shared" si="3"/>
        <v>2</v>
      </c>
      <c r="G83" s="106" t="s">
        <v>235</v>
      </c>
      <c r="H83" s="106" t="s">
        <v>235</v>
      </c>
      <c r="I83" s="106" t="s">
        <v>235</v>
      </c>
      <c r="J83" s="106" t="s">
        <v>235</v>
      </c>
      <c r="K83" s="106" t="s">
        <v>235</v>
      </c>
      <c r="L83" s="106" t="s">
        <v>235</v>
      </c>
      <c r="M83" s="106" t="s">
        <v>235</v>
      </c>
      <c r="N83" s="106" t="s">
        <v>235</v>
      </c>
      <c r="O83" s="106" t="s">
        <v>235</v>
      </c>
      <c r="P83" s="106" t="s">
        <v>405</v>
      </c>
      <c r="Q83" s="105">
        <v>44708</v>
      </c>
      <c r="R83" s="106" t="s">
        <v>163</v>
      </c>
      <c r="S83" s="117" t="s">
        <v>694</v>
      </c>
      <c r="T83" s="117" t="s">
        <v>560</v>
      </c>
      <c r="U83" s="141" t="s">
        <v>163</v>
      </c>
    </row>
    <row r="84" spans="1:21" ht="15" customHeight="1">
      <c r="A84" s="202" t="s">
        <v>179</v>
      </c>
      <c r="B84" s="106" t="s">
        <v>298</v>
      </c>
      <c r="C84" s="114">
        <f t="shared" si="2"/>
        <v>2</v>
      </c>
      <c r="D84" s="114"/>
      <c r="E84" s="114"/>
      <c r="F84" s="115">
        <f t="shared" si="3"/>
        <v>2</v>
      </c>
      <c r="G84" s="106" t="s">
        <v>235</v>
      </c>
      <c r="H84" s="106" t="s">
        <v>235</v>
      </c>
      <c r="I84" s="106" t="s">
        <v>235</v>
      </c>
      <c r="J84" s="106" t="s">
        <v>235</v>
      </c>
      <c r="K84" s="106" t="s">
        <v>235</v>
      </c>
      <c r="L84" s="106" t="s">
        <v>235</v>
      </c>
      <c r="M84" s="106" t="s">
        <v>235</v>
      </c>
      <c r="N84" s="106" t="s">
        <v>235</v>
      </c>
      <c r="O84" s="106" t="s">
        <v>235</v>
      </c>
      <c r="P84" s="106" t="s">
        <v>405</v>
      </c>
      <c r="Q84" s="105">
        <v>44701</v>
      </c>
      <c r="R84" s="106" t="s">
        <v>163</v>
      </c>
      <c r="S84" s="117" t="s">
        <v>694</v>
      </c>
      <c r="T84" s="117" t="s">
        <v>535</v>
      </c>
      <c r="U84" s="141" t="s">
        <v>163</v>
      </c>
    </row>
    <row r="85" spans="1:21" ht="15" customHeight="1">
      <c r="A85" s="202" t="s">
        <v>71</v>
      </c>
      <c r="B85" s="106" t="s">
        <v>299</v>
      </c>
      <c r="C85" s="114">
        <f t="shared" si="2"/>
        <v>1</v>
      </c>
      <c r="D85" s="114"/>
      <c r="E85" s="114"/>
      <c r="F85" s="115">
        <f t="shared" si="3"/>
        <v>1</v>
      </c>
      <c r="G85" s="106" t="s">
        <v>235</v>
      </c>
      <c r="H85" s="106" t="s">
        <v>235</v>
      </c>
      <c r="I85" s="106" t="s">
        <v>235</v>
      </c>
      <c r="J85" s="106" t="s">
        <v>235</v>
      </c>
      <c r="K85" s="106" t="s">
        <v>235</v>
      </c>
      <c r="L85" s="106" t="s">
        <v>235</v>
      </c>
      <c r="M85" s="106" t="s">
        <v>235</v>
      </c>
      <c r="N85" s="106" t="s">
        <v>237</v>
      </c>
      <c r="O85" s="106" t="s">
        <v>235</v>
      </c>
      <c r="P85" s="106" t="s">
        <v>405</v>
      </c>
      <c r="Q85" s="105">
        <v>44708</v>
      </c>
      <c r="R85" s="106" t="s">
        <v>163</v>
      </c>
      <c r="S85" s="117" t="s">
        <v>694</v>
      </c>
      <c r="T85" s="117" t="s">
        <v>537</v>
      </c>
      <c r="U85" s="141" t="s">
        <v>163</v>
      </c>
    </row>
    <row r="86" spans="1:21" ht="15" customHeight="1">
      <c r="A86" s="202" t="s">
        <v>72</v>
      </c>
      <c r="B86" s="106" t="s">
        <v>298</v>
      </c>
      <c r="C86" s="114">
        <f t="shared" si="2"/>
        <v>2</v>
      </c>
      <c r="D86" s="114"/>
      <c r="E86" s="114"/>
      <c r="F86" s="115">
        <f t="shared" si="3"/>
        <v>2</v>
      </c>
      <c r="G86" s="106" t="s">
        <v>235</v>
      </c>
      <c r="H86" s="106" t="s">
        <v>235</v>
      </c>
      <c r="I86" s="106" t="s">
        <v>235</v>
      </c>
      <c r="J86" s="106" t="s">
        <v>235</v>
      </c>
      <c r="K86" s="106" t="s">
        <v>235</v>
      </c>
      <c r="L86" s="106" t="s">
        <v>235</v>
      </c>
      <c r="M86" s="106" t="s">
        <v>235</v>
      </c>
      <c r="N86" s="106" t="s">
        <v>235</v>
      </c>
      <c r="O86" s="106" t="s">
        <v>235</v>
      </c>
      <c r="P86" s="106" t="s">
        <v>405</v>
      </c>
      <c r="Q86" s="105">
        <v>44713</v>
      </c>
      <c r="R86" s="106" t="s">
        <v>163</v>
      </c>
      <c r="S86" s="117" t="s">
        <v>694</v>
      </c>
      <c r="T86" s="118" t="s">
        <v>483</v>
      </c>
      <c r="U86" s="141" t="s">
        <v>163</v>
      </c>
    </row>
    <row r="87" spans="1:21" ht="15" customHeight="1">
      <c r="A87" s="202" t="s">
        <v>73</v>
      </c>
      <c r="B87" s="106" t="s">
        <v>298</v>
      </c>
      <c r="C87" s="114">
        <f t="shared" si="2"/>
        <v>2</v>
      </c>
      <c r="D87" s="114"/>
      <c r="E87" s="114"/>
      <c r="F87" s="115">
        <f t="shared" si="3"/>
        <v>2</v>
      </c>
      <c r="G87" s="106" t="s">
        <v>235</v>
      </c>
      <c r="H87" s="106" t="s">
        <v>235</v>
      </c>
      <c r="I87" s="106" t="s">
        <v>235</v>
      </c>
      <c r="J87" s="106" t="s">
        <v>235</v>
      </c>
      <c r="K87" s="106" t="s">
        <v>235</v>
      </c>
      <c r="L87" s="106" t="s">
        <v>235</v>
      </c>
      <c r="M87" s="106" t="s">
        <v>235</v>
      </c>
      <c r="N87" s="106" t="s">
        <v>235</v>
      </c>
      <c r="O87" s="106" t="s">
        <v>235</v>
      </c>
      <c r="P87" s="106" t="s">
        <v>405</v>
      </c>
      <c r="Q87" s="105" t="s">
        <v>212</v>
      </c>
      <c r="R87" s="106" t="s">
        <v>163</v>
      </c>
      <c r="S87" s="117" t="s">
        <v>694</v>
      </c>
      <c r="T87" s="117" t="s">
        <v>552</v>
      </c>
      <c r="U87" s="141" t="s">
        <v>163</v>
      </c>
    </row>
    <row r="88" spans="1:21" ht="15" customHeight="1">
      <c r="A88" s="201" t="s">
        <v>74</v>
      </c>
      <c r="B88" s="119"/>
      <c r="C88" s="119"/>
      <c r="D88" s="119"/>
      <c r="E88" s="119"/>
      <c r="F88" s="119"/>
      <c r="G88" s="119"/>
      <c r="H88" s="109"/>
      <c r="I88" s="109"/>
      <c r="J88" s="109"/>
      <c r="K88" s="109"/>
      <c r="L88" s="109"/>
      <c r="M88" s="109"/>
      <c r="N88" s="109"/>
      <c r="O88" s="109"/>
      <c r="P88" s="109"/>
      <c r="Q88" s="109"/>
      <c r="R88" s="109"/>
      <c r="S88" s="112"/>
      <c r="T88" s="112"/>
    </row>
    <row r="89" spans="1:21" ht="15" customHeight="1">
      <c r="A89" s="202" t="s">
        <v>64</v>
      </c>
      <c r="B89" s="106" t="s">
        <v>298</v>
      </c>
      <c r="C89" s="114">
        <f t="shared" si="2"/>
        <v>2</v>
      </c>
      <c r="D89" s="114"/>
      <c r="E89" s="114"/>
      <c r="F89" s="115">
        <f t="shared" si="3"/>
        <v>2</v>
      </c>
      <c r="G89" s="106" t="s">
        <v>235</v>
      </c>
      <c r="H89" s="106" t="s">
        <v>235</v>
      </c>
      <c r="I89" s="106" t="s">
        <v>235</v>
      </c>
      <c r="J89" s="106" t="s">
        <v>235</v>
      </c>
      <c r="K89" s="106" t="s">
        <v>235</v>
      </c>
      <c r="L89" s="106" t="s">
        <v>235</v>
      </c>
      <c r="M89" s="106" t="s">
        <v>235</v>
      </c>
      <c r="N89" s="106" t="s">
        <v>235</v>
      </c>
      <c r="O89" s="106" t="s">
        <v>235</v>
      </c>
      <c r="P89" s="106" t="s">
        <v>405</v>
      </c>
      <c r="Q89" s="105" t="s">
        <v>212</v>
      </c>
      <c r="R89" s="116" t="s">
        <v>163</v>
      </c>
      <c r="S89" s="117" t="s">
        <v>694</v>
      </c>
      <c r="T89" s="117" t="s">
        <v>526</v>
      </c>
      <c r="U89" s="141" t="s">
        <v>163</v>
      </c>
    </row>
    <row r="90" spans="1:21" ht="15" customHeight="1">
      <c r="A90" s="202" t="s">
        <v>75</v>
      </c>
      <c r="B90" s="106" t="s">
        <v>119</v>
      </c>
      <c r="C90" s="114">
        <f t="shared" si="2"/>
        <v>0</v>
      </c>
      <c r="D90" s="114"/>
      <c r="E90" s="114"/>
      <c r="F90" s="115">
        <f t="shared" si="3"/>
        <v>0</v>
      </c>
      <c r="G90" s="106" t="s">
        <v>237</v>
      </c>
      <c r="H90" s="106" t="s">
        <v>163</v>
      </c>
      <c r="I90" s="106" t="s">
        <v>163</v>
      </c>
      <c r="J90" s="106" t="s">
        <v>163</v>
      </c>
      <c r="K90" s="106" t="s">
        <v>163</v>
      </c>
      <c r="L90" s="106" t="s">
        <v>163</v>
      </c>
      <c r="M90" s="106" t="s">
        <v>163</v>
      </c>
      <c r="N90" s="106" t="s">
        <v>163</v>
      </c>
      <c r="O90" s="106" t="s">
        <v>163</v>
      </c>
      <c r="P90" s="106" t="s">
        <v>163</v>
      </c>
      <c r="Q90" s="105" t="s">
        <v>163</v>
      </c>
      <c r="R90" s="116" t="s">
        <v>163</v>
      </c>
      <c r="S90" s="117" t="s">
        <v>694</v>
      </c>
      <c r="T90" s="117" t="s">
        <v>540</v>
      </c>
      <c r="U90" s="141" t="s">
        <v>163</v>
      </c>
    </row>
    <row r="91" spans="1:21" ht="15" customHeight="1">
      <c r="A91" s="202" t="s">
        <v>68</v>
      </c>
      <c r="B91" s="106" t="s">
        <v>298</v>
      </c>
      <c r="C91" s="114">
        <f t="shared" si="2"/>
        <v>2</v>
      </c>
      <c r="D91" s="114"/>
      <c r="E91" s="114"/>
      <c r="F91" s="115">
        <f t="shared" si="3"/>
        <v>2</v>
      </c>
      <c r="G91" s="106" t="s">
        <v>235</v>
      </c>
      <c r="H91" s="106" t="s">
        <v>235</v>
      </c>
      <c r="I91" s="106" t="s">
        <v>235</v>
      </c>
      <c r="J91" s="106" t="s">
        <v>235</v>
      </c>
      <c r="K91" s="106" t="s">
        <v>235</v>
      </c>
      <c r="L91" s="106" t="s">
        <v>235</v>
      </c>
      <c r="M91" s="106" t="s">
        <v>235</v>
      </c>
      <c r="N91" s="106" t="s">
        <v>235</v>
      </c>
      <c r="O91" s="106" t="s">
        <v>235</v>
      </c>
      <c r="P91" s="106" t="s">
        <v>405</v>
      </c>
      <c r="Q91" s="105" t="s">
        <v>212</v>
      </c>
      <c r="R91" s="116" t="s">
        <v>163</v>
      </c>
      <c r="S91" s="117" t="s">
        <v>694</v>
      </c>
      <c r="T91" s="118" t="s">
        <v>565</v>
      </c>
      <c r="U91" s="141" t="s">
        <v>163</v>
      </c>
    </row>
    <row r="92" spans="1:21" ht="15" customHeight="1">
      <c r="A92" s="202" t="s">
        <v>76</v>
      </c>
      <c r="B92" s="106" t="s">
        <v>299</v>
      </c>
      <c r="C92" s="114">
        <f t="shared" si="2"/>
        <v>1</v>
      </c>
      <c r="D92" s="114"/>
      <c r="E92" s="114"/>
      <c r="F92" s="115">
        <f t="shared" si="3"/>
        <v>1</v>
      </c>
      <c r="G92" s="106" t="s">
        <v>235</v>
      </c>
      <c r="H92" s="106" t="s">
        <v>235</v>
      </c>
      <c r="I92" s="106" t="s">
        <v>235</v>
      </c>
      <c r="J92" s="106" t="s">
        <v>235</v>
      </c>
      <c r="K92" s="106" t="s">
        <v>235</v>
      </c>
      <c r="L92" s="106" t="s">
        <v>235</v>
      </c>
      <c r="M92" s="106" t="s">
        <v>709</v>
      </c>
      <c r="N92" s="106" t="s">
        <v>709</v>
      </c>
      <c r="O92" s="106" t="s">
        <v>163</v>
      </c>
      <c r="P92" s="106" t="s">
        <v>405</v>
      </c>
      <c r="Q92" s="105">
        <v>44692</v>
      </c>
      <c r="R92" s="116" t="s">
        <v>816</v>
      </c>
      <c r="S92" s="117" t="s">
        <v>694</v>
      </c>
      <c r="T92" s="117" t="s">
        <v>427</v>
      </c>
      <c r="U92" s="141" t="s">
        <v>163</v>
      </c>
    </row>
    <row r="93" spans="1:21" ht="15" customHeight="1">
      <c r="A93" s="202" t="s">
        <v>77</v>
      </c>
      <c r="B93" s="106" t="s">
        <v>298</v>
      </c>
      <c r="C93" s="114">
        <f t="shared" si="2"/>
        <v>2</v>
      </c>
      <c r="D93" s="114"/>
      <c r="E93" s="114"/>
      <c r="F93" s="115">
        <f t="shared" si="3"/>
        <v>2</v>
      </c>
      <c r="G93" s="106" t="s">
        <v>235</v>
      </c>
      <c r="H93" s="106" t="s">
        <v>235</v>
      </c>
      <c r="I93" s="106" t="s">
        <v>235</v>
      </c>
      <c r="J93" s="106" t="s">
        <v>235</v>
      </c>
      <c r="K93" s="106" t="s">
        <v>235</v>
      </c>
      <c r="L93" s="106" t="s">
        <v>235</v>
      </c>
      <c r="M93" s="106" t="s">
        <v>235</v>
      </c>
      <c r="N93" s="106" t="s">
        <v>235</v>
      </c>
      <c r="O93" s="106" t="s">
        <v>235</v>
      </c>
      <c r="P93" s="106" t="s">
        <v>405</v>
      </c>
      <c r="Q93" s="105">
        <v>44694</v>
      </c>
      <c r="R93" s="116" t="s">
        <v>163</v>
      </c>
      <c r="S93" s="117" t="s">
        <v>241</v>
      </c>
      <c r="T93" s="117" t="s">
        <v>261</v>
      </c>
      <c r="U93" s="141" t="s">
        <v>163</v>
      </c>
    </row>
    <row r="94" spans="1:21" ht="15" customHeight="1">
      <c r="A94" s="202" t="s">
        <v>78</v>
      </c>
      <c r="B94" s="106" t="s">
        <v>298</v>
      </c>
      <c r="C94" s="114">
        <f t="shared" si="2"/>
        <v>2</v>
      </c>
      <c r="D94" s="114"/>
      <c r="E94" s="114"/>
      <c r="F94" s="115">
        <f t="shared" si="3"/>
        <v>2</v>
      </c>
      <c r="G94" s="106" t="s">
        <v>235</v>
      </c>
      <c r="H94" s="106" t="s">
        <v>235</v>
      </c>
      <c r="I94" s="106" t="s">
        <v>235</v>
      </c>
      <c r="J94" s="106" t="s">
        <v>235</v>
      </c>
      <c r="K94" s="106" t="s">
        <v>235</v>
      </c>
      <c r="L94" s="106" t="s">
        <v>235</v>
      </c>
      <c r="M94" s="106" t="s">
        <v>235</v>
      </c>
      <c r="N94" s="106" t="s">
        <v>235</v>
      </c>
      <c r="O94" s="106" t="s">
        <v>235</v>
      </c>
      <c r="P94" s="106" t="s">
        <v>405</v>
      </c>
      <c r="Q94" s="105">
        <v>44694</v>
      </c>
      <c r="R94" s="106" t="s">
        <v>163</v>
      </c>
      <c r="S94" s="117" t="s">
        <v>694</v>
      </c>
      <c r="T94" s="117" t="s">
        <v>447</v>
      </c>
      <c r="U94" s="141" t="s">
        <v>163</v>
      </c>
    </row>
    <row r="95" spans="1:21" ht="15" customHeight="1">
      <c r="A95" s="202" t="s">
        <v>79</v>
      </c>
      <c r="B95" s="106" t="s">
        <v>298</v>
      </c>
      <c r="C95" s="114">
        <f t="shared" si="2"/>
        <v>2</v>
      </c>
      <c r="D95" s="114"/>
      <c r="E95" s="114"/>
      <c r="F95" s="115">
        <f t="shared" si="3"/>
        <v>2</v>
      </c>
      <c r="G95" s="106" t="s">
        <v>235</v>
      </c>
      <c r="H95" s="106" t="s">
        <v>235</v>
      </c>
      <c r="I95" s="106" t="s">
        <v>235</v>
      </c>
      <c r="J95" s="106" t="s">
        <v>235</v>
      </c>
      <c r="K95" s="106" t="s">
        <v>235</v>
      </c>
      <c r="L95" s="106" t="s">
        <v>235</v>
      </c>
      <c r="M95" s="106" t="s">
        <v>235</v>
      </c>
      <c r="N95" s="106" t="s">
        <v>235</v>
      </c>
      <c r="O95" s="106" t="s">
        <v>235</v>
      </c>
      <c r="P95" s="106" t="s">
        <v>405</v>
      </c>
      <c r="Q95" s="105">
        <v>44713</v>
      </c>
      <c r="R95" s="106" t="s">
        <v>163</v>
      </c>
      <c r="S95" s="118" t="s">
        <v>241</v>
      </c>
      <c r="T95" s="117" t="s">
        <v>544</v>
      </c>
      <c r="U95" s="141" t="s">
        <v>163</v>
      </c>
    </row>
    <row r="96" spans="1:21" ht="15" customHeight="1">
      <c r="A96" s="202" t="s">
        <v>80</v>
      </c>
      <c r="B96" s="106" t="s">
        <v>298</v>
      </c>
      <c r="C96" s="114">
        <f t="shared" si="2"/>
        <v>2</v>
      </c>
      <c r="D96" s="114"/>
      <c r="E96" s="114">
        <v>0.5</v>
      </c>
      <c r="F96" s="115">
        <f t="shared" si="3"/>
        <v>1</v>
      </c>
      <c r="G96" s="106" t="s">
        <v>235</v>
      </c>
      <c r="H96" s="106" t="s">
        <v>235</v>
      </c>
      <c r="I96" s="106" t="s">
        <v>235</v>
      </c>
      <c r="J96" s="106" t="s">
        <v>235</v>
      </c>
      <c r="K96" s="106" t="s">
        <v>235</v>
      </c>
      <c r="L96" s="106" t="s">
        <v>235</v>
      </c>
      <c r="M96" s="106" t="s">
        <v>235</v>
      </c>
      <c r="N96" s="106" t="s">
        <v>235</v>
      </c>
      <c r="O96" s="106" t="s">
        <v>237</v>
      </c>
      <c r="P96" s="106" t="s">
        <v>405</v>
      </c>
      <c r="Q96" s="105">
        <v>44679</v>
      </c>
      <c r="R96" s="113" t="s">
        <v>707</v>
      </c>
      <c r="S96" s="118" t="s">
        <v>241</v>
      </c>
      <c r="T96" s="117" t="s">
        <v>555</v>
      </c>
      <c r="U96" s="141" t="s">
        <v>163</v>
      </c>
    </row>
    <row r="97" spans="1:21" ht="15" customHeight="1">
      <c r="A97" s="202" t="s">
        <v>81</v>
      </c>
      <c r="B97" s="106" t="s">
        <v>298</v>
      </c>
      <c r="C97" s="114">
        <f t="shared" si="2"/>
        <v>2</v>
      </c>
      <c r="D97" s="114"/>
      <c r="E97" s="114"/>
      <c r="F97" s="115">
        <f t="shared" si="3"/>
        <v>2</v>
      </c>
      <c r="G97" s="106" t="s">
        <v>235</v>
      </c>
      <c r="H97" s="106" t="s">
        <v>235</v>
      </c>
      <c r="I97" s="106" t="s">
        <v>235</v>
      </c>
      <c r="J97" s="106" t="s">
        <v>235</v>
      </c>
      <c r="K97" s="106" t="s">
        <v>235</v>
      </c>
      <c r="L97" s="106" t="s">
        <v>235</v>
      </c>
      <c r="M97" s="106" t="s">
        <v>235</v>
      </c>
      <c r="N97" s="106" t="s">
        <v>235</v>
      </c>
      <c r="O97" s="106" t="s">
        <v>235</v>
      </c>
      <c r="P97" s="106" t="s">
        <v>405</v>
      </c>
      <c r="Q97" s="105" t="s">
        <v>212</v>
      </c>
      <c r="R97" s="116" t="s">
        <v>163</v>
      </c>
      <c r="S97" s="118" t="s">
        <v>241</v>
      </c>
      <c r="T97" s="133" t="s">
        <v>474</v>
      </c>
      <c r="U97" s="141" t="s">
        <v>163</v>
      </c>
    </row>
    <row r="98" spans="1:21" ht="15" customHeight="1">
      <c r="A98" s="202" t="s">
        <v>82</v>
      </c>
      <c r="B98" s="106" t="s">
        <v>119</v>
      </c>
      <c r="C98" s="114">
        <f t="shared" si="2"/>
        <v>0</v>
      </c>
      <c r="D98" s="114"/>
      <c r="E98" s="114"/>
      <c r="F98" s="115">
        <f t="shared" si="3"/>
        <v>0</v>
      </c>
      <c r="G98" s="106" t="s">
        <v>237</v>
      </c>
      <c r="H98" s="106" t="s">
        <v>163</v>
      </c>
      <c r="I98" s="106" t="s">
        <v>163</v>
      </c>
      <c r="J98" s="106" t="s">
        <v>163</v>
      </c>
      <c r="K98" s="106" t="s">
        <v>163</v>
      </c>
      <c r="L98" s="106" t="s">
        <v>163</v>
      </c>
      <c r="M98" s="106" t="s">
        <v>163</v>
      </c>
      <c r="N98" s="106" t="s">
        <v>163</v>
      </c>
      <c r="O98" s="106" t="s">
        <v>163</v>
      </c>
      <c r="P98" s="106" t="s">
        <v>163</v>
      </c>
      <c r="Q98" s="106" t="s">
        <v>163</v>
      </c>
      <c r="R98" s="105" t="s">
        <v>163</v>
      </c>
      <c r="S98" s="117" t="s">
        <v>694</v>
      </c>
      <c r="T98" s="130" t="s">
        <v>639</v>
      </c>
      <c r="U98" s="141" t="s">
        <v>163</v>
      </c>
    </row>
    <row r="99" spans="1:21" ht="15" customHeight="1">
      <c r="A99" s="202" t="s">
        <v>83</v>
      </c>
      <c r="B99" s="106" t="s">
        <v>119</v>
      </c>
      <c r="C99" s="114">
        <f t="shared" si="2"/>
        <v>0</v>
      </c>
      <c r="D99" s="114"/>
      <c r="E99" s="114"/>
      <c r="F99" s="115">
        <f t="shared" si="3"/>
        <v>0</v>
      </c>
      <c r="G99" s="106" t="s">
        <v>237</v>
      </c>
      <c r="H99" s="106" t="s">
        <v>163</v>
      </c>
      <c r="I99" s="106" t="s">
        <v>163</v>
      </c>
      <c r="J99" s="106" t="s">
        <v>163</v>
      </c>
      <c r="K99" s="106" t="s">
        <v>163</v>
      </c>
      <c r="L99" s="106" t="s">
        <v>163</v>
      </c>
      <c r="M99" s="106" t="s">
        <v>163</v>
      </c>
      <c r="N99" s="106" t="s">
        <v>163</v>
      </c>
      <c r="O99" s="106" t="s">
        <v>163</v>
      </c>
      <c r="P99" s="106" t="s">
        <v>163</v>
      </c>
      <c r="Q99" s="106" t="s">
        <v>163</v>
      </c>
      <c r="R99" s="106" t="s">
        <v>163</v>
      </c>
      <c r="S99" s="117" t="s">
        <v>694</v>
      </c>
      <c r="T99" s="117" t="s">
        <v>411</v>
      </c>
      <c r="U99" s="143" t="s">
        <v>163</v>
      </c>
    </row>
    <row r="100" spans="1:21">
      <c r="R100" s="43"/>
    </row>
    <row r="101" spans="1:21">
      <c r="R101" s="43"/>
    </row>
    <row r="102" spans="1:21">
      <c r="A102" s="34"/>
      <c r="B102" s="34"/>
      <c r="C102" s="35"/>
      <c r="D102" s="35"/>
      <c r="E102" s="35"/>
      <c r="F102" s="36"/>
      <c r="G102" s="35"/>
      <c r="H102" s="35"/>
      <c r="I102" s="35"/>
      <c r="J102" s="35"/>
      <c r="K102" s="35"/>
      <c r="L102" s="35"/>
      <c r="M102" s="35"/>
      <c r="N102" s="35"/>
      <c r="O102" s="35"/>
      <c r="P102" s="35"/>
      <c r="Q102" s="35"/>
      <c r="R102" s="44"/>
      <c r="S102" s="38"/>
      <c r="T102" s="38"/>
    </row>
    <row r="103" spans="1:21">
      <c r="R103" s="43"/>
    </row>
    <row r="104" spans="1:21">
      <c r="R104" s="43"/>
    </row>
    <row r="105" spans="1:21">
      <c r="R105" s="43"/>
    </row>
    <row r="106" spans="1:21">
      <c r="R106" s="43"/>
    </row>
    <row r="107" spans="1:21">
      <c r="R107" s="43"/>
    </row>
    <row r="108" spans="1:21">
      <c r="R108" s="43"/>
    </row>
    <row r="109" spans="1:21">
      <c r="A109" s="34"/>
      <c r="B109" s="34"/>
      <c r="C109" s="35"/>
      <c r="D109" s="35"/>
      <c r="E109" s="35"/>
      <c r="F109" s="36"/>
      <c r="G109" s="35"/>
      <c r="H109" s="35"/>
      <c r="I109" s="35"/>
      <c r="J109" s="35"/>
      <c r="K109" s="35"/>
      <c r="L109" s="35"/>
      <c r="M109" s="35"/>
      <c r="N109" s="35"/>
      <c r="O109" s="35"/>
      <c r="P109" s="35"/>
      <c r="Q109" s="35"/>
      <c r="R109" s="44"/>
      <c r="S109" s="38"/>
      <c r="T109" s="38"/>
    </row>
    <row r="110" spans="1:21">
      <c r="R110" s="43"/>
    </row>
    <row r="111" spans="1:21">
      <c r="R111" s="43"/>
    </row>
    <row r="112" spans="1:21">
      <c r="R112" s="43"/>
    </row>
    <row r="113" spans="1:20">
      <c r="A113" s="34"/>
      <c r="B113" s="34"/>
      <c r="C113" s="35"/>
      <c r="D113" s="35"/>
      <c r="E113" s="35"/>
      <c r="F113" s="36"/>
      <c r="G113" s="35"/>
      <c r="H113" s="35"/>
      <c r="I113" s="35"/>
      <c r="J113" s="35"/>
      <c r="K113" s="35"/>
      <c r="L113" s="35"/>
      <c r="M113" s="35"/>
      <c r="N113" s="35"/>
      <c r="O113" s="35"/>
      <c r="P113" s="35"/>
      <c r="Q113" s="35"/>
      <c r="R113" s="44"/>
      <c r="S113" s="38"/>
      <c r="T113" s="38"/>
    </row>
    <row r="114" spans="1:20">
      <c r="R114" s="43"/>
    </row>
    <row r="115" spans="1:20">
      <c r="R115" s="43"/>
    </row>
    <row r="116" spans="1:20">
      <c r="A116" s="34"/>
      <c r="B116" s="34"/>
      <c r="C116" s="35"/>
      <c r="D116" s="35"/>
      <c r="E116" s="35"/>
      <c r="F116" s="36"/>
      <c r="G116" s="35"/>
      <c r="H116" s="35"/>
      <c r="I116" s="35"/>
      <c r="J116" s="35"/>
      <c r="K116" s="35"/>
      <c r="L116" s="35"/>
      <c r="M116" s="35"/>
      <c r="N116" s="35"/>
      <c r="O116" s="35"/>
      <c r="P116" s="35"/>
      <c r="Q116" s="35"/>
      <c r="R116" s="44"/>
      <c r="S116" s="38"/>
      <c r="T116" s="38"/>
    </row>
    <row r="117" spans="1:20">
      <c r="R117" s="43"/>
    </row>
    <row r="118" spans="1:20">
      <c r="R118" s="43"/>
    </row>
    <row r="119" spans="1:20">
      <c r="R119" s="43"/>
    </row>
    <row r="120" spans="1:20">
      <c r="A120" s="34"/>
      <c r="B120" s="34"/>
      <c r="C120" s="35"/>
      <c r="D120" s="35"/>
      <c r="E120" s="35"/>
      <c r="F120" s="36"/>
      <c r="G120" s="35"/>
      <c r="H120" s="35"/>
      <c r="I120" s="35"/>
      <c r="J120" s="35"/>
      <c r="K120" s="35"/>
      <c r="L120" s="35"/>
      <c r="M120" s="35"/>
      <c r="N120" s="35"/>
      <c r="O120" s="35"/>
      <c r="P120" s="35"/>
      <c r="Q120" s="35"/>
      <c r="R120" s="34"/>
      <c r="S120" s="38"/>
      <c r="T120" s="38"/>
    </row>
    <row r="123" spans="1:20">
      <c r="A123" s="34"/>
      <c r="B123" s="34"/>
      <c r="C123" s="35"/>
      <c r="D123" s="35"/>
      <c r="E123" s="35"/>
      <c r="F123" s="36"/>
      <c r="G123" s="35"/>
      <c r="H123" s="35"/>
      <c r="I123" s="35"/>
      <c r="J123" s="35"/>
      <c r="K123" s="35"/>
      <c r="L123" s="35"/>
      <c r="M123" s="35"/>
      <c r="N123" s="35"/>
      <c r="O123" s="35"/>
      <c r="P123" s="35"/>
      <c r="Q123" s="35"/>
      <c r="R123" s="34"/>
      <c r="S123" s="38"/>
      <c r="T123" s="38"/>
    </row>
    <row r="127" spans="1:20">
      <c r="A127" s="34"/>
      <c r="B127" s="34"/>
      <c r="C127" s="35"/>
      <c r="D127" s="35"/>
      <c r="E127" s="35"/>
      <c r="F127" s="36"/>
      <c r="G127" s="35"/>
      <c r="H127" s="35"/>
      <c r="I127" s="35"/>
      <c r="J127" s="35"/>
      <c r="K127" s="35"/>
      <c r="L127" s="35"/>
      <c r="M127" s="35"/>
      <c r="N127" s="35"/>
      <c r="O127" s="35"/>
      <c r="P127" s="35"/>
      <c r="Q127" s="35"/>
      <c r="R127" s="34"/>
      <c r="S127" s="38"/>
      <c r="T127" s="38"/>
    </row>
  </sheetData>
  <mergeCells count="24">
    <mergeCell ref="L4:L6"/>
    <mergeCell ref="M4:M6"/>
    <mergeCell ref="N4:N6"/>
    <mergeCell ref="M3:O3"/>
    <mergeCell ref="O4:O6"/>
    <mergeCell ref="K3:L3"/>
    <mergeCell ref="K4:K6"/>
    <mergeCell ref="I4:I6"/>
    <mergeCell ref="A3:A6"/>
    <mergeCell ref="C3:F3"/>
    <mergeCell ref="G3:G6"/>
    <mergeCell ref="H3:J3"/>
    <mergeCell ref="C4:C6"/>
    <mergeCell ref="D4:D6"/>
    <mergeCell ref="E4:E6"/>
    <mergeCell ref="F4:F6"/>
    <mergeCell ref="H4:H6"/>
    <mergeCell ref="J4:J6"/>
    <mergeCell ref="S4:S6"/>
    <mergeCell ref="T4:T6"/>
    <mergeCell ref="P3:P6"/>
    <mergeCell ref="Q3:Q6"/>
    <mergeCell ref="R3:R6"/>
    <mergeCell ref="S3:T3"/>
  </mergeCells>
  <dataValidations count="1">
    <dataValidation type="list" allowBlank="1" showInputMessage="1" showErrorMessage="1" sqref="B48:B54 B56:B69 B27:B37 B8:B25 B78:B87 B71:B76 B89:B99 B39:B46" xr:uid="{00000000-0002-0000-0800-000000000000}">
      <formula1>Выбор_5.1</formula1>
    </dataValidation>
  </dataValidations>
  <hyperlinks>
    <hyperlink ref="T16" r:id="rId1" xr:uid="{00000000-0004-0000-0800-000000000000}"/>
    <hyperlink ref="T37" r:id="rId2" xr:uid="{00000000-0004-0000-0800-000001000000}"/>
    <hyperlink ref="T93" r:id="rId3" xr:uid="{00000000-0004-0000-0800-000002000000}"/>
    <hyperlink ref="T53" r:id="rId4" xr:uid="{00000000-0004-0000-0800-000003000000}"/>
    <hyperlink ref="T22" r:id="rId5" xr:uid="{00000000-0004-0000-0800-000004000000}"/>
    <hyperlink ref="T45" r:id="rId6" xr:uid="{00000000-0004-0000-0800-000005000000}"/>
    <hyperlink ref="T8" r:id="rId7" xr:uid="{00000000-0004-0000-0800-000006000000}"/>
    <hyperlink ref="T54" r:id="rId8" xr:uid="{00000000-0004-0000-0800-000007000000}"/>
    <hyperlink ref="T39" r:id="rId9" xr:uid="{00000000-0004-0000-0800-000008000000}"/>
    <hyperlink ref="T99" r:id="rId10" xr:uid="{00000000-0004-0000-0800-000009000000}"/>
    <hyperlink ref="T44" r:id="rId11" xr:uid="{00000000-0004-0000-0800-00000A000000}"/>
    <hyperlink ref="T62" r:id="rId12" xr:uid="{00000000-0004-0000-0800-00000B000000}"/>
    <hyperlink ref="T40" r:id="rId13" xr:uid="{00000000-0004-0000-0800-00000C000000}"/>
    <hyperlink ref="T66" r:id="rId14" xr:uid="{00000000-0004-0000-0800-00000D000000}"/>
    <hyperlink ref="T63" r:id="rId15" xr:uid="{00000000-0004-0000-0800-00000E000000}"/>
    <hyperlink ref="T92" r:id="rId16" xr:uid="{00000000-0004-0000-0800-00000F000000}"/>
    <hyperlink ref="T65" r:id="rId17" xr:uid="{00000000-0004-0000-0800-000010000000}"/>
    <hyperlink ref="T78" r:id="rId18" xr:uid="{00000000-0004-0000-0800-000011000000}"/>
    <hyperlink ref="T61" r:id="rId19" xr:uid="{00000000-0004-0000-0800-000012000000}"/>
    <hyperlink ref="T68" r:id="rId20" xr:uid="{00000000-0004-0000-0800-000013000000}"/>
    <hyperlink ref="T75" r:id="rId21" xr:uid="{00000000-0004-0000-0800-000014000000}"/>
    <hyperlink ref="T50" r:id="rId22" xr:uid="{00000000-0004-0000-0800-000015000000}"/>
    <hyperlink ref="T94" r:id="rId23" xr:uid="{00000000-0004-0000-0800-000016000000}"/>
    <hyperlink ref="T73" r:id="rId24" xr:uid="{00000000-0004-0000-0800-000017000000}"/>
    <hyperlink ref="T58" r:id="rId25" xr:uid="{00000000-0004-0000-0800-000018000000}"/>
    <hyperlink ref="T11" r:id="rId26" xr:uid="{00000000-0004-0000-0800-000019000000}"/>
    <hyperlink ref="T9" r:id="rId27" xr:uid="{00000000-0004-0000-0800-00001A000000}"/>
    <hyperlink ref="T10" r:id="rId28" xr:uid="{00000000-0004-0000-0800-00001B000000}"/>
    <hyperlink ref="T12" r:id="rId29" xr:uid="{00000000-0004-0000-0800-00001C000000}"/>
    <hyperlink ref="T13" r:id="rId30" xr:uid="{00000000-0004-0000-0800-00001D000000}"/>
    <hyperlink ref="T17" r:id="rId31" xr:uid="{00000000-0004-0000-0800-00001E000000}"/>
    <hyperlink ref="T56" r:id="rId32" xr:uid="{00000000-0004-0000-0800-00001F000000}"/>
    <hyperlink ref="T97" r:id="rId33" xr:uid="{00000000-0004-0000-0800-000020000000}"/>
    <hyperlink ref="T27" r:id="rId34" xr:uid="{00000000-0004-0000-0800-000021000000}"/>
    <hyperlink ref="T33" r:id="rId35" xr:uid="{00000000-0004-0000-0800-000022000000}"/>
    <hyperlink ref="T86" r:id="rId36" xr:uid="{00000000-0004-0000-0800-000023000000}"/>
    <hyperlink ref="T15" r:id="rId37" xr:uid="{00000000-0004-0000-0800-000024000000}"/>
    <hyperlink ref="T23" r:id="rId38" xr:uid="{00000000-0004-0000-0800-000025000000}"/>
    <hyperlink ref="T32" r:id="rId39" xr:uid="{00000000-0004-0000-0800-000026000000}"/>
    <hyperlink ref="T30" r:id="rId40" xr:uid="{00000000-0004-0000-0800-000027000000}"/>
    <hyperlink ref="T31" r:id="rId41" xr:uid="{00000000-0004-0000-0800-000028000000}"/>
    <hyperlink ref="T76" r:id="rId42" xr:uid="{00000000-0004-0000-0800-000029000000}"/>
    <hyperlink ref="T28" r:id="rId43" xr:uid="{00000000-0004-0000-0800-00002A000000}"/>
    <hyperlink ref="T41" r:id="rId44" xr:uid="{00000000-0004-0000-0800-00002B000000}"/>
    <hyperlink ref="T19" r:id="rId45" xr:uid="{00000000-0004-0000-0800-00002C000000}"/>
    <hyperlink ref="T46" r:id="rId46" xr:uid="{00000000-0004-0000-0800-00002D000000}"/>
    <hyperlink ref="T57" r:id="rId47" xr:uid="{00000000-0004-0000-0800-00002E000000}"/>
    <hyperlink ref="T89" r:id="rId48" xr:uid="{00000000-0004-0000-0800-00002F000000}"/>
    <hyperlink ref="T36" r:id="rId49" xr:uid="{00000000-0004-0000-0800-000030000000}"/>
    <hyperlink ref="T82" r:id="rId50" xr:uid="{00000000-0004-0000-0800-000031000000}"/>
    <hyperlink ref="T84" r:id="rId51" xr:uid="{00000000-0004-0000-0800-000032000000}"/>
    <hyperlink ref="T85" r:id="rId52" xr:uid="{00000000-0004-0000-0800-000033000000}"/>
    <hyperlink ref="T90" r:id="rId53" xr:uid="{00000000-0004-0000-0800-000034000000}"/>
    <hyperlink ref="T29" r:id="rId54" xr:uid="{00000000-0004-0000-0800-000035000000}"/>
    <hyperlink ref="T60" r:id="rId55" xr:uid="{00000000-0004-0000-0800-000036000000}"/>
    <hyperlink ref="T87" r:id="rId56" xr:uid="{00000000-0004-0000-0800-000037000000}"/>
    <hyperlink ref="T96" r:id="rId57" location="171-2021-god" xr:uid="{00000000-0004-0000-0800-000038000000}"/>
    <hyperlink ref="T24" r:id="rId58" xr:uid="{00000000-0004-0000-0800-000039000000}"/>
    <hyperlink ref="T81" r:id="rId59" xr:uid="{00000000-0004-0000-0800-00003A000000}"/>
    <hyperlink ref="T34" r:id="rId60" xr:uid="{00000000-0004-0000-0800-00003B000000}"/>
    <hyperlink ref="T67" r:id="rId61" xr:uid="{00000000-0004-0000-0800-00003C000000}"/>
    <hyperlink ref="T69" r:id="rId62" xr:uid="{00000000-0004-0000-0800-00003D000000}"/>
    <hyperlink ref="T21" r:id="rId63" xr:uid="{00000000-0004-0000-0800-00003E000000}"/>
    <hyperlink ref="T25" r:id="rId64" xr:uid="{00000000-0004-0000-0800-00003F000000}"/>
    <hyperlink ref="T43" r:id="rId65" xr:uid="{00000000-0004-0000-0800-000040000000}"/>
    <hyperlink ref="T59" r:id="rId66" xr:uid="{00000000-0004-0000-0800-000041000000}"/>
    <hyperlink ref="T72" r:id="rId67" location="document_list" xr:uid="{00000000-0004-0000-0800-000042000000}"/>
    <hyperlink ref="T14" r:id="rId68" xr:uid="{00000000-0004-0000-0800-000043000000}"/>
    <hyperlink ref="T71" r:id="rId69" xr:uid="{00000000-0004-0000-0800-000044000000}"/>
    <hyperlink ref="T51" r:id="rId70" xr:uid="{00000000-0004-0000-0800-000045000000}"/>
    <hyperlink ref="T35" r:id="rId71" location="annex" xr:uid="{00000000-0004-0000-0800-000046000000}"/>
    <hyperlink ref="T18" r:id="rId72" xr:uid="{00000000-0004-0000-0800-000047000000}"/>
    <hyperlink ref="T48" r:id="rId73" xr:uid="{00000000-0004-0000-0800-000048000000}"/>
    <hyperlink ref="T49" r:id="rId74" xr:uid="{00000000-0004-0000-0800-000049000000}"/>
    <hyperlink ref="T52" r:id="rId75" xr:uid="{00000000-0004-0000-0800-00004A000000}"/>
    <hyperlink ref="T79" r:id="rId76" xr:uid="{00000000-0004-0000-0800-00004B000000}"/>
    <hyperlink ref="T20" r:id="rId77" xr:uid="{00000000-0004-0000-0800-00004C000000}"/>
    <hyperlink ref="T42" r:id="rId78" xr:uid="{00000000-0004-0000-0800-00004D000000}"/>
    <hyperlink ref="T64" r:id="rId79" xr:uid="{00000000-0004-0000-0800-00004E000000}"/>
    <hyperlink ref="T95" r:id="rId80" xr:uid="{00000000-0004-0000-0800-00004F000000}"/>
    <hyperlink ref="T98" r:id="rId81" xr:uid="{00000000-0004-0000-0800-000051000000}"/>
    <hyperlink ref="T91" r:id="rId82" xr:uid="{00000000-0004-0000-0800-000052000000}"/>
    <hyperlink ref="T83" r:id="rId83" xr:uid="{BC8FA159-B573-114E-B013-5C5C37014D4A}"/>
  </hyperlinks>
  <pageMargins left="0.70866141732283472" right="0.70866141732283472" top="0.74803149606299213" bottom="0.74803149606299213" header="0.31496062992125984" footer="0.31496062992125984"/>
  <pageSetup paperSize="9" scale="70" fitToHeight="0" orientation="landscape" r:id="rId84"/>
  <headerFooter>
    <oddFooter>&amp;C&amp;8&amp;A&amp;R&amp;8&amp;P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Документ" ma:contentTypeID="0x010100226BE93D21C58145B82248EFB43F0C34" ma:contentTypeVersion="2" ma:contentTypeDescription="Создание документа." ma:contentTypeScope="" ma:versionID="f2469f45ae5c13be480426f9ab148e7c">
  <xsd:schema xmlns:xsd="http://www.w3.org/2001/XMLSchema" xmlns:xs="http://www.w3.org/2001/XMLSchema" xmlns:p="http://schemas.microsoft.com/office/2006/metadata/properties" xmlns:ns2="b1e5bdc4-b57e-4af5-8c56-e26e352185e0" targetNamespace="http://schemas.microsoft.com/office/2006/metadata/properties" ma:root="true" ma:fieldsID="de7e74487d0a93bb41eea5997f360510"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4951C39-2608-4962-8A31-BC1F14D3AE6D}">
  <ds:schemaRefs>
    <ds:schemaRef ds:uri="http://schemas.microsoft.com/sharepoint/v3/contenttype/forms"/>
  </ds:schemaRefs>
</ds:datastoreItem>
</file>

<file path=customXml/itemProps2.xml><?xml version="1.0" encoding="utf-8"?>
<ds:datastoreItem xmlns:ds="http://schemas.openxmlformats.org/officeDocument/2006/customXml" ds:itemID="{5038093B-1A49-47CD-A551-BAD613F7D5E8}">
  <ds:schemaRefs>
    <ds:schemaRef ds:uri="http://www.w3.org/XML/1998/namespace"/>
    <ds:schemaRef ds:uri="http://purl.org/dc/elements/1.1/"/>
    <ds:schemaRef ds:uri="http://schemas.openxmlformats.org/package/2006/metadata/core-properties"/>
    <ds:schemaRef ds:uri="http://schemas.microsoft.com/office/2006/metadata/properties"/>
    <ds:schemaRef ds:uri="b1e5bdc4-b57e-4af5-8c56-e26e352185e0"/>
    <ds:schemaRef ds:uri="http://schemas.microsoft.com/office/2006/documentManagement/types"/>
    <ds:schemaRef ds:uri="http://purl.org/dc/term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AA10F1B6-7844-4EB5-A85A-48119153A3AF}">
  <ds:schemaRefs>
    <ds:schemaRef ds:uri="http://schemas.microsoft.com/office/2006/metadata/longProperties"/>
  </ds:schemaRefs>
</ds:datastoreItem>
</file>

<file path=customXml/itemProps4.xml><?xml version="1.0" encoding="utf-8"?>
<ds:datastoreItem xmlns:ds="http://schemas.openxmlformats.org/officeDocument/2006/customXml" ds:itemID="{57BCCCD1-F9D2-41BE-A68E-7F0F19E71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932E6EC-1A98-4554-B7C9-6F2704A8720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18</vt:i4>
      </vt:variant>
      <vt:variant>
        <vt:lpstr>Именованные диапазоны</vt:lpstr>
      </vt:variant>
      <vt:variant>
        <vt:i4>50</vt:i4>
      </vt:variant>
    </vt:vector>
  </HeadingPairs>
  <TitlesOfParts>
    <vt:vector size="68" baseType="lpstr">
      <vt:lpstr>Рейтинг (раздел 4)</vt:lpstr>
      <vt:lpstr>Оценка (раздел 4)</vt:lpstr>
      <vt:lpstr>Методика (раздел 4)</vt:lpstr>
      <vt:lpstr>Источники данных</vt:lpstr>
      <vt:lpstr>4.1</vt:lpstr>
      <vt:lpstr>4.2</vt:lpstr>
      <vt:lpstr>4.3</vt:lpstr>
      <vt:lpstr>4.4</vt:lpstr>
      <vt:lpstr>4.5</vt:lpstr>
      <vt:lpstr>4.6</vt:lpstr>
      <vt:lpstr>4.7</vt:lpstr>
      <vt:lpstr>4.8</vt:lpstr>
      <vt:lpstr>4.9</vt:lpstr>
      <vt:lpstr>4.10</vt:lpstr>
      <vt:lpstr>4.11</vt:lpstr>
      <vt:lpstr>4.12</vt:lpstr>
      <vt:lpstr>4.13</vt:lpstr>
      <vt:lpstr>Параметры</vt:lpstr>
      <vt:lpstr>'Методика (раздел 4)'!_Hlk56186506</vt:lpstr>
      <vt:lpstr>'Методика (раздел 4)'!_Hlk56442687</vt:lpstr>
      <vt:lpstr>'Методика (раздел 4)'!_Toc67321826</vt:lpstr>
      <vt:lpstr>'4.10'!Выбор_5.1</vt:lpstr>
      <vt:lpstr>'4.11'!Выбор_5.1</vt:lpstr>
      <vt:lpstr>'4.13'!Выбор_5.1</vt:lpstr>
      <vt:lpstr>'4.2'!Выбор_5.1</vt:lpstr>
      <vt:lpstr>'4.3'!Выбор_5.1</vt:lpstr>
      <vt:lpstr>'4.4'!Выбор_5.1</vt:lpstr>
      <vt:lpstr>'4.5'!Выбор_5.1</vt:lpstr>
      <vt:lpstr>'4.6'!Выбор_5.1</vt:lpstr>
      <vt:lpstr>'4.7'!Выбор_5.1</vt:lpstr>
      <vt:lpstr>'4.8'!Выбор_5.1</vt:lpstr>
      <vt:lpstr>'4.9'!Выбор_5.1</vt:lpstr>
      <vt:lpstr>Выбор_5.1</vt:lpstr>
      <vt:lpstr>'4.1'!Заголовки_для_печати</vt:lpstr>
      <vt:lpstr>'4.10'!Заголовки_для_печати</vt:lpstr>
      <vt:lpstr>'4.11'!Заголовки_для_печати</vt:lpstr>
      <vt:lpstr>'4.12'!Заголовки_для_печати</vt:lpstr>
      <vt:lpstr>'4.13'!Заголовки_для_печати</vt:lpstr>
      <vt:lpstr>'4.2'!Заголовки_для_печати</vt:lpstr>
      <vt:lpstr>'4.3'!Заголовки_для_печати</vt:lpstr>
      <vt:lpstr>'4.4'!Заголовки_для_печати</vt:lpstr>
      <vt:lpstr>'4.5'!Заголовки_для_печати</vt:lpstr>
      <vt:lpstr>'4.6'!Заголовки_для_печати</vt:lpstr>
      <vt:lpstr>'4.7'!Заголовки_для_печати</vt:lpstr>
      <vt:lpstr>'4.8'!Заголовки_для_печати</vt:lpstr>
      <vt:lpstr>'4.9'!Заголовки_для_печати</vt:lpstr>
      <vt:lpstr>'Источники данных'!Заголовки_для_печати</vt:lpstr>
      <vt:lpstr>'Методика (раздел 4)'!Заголовки_для_печати</vt:lpstr>
      <vt:lpstr>'Оценка (раздел 4)'!Заголовки_для_печати</vt:lpstr>
      <vt:lpstr>'Рейтинг (раздел 4)'!Заголовки_для_печати</vt:lpstr>
      <vt:lpstr>'4.1'!Область_печати</vt:lpstr>
      <vt:lpstr>'4.10'!Область_печати</vt:lpstr>
      <vt:lpstr>'4.11'!Область_печати</vt:lpstr>
      <vt:lpstr>'4.12'!Область_печати</vt:lpstr>
      <vt:lpstr>'4.13'!Область_печати</vt:lpstr>
      <vt:lpstr>'4.2'!Область_печати</vt:lpstr>
      <vt:lpstr>'4.3'!Область_печати</vt:lpstr>
      <vt:lpstr>'4.4'!Область_печати</vt:lpstr>
      <vt:lpstr>'4.5'!Область_печати</vt:lpstr>
      <vt:lpstr>'4.6'!Область_печати</vt:lpstr>
      <vt:lpstr>'4.7'!Область_печати</vt:lpstr>
      <vt:lpstr>'4.8'!Область_печати</vt:lpstr>
      <vt:lpstr>'4.9'!Область_печати</vt:lpstr>
      <vt:lpstr>'Источники данных'!Область_печати</vt:lpstr>
      <vt:lpstr>'Методика (раздел 4)'!Область_печати</vt:lpstr>
      <vt:lpstr>'Оценка (раздел 4)'!Область_печати</vt:lpstr>
      <vt:lpstr>'Рейтинг (раздел 4)'!Область_печати</vt:lpstr>
      <vt:lpstr>Формат</vt:lpstr>
    </vt:vector>
  </TitlesOfParts>
  <Manager/>
  <Company>НИФИ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Тимофеева Ольга Ивановна</cp:lastModifiedBy>
  <cp:lastPrinted>2021-10-30T14:37:52Z</cp:lastPrinted>
  <dcterms:created xsi:type="dcterms:W3CDTF">2019-07-16T12:18:09Z</dcterms:created>
  <dcterms:modified xsi:type="dcterms:W3CDTF">2023-04-25T09:44:32Z</dcterms:modified>
  <cp:category/>
  <cp:contentStatus/>
</cp:coreProperties>
</file>